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8_{4F0DFEA9-77D7-684B-A36A-322A0AAB6AE3}" xr6:coauthVersionLast="47" xr6:coauthVersionMax="47" xr10:uidLastSave="{00000000-0000-0000-0000-000000000000}"/>
  <bookViews>
    <workbookView xWindow="1160" yWindow="2220" windowWidth="27640" windowHeight="14960" activeTab="2" xr2:uid="{EF905347-DD25-1C46-9B4D-6BBC2E94AE33}"/>
  </bookViews>
  <sheets>
    <sheet name="inverte.taxa_raw.data.06" sheetId="1" r:id="rId1"/>
    <sheet name="inverte.taxa_07" sheetId="2" r:id="rId2"/>
    <sheet name="inverte.taxa_cleaned.data.07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2" i="2"/>
</calcChain>
</file>

<file path=xl/sharedStrings.xml><?xml version="1.0" encoding="utf-8"?>
<sst xmlns="http://schemas.openxmlformats.org/spreadsheetml/2006/main" count="1130" uniqueCount="126">
  <si>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</si>
  <si>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</si>
  <si>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</si>
  <si>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</si>
  <si>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</si>
  <si>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</si>
  <si>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</si>
  <si>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</si>
  <si>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</si>
  <si>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</si>
  <si>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</si>
  <si>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</si>
  <si>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</si>
  <si>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</si>
  <si>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</si>
  <si>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eropbdella</t>
  </si>
  <si>
    <t>placobpella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</si>
  <si>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</si>
  <si>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</si>
  <si>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</si>
  <si>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</si>
  <si>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</si>
  <si>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</si>
  <si>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</si>
  <si>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</si>
  <si>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</si>
  <si>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</si>
  <si>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</si>
  <si>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</si>
  <si>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</si>
  <si>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</si>
  <si>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</si>
  <si>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</si>
  <si>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</si>
  <si>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</si>
  <si>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triannopes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</si>
  <si>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</si>
  <si>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</si>
  <si>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</si>
  <si>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</si>
  <si>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</si>
  <si>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</si>
  <si>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</si>
  <si>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</si>
  <si>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</si>
  <si>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</si>
  <si>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</si>
  <si>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</si>
  <si>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</si>
  <si>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</si>
  <si>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</si>
  <si>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</si>
  <si>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</si>
  <si>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</si>
  <si>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</si>
  <si>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</si>
  <si>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</si>
  <si>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</si>
  <si>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mosuito_larvae</t>
  </si>
  <si>
    <t>ceratopogonidae</t>
  </si>
  <si>
    <t>chironomidae</t>
  </si>
  <si>
    <t>ordontomyla</t>
  </si>
  <si>
    <t>amphipods</t>
  </si>
  <si>
    <t>clam_shrimp</t>
  </si>
  <si>
    <t>crayfish</t>
  </si>
  <si>
    <t>fairy_shrimp</t>
  </si>
  <si>
    <t>isopods</t>
  </si>
  <si>
    <t>midge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</si>
  <si>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</si>
  <si>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</si>
  <si>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</si>
  <si>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</si>
  <si>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</si>
  <si>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</si>
  <si>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</si>
  <si>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</si>
  <si>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</si>
  <si>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oecetis</t>
  </si>
  <si>
    <t>aeshna</t>
  </si>
  <si>
    <t>trichoptera</t>
  </si>
  <si>
    <t>soldier_fly</t>
  </si>
  <si>
    <t>campeloma</t>
  </si>
  <si>
    <t>AV-1</t>
  </si>
  <si>
    <t>DN</t>
  </si>
  <si>
    <t>BT1</t>
  </si>
  <si>
    <t>BT2</t>
  </si>
  <si>
    <t>BT3</t>
  </si>
  <si>
    <t>AV-6</t>
  </si>
  <si>
    <t>AV-8</t>
  </si>
  <si>
    <t>AV-9</t>
  </si>
  <si>
    <t>E-23</t>
  </si>
  <si>
    <t>E-22</t>
  </si>
  <si>
    <t>E-21</t>
  </si>
  <si>
    <t>E-10</t>
  </si>
  <si>
    <t>x</t>
  </si>
  <si>
    <t>H-4</t>
  </si>
  <si>
    <t>H-6</t>
  </si>
  <si>
    <t>H-30</t>
  </si>
  <si>
    <t>H-56</t>
  </si>
  <si>
    <t>B-2</t>
  </si>
  <si>
    <t>B-3</t>
  </si>
  <si>
    <t>B-11</t>
  </si>
  <si>
    <t>many</t>
  </si>
  <si>
    <t>B-10</t>
  </si>
  <si>
    <t>F-4</t>
  </si>
  <si>
    <t>F-3</t>
  </si>
  <si>
    <t>L-7</t>
  </si>
  <si>
    <t>L-8</t>
  </si>
  <si>
    <t>L-9</t>
  </si>
  <si>
    <t>MH-2</t>
  </si>
  <si>
    <t>MH-10</t>
  </si>
  <si>
    <t>WSP-2</t>
  </si>
  <si>
    <t>R-7</t>
  </si>
  <si>
    <t>R-6</t>
  </si>
  <si>
    <t>R-3</t>
  </si>
  <si>
    <t>R-2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</si>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</sst>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99C9-C0A7-EC40-B059-BCB3B1EAE1A7}">
  <dimension ref="A1:BW1000"/>
  <sheetViews>
    <sheetView workbookViewId="0">
      <selection sqref="A1:BW1000"/>
    </sheetView>
  </sheetViews>
  <sheetFormatPr baseColWidth="10" defaultRowHeight="16" x14ac:dyDescent="0.2"/>
  <sheetData>
    <row r="1" spans="1:75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2"/>
      <c r="N1" s="2" t="s">
        <v>1</v>
      </c>
      <c r="O1" s="1"/>
      <c r="P1" s="1"/>
      <c r="Q1" s="1"/>
      <c r="R1" s="1"/>
      <c r="S1" s="2" t="s">
        <v>2</v>
      </c>
      <c r="T1" s="1"/>
      <c r="U1" s="1"/>
      <c r="V1" s="1"/>
      <c r="W1" s="1"/>
      <c r="X1" s="1"/>
      <c r="Y1" s="1"/>
      <c r="Z1" s="2" t="s">
        <v>3</v>
      </c>
      <c r="AA1" s="1"/>
      <c r="AB1" s="1"/>
      <c r="AC1" s="1"/>
      <c r="AD1" s="1"/>
      <c r="AE1" s="1"/>
      <c r="AF1" s="1"/>
      <c r="AG1" s="1"/>
      <c r="AH1" s="1"/>
      <c r="AI1" s="2" t="s">
        <v>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 t="s">
        <v>5</v>
      </c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 t="s">
        <v>6</v>
      </c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</row>
    <row r="3" spans="1:75" x14ac:dyDescent="0.2">
      <c r="A3" s="2">
        <v>2006</v>
      </c>
      <c r="B3" s="4">
        <v>38874</v>
      </c>
      <c r="C3" s="2" t="s">
        <v>82</v>
      </c>
      <c r="D3" s="2" t="s">
        <v>83</v>
      </c>
      <c r="E3" s="1"/>
      <c r="F3" s="1"/>
      <c r="G3" s="2">
        <v>1</v>
      </c>
      <c r="H3" s="1"/>
      <c r="I3" s="1"/>
      <c r="J3" s="1"/>
      <c r="K3" s="1"/>
      <c r="L3" s="1"/>
      <c r="M3" s="2">
        <v>1</v>
      </c>
      <c r="N3" s="1"/>
      <c r="O3" s="1"/>
      <c r="P3" s="1"/>
      <c r="Q3" s="1"/>
      <c r="R3" s="1"/>
      <c r="S3" s="2">
        <v>1</v>
      </c>
      <c r="T3" s="1"/>
      <c r="U3" s="2">
        <v>1</v>
      </c>
      <c r="V3" s="1"/>
      <c r="W3" s="2">
        <v>1</v>
      </c>
      <c r="X3" s="2">
        <v>2</v>
      </c>
      <c r="Y3" s="1"/>
      <c r="Z3" s="2">
        <v>1</v>
      </c>
      <c r="AA3" s="1"/>
      <c r="AB3" s="2">
        <v>2</v>
      </c>
      <c r="AC3" s="1"/>
      <c r="AD3" s="1"/>
      <c r="AE3" s="1"/>
      <c r="AF3" s="1"/>
      <c r="AG3" s="1"/>
      <c r="AH3" s="1"/>
      <c r="AI3" s="1"/>
      <c r="AJ3" s="2">
        <v>1</v>
      </c>
      <c r="AK3" s="1"/>
      <c r="AL3" s="1"/>
      <c r="AM3" s="1"/>
      <c r="AN3" s="1"/>
      <c r="AO3" s="2">
        <v>1</v>
      </c>
      <c r="AP3" s="1"/>
      <c r="AQ3" s="2">
        <v>1</v>
      </c>
      <c r="AR3" s="1"/>
      <c r="AS3" s="1"/>
      <c r="AT3" s="1"/>
      <c r="AU3" s="1"/>
      <c r="AV3" s="1"/>
      <c r="AW3" s="1"/>
      <c r="AX3" s="1"/>
      <c r="AY3" s="2">
        <v>1</v>
      </c>
      <c r="AZ3" s="2">
        <v>1</v>
      </c>
      <c r="BA3" s="1"/>
      <c r="BB3" s="2">
        <v>1</v>
      </c>
      <c r="BC3" s="1"/>
      <c r="BD3" s="2">
        <v>1</v>
      </c>
      <c r="BE3" s="1"/>
      <c r="BF3" s="2">
        <v>1</v>
      </c>
      <c r="BG3" s="1"/>
      <c r="BH3" s="2">
        <v>1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 x14ac:dyDescent="0.2">
      <c r="A4" s="2">
        <v>2006</v>
      </c>
      <c r="B4" s="4">
        <v>38874</v>
      </c>
      <c r="C4" s="2" t="s">
        <v>82</v>
      </c>
      <c r="D4" s="2" t="s">
        <v>84</v>
      </c>
      <c r="E4" s="1"/>
      <c r="F4" s="1"/>
      <c r="G4" s="2">
        <v>1</v>
      </c>
      <c r="H4" s="1"/>
      <c r="I4" s="1"/>
      <c r="J4" s="1"/>
      <c r="K4" s="1"/>
      <c r="L4" s="1"/>
      <c r="M4" s="2">
        <v>1</v>
      </c>
      <c r="N4" s="2">
        <v>6</v>
      </c>
      <c r="O4" s="2">
        <v>9</v>
      </c>
      <c r="P4" s="2">
        <v>2</v>
      </c>
      <c r="Q4" s="2">
        <v>13</v>
      </c>
      <c r="R4" s="1"/>
      <c r="S4" s="2">
        <v>1</v>
      </c>
      <c r="T4" s="1"/>
      <c r="U4" s="1"/>
      <c r="V4" s="1"/>
      <c r="W4" s="1"/>
      <c r="X4" s="2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>
        <v>1</v>
      </c>
      <c r="AK4" s="1"/>
      <c r="AL4" s="1"/>
      <c r="AM4" s="1"/>
      <c r="AN4" s="1"/>
      <c r="AO4" s="2">
        <v>1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2">
      <c r="A5" s="2">
        <v>2006</v>
      </c>
      <c r="B5" s="4">
        <v>38874</v>
      </c>
      <c r="C5" s="2" t="s">
        <v>82</v>
      </c>
      <c r="D5" s="2" t="s">
        <v>85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2">
      <c r="A6" s="2">
        <v>2006</v>
      </c>
      <c r="B6" s="4">
        <v>38874</v>
      </c>
      <c r="C6" s="2" t="s">
        <v>82</v>
      </c>
      <c r="D6" s="2" t="s">
        <v>86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2">
      <c r="A7" s="2">
        <v>2006</v>
      </c>
      <c r="B7" s="4">
        <v>38874</v>
      </c>
      <c r="C7" s="2" t="s">
        <v>87</v>
      </c>
      <c r="D7" s="2" t="s">
        <v>83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2">
        <v>1</v>
      </c>
      <c r="BA7" s="1"/>
      <c r="BB7" s="1"/>
      <c r="BC7" s="1"/>
      <c r="BD7" s="1"/>
      <c r="BE7" s="1"/>
      <c r="BF7" s="2">
        <v>1</v>
      </c>
      <c r="BG7" s="1"/>
      <c r="BH7" s="1"/>
      <c r="BI7" s="1"/>
      <c r="BJ7" s="1"/>
      <c r="BK7" s="1"/>
      <c r="BL7" s="1"/>
      <c r="BM7" s="1"/>
      <c r="BN7" s="1"/>
      <c r="BO7" s="2">
        <v>1</v>
      </c>
      <c r="BP7" s="1"/>
      <c r="BQ7" s="1"/>
      <c r="BR7" s="2">
        <v>1</v>
      </c>
      <c r="BS7" s="1"/>
      <c r="BT7" s="1"/>
      <c r="BU7" s="1"/>
      <c r="BV7" s="1"/>
      <c r="BW7" s="1"/>
    </row>
    <row r="8" spans="1:75" x14ac:dyDescent="0.2">
      <c r="A8" s="2">
        <v>2006</v>
      </c>
      <c r="B8" s="4">
        <v>38874</v>
      </c>
      <c r="C8" s="2" t="s">
        <v>87</v>
      </c>
      <c r="D8" s="2" t="s">
        <v>84</v>
      </c>
      <c r="E8" s="2">
        <v>1</v>
      </c>
      <c r="F8" s="1"/>
      <c r="G8" s="2">
        <v>1</v>
      </c>
      <c r="H8" s="1"/>
      <c r="I8" s="1"/>
      <c r="J8" s="1"/>
      <c r="K8" s="1"/>
      <c r="L8" s="1"/>
      <c r="M8" s="1"/>
      <c r="N8" s="2">
        <v>3</v>
      </c>
      <c r="O8" s="1"/>
      <c r="P8" s="1"/>
      <c r="Q8" s="2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2">
        <v>1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>
        <v>1</v>
      </c>
      <c r="BS8" s="1"/>
      <c r="BT8" s="1"/>
      <c r="BU8" s="1"/>
      <c r="BV8" s="1"/>
      <c r="BW8" s="1"/>
    </row>
    <row r="9" spans="1:75" x14ac:dyDescent="0.2">
      <c r="A9" s="2">
        <v>2006</v>
      </c>
      <c r="B9" s="4">
        <v>38874</v>
      </c>
      <c r="C9" s="2" t="s">
        <v>87</v>
      </c>
      <c r="D9" s="2" t="s">
        <v>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2">
      <c r="A10" s="2">
        <v>2006</v>
      </c>
      <c r="B10" s="4">
        <v>38874</v>
      </c>
      <c r="C10" s="2" t="s">
        <v>87</v>
      </c>
      <c r="D10" s="2" t="s">
        <v>86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2">
      <c r="A11" s="2">
        <v>2006</v>
      </c>
      <c r="B11" s="4">
        <v>38874</v>
      </c>
      <c r="C11" s="2" t="s">
        <v>88</v>
      </c>
      <c r="D11" s="2" t="s">
        <v>83</v>
      </c>
      <c r="E11" s="1"/>
      <c r="F11" s="1"/>
      <c r="G11" s="2">
        <v>1</v>
      </c>
      <c r="H11" s="1"/>
      <c r="I11" s="1"/>
      <c r="J11" s="1"/>
      <c r="K11" s="1"/>
      <c r="L11" s="2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2">
        <v>1</v>
      </c>
      <c r="AS11" s="2">
        <v>1</v>
      </c>
      <c r="AT11" s="1"/>
      <c r="AU11" s="1"/>
      <c r="AV11" s="1"/>
      <c r="AW11" s="2"/>
      <c r="AX11" s="2">
        <v>1</v>
      </c>
      <c r="AY11" s="2">
        <v>1</v>
      </c>
      <c r="AZ11" s="2">
        <v>1</v>
      </c>
      <c r="BA11" s="1"/>
      <c r="BB11" s="1"/>
      <c r="BC11" s="1"/>
      <c r="BD11" s="2">
        <v>1</v>
      </c>
      <c r="BE11" s="2">
        <v>1</v>
      </c>
      <c r="BF11" s="2">
        <v>1</v>
      </c>
      <c r="BG11" s="1"/>
      <c r="BH11" s="1"/>
      <c r="BI11" s="1"/>
      <c r="BJ11" s="1"/>
      <c r="BK11" s="1"/>
      <c r="BL11" s="1"/>
      <c r="BM11" s="1"/>
      <c r="BN11" s="1"/>
      <c r="BO11" s="2">
        <v>1</v>
      </c>
      <c r="BP11" s="1"/>
      <c r="BQ11" s="1"/>
      <c r="BR11" s="1"/>
      <c r="BS11" s="1"/>
      <c r="BT11" s="2">
        <v>1</v>
      </c>
      <c r="BU11" s="2"/>
      <c r="BV11" s="2"/>
      <c r="BW11" s="2"/>
    </row>
    <row r="12" spans="1:75" x14ac:dyDescent="0.2">
      <c r="A12" s="2">
        <v>2006</v>
      </c>
      <c r="B12" s="4">
        <v>38874</v>
      </c>
      <c r="C12" s="2" t="s">
        <v>88</v>
      </c>
      <c r="D12" s="2" t="s">
        <v>84</v>
      </c>
      <c r="E12" s="1"/>
      <c r="F12" s="1"/>
      <c r="G12" s="1"/>
      <c r="H12" s="1"/>
      <c r="I12" s="1"/>
      <c r="J12" s="1"/>
      <c r="K12" s="1"/>
      <c r="L12" s="1"/>
      <c r="M12" s="1"/>
      <c r="N12" s="2">
        <v>1</v>
      </c>
      <c r="O12" s="2">
        <v>4</v>
      </c>
      <c r="P12" s="1"/>
      <c r="Q12" s="1"/>
      <c r="R12" s="1"/>
      <c r="S12" s="1"/>
      <c r="T12" s="1"/>
      <c r="U12" s="1"/>
      <c r="V12" s="1"/>
      <c r="W12" s="1"/>
      <c r="X12" s="2">
        <v>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2">
        <v>1</v>
      </c>
      <c r="BC12" s="1"/>
      <c r="BD12" s="1"/>
      <c r="BE12" s="2">
        <v>1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2">
        <v>1</v>
      </c>
      <c r="BV12" s="2"/>
      <c r="BW12" s="2"/>
    </row>
    <row r="13" spans="1:75" x14ac:dyDescent="0.2">
      <c r="A13" s="2">
        <v>2006</v>
      </c>
      <c r="B13" s="4">
        <v>38874</v>
      </c>
      <c r="C13" s="2" t="s">
        <v>88</v>
      </c>
      <c r="D13" s="2" t="s">
        <v>85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2">
      <c r="A14" s="2">
        <v>2006</v>
      </c>
      <c r="B14" s="4">
        <v>38874</v>
      </c>
      <c r="C14" s="2" t="s">
        <v>88</v>
      </c>
      <c r="D14" s="2" t="s">
        <v>86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2">
      <c r="A15" s="2">
        <v>2006</v>
      </c>
      <c r="B15" s="4">
        <v>38874</v>
      </c>
      <c r="C15" s="2" t="s">
        <v>89</v>
      </c>
      <c r="D15" s="2" t="s">
        <v>83</v>
      </c>
      <c r="E15" s="2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>
        <v>1</v>
      </c>
      <c r="V15" s="1"/>
      <c r="W15" s="1"/>
      <c r="X15" s="2">
        <v>1</v>
      </c>
      <c r="Y15" s="1"/>
      <c r="Z15" s="2"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>
        <v>1</v>
      </c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x14ac:dyDescent="0.2">
      <c r="A16" s="2">
        <v>2006</v>
      </c>
      <c r="B16" s="4">
        <v>38874</v>
      </c>
      <c r="C16" s="2" t="s">
        <v>89</v>
      </c>
      <c r="D16" s="2" t="s">
        <v>84</v>
      </c>
      <c r="E16" s="2">
        <v>1</v>
      </c>
      <c r="F16" s="1"/>
      <c r="G16" s="1"/>
      <c r="H16" s="1"/>
      <c r="I16" s="1"/>
      <c r="J16" s="1"/>
      <c r="K16" s="1"/>
      <c r="L16" s="1"/>
      <c r="M16" s="2">
        <v>1</v>
      </c>
      <c r="N16" s="1"/>
      <c r="O16" s="1"/>
      <c r="P16" s="1"/>
      <c r="Q16" s="1"/>
      <c r="R16" s="1"/>
      <c r="S16" s="1"/>
      <c r="T16" s="1"/>
      <c r="U16" s="2">
        <v>1</v>
      </c>
      <c r="V16" s="1"/>
      <c r="W16" s="1"/>
      <c r="X16" s="2">
        <v>1</v>
      </c>
      <c r="Y16" s="1"/>
      <c r="Z16" s="1"/>
      <c r="AA16" s="1"/>
      <c r="AB16" s="2">
        <v>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>
        <v>1</v>
      </c>
      <c r="AZ16" s="1"/>
      <c r="BA16" s="2">
        <v>1</v>
      </c>
      <c r="BB16" s="1"/>
      <c r="BC16" s="1"/>
      <c r="BD16" s="2">
        <v>1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x14ac:dyDescent="0.2">
      <c r="A17" s="2">
        <v>2006</v>
      </c>
      <c r="B17" s="4">
        <v>38874</v>
      </c>
      <c r="C17" s="2" t="s">
        <v>89</v>
      </c>
      <c r="D17" s="2" t="s">
        <v>85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 x14ac:dyDescent="0.2">
      <c r="A18" s="2">
        <v>2006</v>
      </c>
      <c r="B18" s="4">
        <v>38874</v>
      </c>
      <c r="C18" s="2" t="s">
        <v>89</v>
      </c>
      <c r="D18" s="2" t="s">
        <v>86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>
        <v>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 x14ac:dyDescent="0.2">
      <c r="A19" s="2">
        <v>2006</v>
      </c>
      <c r="B19" s="4">
        <v>38894</v>
      </c>
      <c r="C19" s="2" t="s">
        <v>89</v>
      </c>
      <c r="D19" s="2" t="s">
        <v>83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>
        <v>2</v>
      </c>
      <c r="T19" s="1"/>
      <c r="U19" s="2">
        <v>1</v>
      </c>
      <c r="V19" s="1"/>
      <c r="W19" s="1"/>
      <c r="X19" s="2"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2">
        <v>2</v>
      </c>
      <c r="AT19" s="1"/>
      <c r="AU19" s="1"/>
      <c r="AV19" s="1"/>
      <c r="AW19" s="1"/>
      <c r="AX19" s="1"/>
      <c r="AY19" s="2">
        <v>1</v>
      </c>
      <c r="AZ19" s="1"/>
      <c r="BA19" s="1"/>
      <c r="BB19" s="2">
        <v>11</v>
      </c>
      <c r="BC19" s="1"/>
      <c r="BD19" s="2">
        <v>50</v>
      </c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">
      <c r="A20" s="2">
        <v>2006</v>
      </c>
      <c r="B20" s="4">
        <v>38894</v>
      </c>
      <c r="C20" s="2" t="s">
        <v>89</v>
      </c>
      <c r="D20" s="2" t="s">
        <v>84</v>
      </c>
      <c r="E20" s="1"/>
      <c r="F20" s="1"/>
      <c r="G20" s="1"/>
      <c r="H20" s="1"/>
      <c r="I20" s="2">
        <v>2</v>
      </c>
      <c r="J20" s="1"/>
      <c r="K20" s="1"/>
      <c r="L20" s="1"/>
      <c r="M20" s="1"/>
      <c r="N20" s="2">
        <v>8</v>
      </c>
      <c r="O20" s="2">
        <v>1</v>
      </c>
      <c r="P20" s="2">
        <v>3</v>
      </c>
      <c r="Q20" s="2">
        <v>5</v>
      </c>
      <c r="R20" s="1"/>
      <c r="S20" s="1"/>
      <c r="T20" s="1"/>
      <c r="U20" s="1"/>
      <c r="V20" s="1"/>
      <c r="W20" s="1"/>
      <c r="X20" s="2">
        <v>1</v>
      </c>
      <c r="Y20" s="1"/>
      <c r="Z20" s="1"/>
      <c r="AA20" s="1"/>
      <c r="AB20" s="1"/>
      <c r="AC20" s="1"/>
      <c r="AD20" s="1"/>
      <c r="AE20" s="2">
        <v>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2">
        <v>1</v>
      </c>
      <c r="AT20" s="1"/>
      <c r="AU20" s="1"/>
      <c r="AV20" s="1"/>
      <c r="AW20" s="1"/>
      <c r="AX20" s="1"/>
      <c r="AY20" s="2">
        <v>4</v>
      </c>
      <c r="AZ20" s="1"/>
      <c r="BA20" s="1"/>
      <c r="BB20" s="2">
        <v>2</v>
      </c>
      <c r="BC20" s="1"/>
      <c r="BD20" s="2">
        <v>3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">
      <c r="A21" s="2">
        <v>2006</v>
      </c>
      <c r="B21" s="4">
        <v>38894</v>
      </c>
      <c r="C21" s="2" t="s">
        <v>89</v>
      </c>
      <c r="D21" s="2" t="s">
        <v>85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 x14ac:dyDescent="0.2">
      <c r="A22" s="2">
        <v>2006</v>
      </c>
      <c r="B22" s="4">
        <v>38894</v>
      </c>
      <c r="C22" s="2" t="s">
        <v>89</v>
      </c>
      <c r="D22" s="2" t="s">
        <v>86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 x14ac:dyDescent="0.2">
      <c r="A23" s="2">
        <v>2006</v>
      </c>
      <c r="B23" s="4">
        <v>38889</v>
      </c>
      <c r="C23" s="2" t="s">
        <v>90</v>
      </c>
      <c r="D23" s="2" t="s">
        <v>83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 x14ac:dyDescent="0.2">
      <c r="A24" s="2">
        <v>2006</v>
      </c>
      <c r="B24" s="4">
        <v>38889</v>
      </c>
      <c r="C24" s="2" t="s">
        <v>90</v>
      </c>
      <c r="D24" s="2" t="s">
        <v>84</v>
      </c>
      <c r="E24" s="1"/>
      <c r="F24" s="2">
        <v>1</v>
      </c>
      <c r="G24" s="1"/>
      <c r="H24" s="1"/>
      <c r="I24" s="1"/>
      <c r="J24" s="1"/>
      <c r="K24" s="1"/>
      <c r="L24" s="2">
        <v>1</v>
      </c>
      <c r="M24" s="1"/>
      <c r="N24" s="2">
        <v>13</v>
      </c>
      <c r="O24" s="2">
        <v>16</v>
      </c>
      <c r="P24" s="1"/>
      <c r="Q24" s="1"/>
      <c r="R24" s="1"/>
      <c r="S24" s="2">
        <v>1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2">
        <v>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2">
        <v>1</v>
      </c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2">
        <v>1</v>
      </c>
      <c r="BP24" s="1"/>
      <c r="BQ24" s="1"/>
      <c r="BR24" s="1"/>
      <c r="BS24" s="1"/>
      <c r="BT24" s="1"/>
      <c r="BU24" s="1"/>
      <c r="BV24" s="1"/>
      <c r="BW24" s="1"/>
    </row>
    <row r="25" spans="1:75" x14ac:dyDescent="0.2">
      <c r="A25" s="2">
        <v>2006</v>
      </c>
      <c r="B25" s="4">
        <v>38889</v>
      </c>
      <c r="C25" s="2" t="s">
        <v>90</v>
      </c>
      <c r="D25" s="2" t="s">
        <v>85</v>
      </c>
      <c r="E25" s="1"/>
      <c r="F25" s="1"/>
      <c r="G25" s="1"/>
      <c r="H25" s="1"/>
      <c r="I25" s="1"/>
      <c r="J25" s="1"/>
      <c r="K25" s="1"/>
      <c r="L25" s="2">
        <v>1</v>
      </c>
      <c r="M25" s="1"/>
      <c r="N25" s="2">
        <v>1</v>
      </c>
      <c r="O25" s="2">
        <v>19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2">
        <v>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 x14ac:dyDescent="0.2">
      <c r="A26" s="2">
        <v>2006</v>
      </c>
      <c r="B26" s="4">
        <v>38889</v>
      </c>
      <c r="C26" s="2" t="s">
        <v>90</v>
      </c>
      <c r="D26" s="2" t="s">
        <v>86</v>
      </c>
      <c r="E26" s="1"/>
      <c r="F26" s="1"/>
      <c r="G26" s="1"/>
      <c r="H26" s="1"/>
      <c r="I26" s="1"/>
      <c r="J26" s="1"/>
      <c r="K26" s="2">
        <v>1</v>
      </c>
      <c r="L26" s="2">
        <v>1</v>
      </c>
      <c r="M26" s="1"/>
      <c r="N26" s="2">
        <v>6</v>
      </c>
      <c r="O26" s="2">
        <v>8</v>
      </c>
      <c r="P26" s="2">
        <v>1</v>
      </c>
      <c r="Q26" s="2">
        <v>11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 x14ac:dyDescent="0.2">
      <c r="A27" s="2">
        <v>2006</v>
      </c>
      <c r="B27" s="4">
        <v>38896</v>
      </c>
      <c r="C27" s="2" t="s">
        <v>91</v>
      </c>
      <c r="D27" s="2" t="s">
        <v>83</v>
      </c>
      <c r="E27" s="1"/>
      <c r="F27" s="1"/>
      <c r="G27" s="1"/>
      <c r="H27" s="1"/>
      <c r="I27" s="1"/>
      <c r="J27" s="1"/>
      <c r="K27" s="2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2">
        <v>1</v>
      </c>
      <c r="AJ27" s="1"/>
      <c r="AK27" s="1"/>
      <c r="AL27" s="1"/>
      <c r="AM27" s="1"/>
      <c r="AN27" s="1"/>
      <c r="AO27" s="1"/>
      <c r="AP27" s="1"/>
      <c r="AQ27" s="2">
        <v>1</v>
      </c>
      <c r="AR27" s="1"/>
      <c r="AS27" s="1"/>
      <c r="AT27" s="1"/>
      <c r="AU27" s="1"/>
      <c r="AV27" s="1"/>
      <c r="AW27" s="1"/>
      <c r="AX27" s="1"/>
      <c r="AY27" s="2">
        <v>1</v>
      </c>
      <c r="AZ27" s="2">
        <v>1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 x14ac:dyDescent="0.2">
      <c r="A28" s="2">
        <v>2006</v>
      </c>
      <c r="B28" s="4">
        <v>38896</v>
      </c>
      <c r="C28" s="2" t="s">
        <v>91</v>
      </c>
      <c r="D28" s="2" t="s">
        <v>84</v>
      </c>
      <c r="E28" s="1"/>
      <c r="F28" s="1"/>
      <c r="G28" s="1"/>
      <c r="H28" s="1"/>
      <c r="I28" s="1"/>
      <c r="J28" s="1"/>
      <c r="K28" s="2">
        <v>1</v>
      </c>
      <c r="L28" s="1"/>
      <c r="M28" s="1"/>
      <c r="N28" s="2">
        <v>2</v>
      </c>
      <c r="O28" s="2">
        <v>1</v>
      </c>
      <c r="P28" s="1"/>
      <c r="Q28" s="2">
        <v>4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"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>
        <v>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 x14ac:dyDescent="0.2">
      <c r="A29" s="2">
        <v>2006</v>
      </c>
      <c r="B29" s="4">
        <v>38896</v>
      </c>
      <c r="C29" s="2" t="s">
        <v>91</v>
      </c>
      <c r="D29" s="2" t="s">
        <v>85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 x14ac:dyDescent="0.2">
      <c r="A30" s="2">
        <v>2006</v>
      </c>
      <c r="B30" s="4">
        <v>38896</v>
      </c>
      <c r="C30" s="2" t="s">
        <v>91</v>
      </c>
      <c r="D30" s="2" t="s">
        <v>86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 x14ac:dyDescent="0.2">
      <c r="A31" s="2">
        <v>2006</v>
      </c>
      <c r="B31" s="4">
        <v>38896</v>
      </c>
      <c r="C31" s="2" t="s">
        <v>92</v>
      </c>
      <c r="D31" s="2" t="s">
        <v>83</v>
      </c>
      <c r="E31" s="1"/>
      <c r="F31" s="2">
        <v>1</v>
      </c>
      <c r="G31" s="1"/>
      <c r="H31" s="1"/>
      <c r="I31" s="1"/>
      <c r="J31" s="1"/>
      <c r="K31" s="2">
        <v>1</v>
      </c>
      <c r="L31" s="1"/>
      <c r="M31" s="1"/>
      <c r="N31" s="1"/>
      <c r="O31" s="1"/>
      <c r="P31" s="1"/>
      <c r="Q31" s="1"/>
      <c r="R31" s="1"/>
      <c r="S31" s="2">
        <v>1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"/>
      <c r="AX31" s="2">
        <v>1</v>
      </c>
      <c r="AY31" s="2">
        <v>1</v>
      </c>
      <c r="AZ31" s="1"/>
      <c r="BA31" s="1"/>
      <c r="BB31" s="2">
        <v>1</v>
      </c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5" x14ac:dyDescent="0.2">
      <c r="A32" s="2">
        <v>2006</v>
      </c>
      <c r="B32" s="4">
        <v>38896</v>
      </c>
      <c r="C32" s="2" t="s">
        <v>92</v>
      </c>
      <c r="D32" s="2" t="s">
        <v>84</v>
      </c>
      <c r="E32" s="1"/>
      <c r="F32" s="1"/>
      <c r="G32" s="1"/>
      <c r="H32" s="1"/>
      <c r="I32" s="1"/>
      <c r="J32" s="1"/>
      <c r="K32" s="1"/>
      <c r="L32" s="2">
        <v>1</v>
      </c>
      <c r="M32" s="1"/>
      <c r="N32" s="2">
        <v>4</v>
      </c>
      <c r="O32" s="2">
        <v>3</v>
      </c>
      <c r="P32" s="1"/>
      <c r="Q32" s="2">
        <v>29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>
        <v>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2">
        <v>1</v>
      </c>
      <c r="BR32" s="1"/>
      <c r="BS32" s="1"/>
      <c r="BT32" s="1"/>
      <c r="BU32" s="1"/>
      <c r="BV32" s="1"/>
      <c r="BW32" s="1"/>
    </row>
    <row r="33" spans="1:75" x14ac:dyDescent="0.2">
      <c r="A33" s="2">
        <v>2006</v>
      </c>
      <c r="B33" s="4">
        <v>38896</v>
      </c>
      <c r="C33" s="2" t="s">
        <v>92</v>
      </c>
      <c r="D33" s="2" t="s">
        <v>85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 x14ac:dyDescent="0.2">
      <c r="A34" s="2">
        <v>2006</v>
      </c>
      <c r="B34" s="4">
        <v>38896</v>
      </c>
      <c r="C34" s="2" t="s">
        <v>92</v>
      </c>
      <c r="D34" s="2" t="s">
        <v>86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 x14ac:dyDescent="0.2">
      <c r="A35" s="2">
        <v>2006</v>
      </c>
      <c r="B35" s="4">
        <v>38878</v>
      </c>
      <c r="C35" s="2" t="s">
        <v>93</v>
      </c>
      <c r="D35" s="2" t="s">
        <v>83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2" t="s">
        <v>94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2" t="s">
        <v>94</v>
      </c>
      <c r="AT35" s="1"/>
      <c r="AU35" s="1"/>
      <c r="AV35" s="2" t="s">
        <v>94</v>
      </c>
      <c r="AW35" s="1"/>
      <c r="AX35" s="1"/>
      <c r="AY35" s="1"/>
      <c r="AZ35" s="1"/>
      <c r="BA35" s="1"/>
      <c r="BB35" s="1"/>
      <c r="BC35" s="1"/>
      <c r="BD35" s="1"/>
      <c r="BE35" s="1"/>
      <c r="BF35" s="2" t="s">
        <v>94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 x14ac:dyDescent="0.2">
      <c r="A36" s="2">
        <v>2006</v>
      </c>
      <c r="B36" s="4">
        <v>38878</v>
      </c>
      <c r="C36" s="2" t="s">
        <v>93</v>
      </c>
      <c r="D36" s="2" t="s">
        <v>84</v>
      </c>
      <c r="E36" s="1"/>
      <c r="F36" s="1"/>
      <c r="G36" s="1"/>
      <c r="H36" s="1"/>
      <c r="I36" s="1"/>
      <c r="J36" s="1"/>
      <c r="K36" s="1"/>
      <c r="L36" s="1"/>
      <c r="M36" s="1"/>
      <c r="N36" s="2">
        <v>2</v>
      </c>
      <c r="O36" s="2">
        <v>1</v>
      </c>
      <c r="P36" s="2">
        <v>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 x14ac:dyDescent="0.2">
      <c r="A37" s="2">
        <v>2006</v>
      </c>
      <c r="B37" s="4">
        <v>38878</v>
      </c>
      <c r="C37" s="2" t="s">
        <v>93</v>
      </c>
      <c r="D37" s="2" t="s">
        <v>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2">
        <v>5</v>
      </c>
      <c r="P37" s="1"/>
      <c r="Q37" s="2">
        <v>1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2" t="s">
        <v>94</v>
      </c>
      <c r="AJ37" s="1"/>
      <c r="AK37" s="1"/>
      <c r="AL37" s="1"/>
      <c r="AM37" s="1"/>
      <c r="AN37" s="1"/>
      <c r="AO37" s="2" t="s">
        <v>94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2" t="s">
        <v>94</v>
      </c>
      <c r="BG37" s="1"/>
      <c r="BH37" s="1"/>
      <c r="BI37" s="1"/>
      <c r="BJ37" s="1"/>
      <c r="BK37" s="1"/>
      <c r="BL37" s="1"/>
      <c r="BM37" s="1"/>
      <c r="BN37" s="2" t="s">
        <v>94</v>
      </c>
      <c r="BO37" s="1"/>
      <c r="BP37" s="1"/>
      <c r="BQ37" s="1"/>
      <c r="BR37" s="1"/>
      <c r="BS37" s="1"/>
      <c r="BT37" s="1"/>
      <c r="BU37" s="1"/>
      <c r="BV37" s="1"/>
      <c r="BW37" s="1"/>
    </row>
    <row r="38" spans="1:75" x14ac:dyDescent="0.2">
      <c r="A38" s="2">
        <v>2006</v>
      </c>
      <c r="B38" s="4">
        <v>38878</v>
      </c>
      <c r="C38" s="2" t="s">
        <v>93</v>
      </c>
      <c r="D38" s="2" t="s">
        <v>86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 x14ac:dyDescent="0.2">
      <c r="A39" s="2">
        <v>2006</v>
      </c>
      <c r="B39" s="4">
        <v>38874</v>
      </c>
      <c r="C39" s="2" t="s">
        <v>95</v>
      </c>
      <c r="D39" s="2" t="s">
        <v>83</v>
      </c>
      <c r="E39" s="1"/>
      <c r="F39" s="1"/>
      <c r="G39" s="1"/>
      <c r="H39" s="1"/>
      <c r="I39" s="1"/>
      <c r="J39" s="1"/>
      <c r="K39" s="2">
        <v>11</v>
      </c>
      <c r="L39" s="1"/>
      <c r="M39" s="1"/>
      <c r="N39" s="1"/>
      <c r="O39" s="1"/>
      <c r="P39" s="1"/>
      <c r="Q39" s="1"/>
      <c r="R39" s="1"/>
      <c r="S39" s="2">
        <v>1</v>
      </c>
      <c r="T39" s="1"/>
      <c r="U39" s="1"/>
      <c r="V39" s="1"/>
      <c r="W39" s="2">
        <v>1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">
        <v>11</v>
      </c>
      <c r="AI39" s="2">
        <v>1</v>
      </c>
      <c r="AJ39" s="1"/>
      <c r="AK39" s="1"/>
      <c r="AL39" s="1"/>
      <c r="AM39" s="1"/>
      <c r="AN39" s="1"/>
      <c r="AO39" s="1"/>
      <c r="AP39" s="1"/>
      <c r="AQ39" s="1"/>
      <c r="AR39" s="1"/>
      <c r="AS39" s="2">
        <v>1</v>
      </c>
      <c r="AT39" s="2">
        <v>3</v>
      </c>
      <c r="AU39" s="1"/>
      <c r="AV39" s="1"/>
      <c r="AW39" s="1"/>
      <c r="AX39" s="2">
        <v>3</v>
      </c>
      <c r="AY39" s="1"/>
      <c r="AZ39" s="1"/>
      <c r="BA39" s="1"/>
      <c r="BB39" s="2">
        <v>5</v>
      </c>
      <c r="BC39" s="1"/>
      <c r="BD39" s="2">
        <v>28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 x14ac:dyDescent="0.2">
      <c r="A40" s="2">
        <v>2006</v>
      </c>
      <c r="B40" s="4">
        <v>38874</v>
      </c>
      <c r="C40" s="2" t="s">
        <v>95</v>
      </c>
      <c r="D40" s="2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2">
        <v>3</v>
      </c>
      <c r="O40" s="1"/>
      <c r="P40" s="1"/>
      <c r="Q40" s="2">
        <v>3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2">
        <v>3</v>
      </c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2">
        <v>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 x14ac:dyDescent="0.2">
      <c r="A41" s="2">
        <v>2006</v>
      </c>
      <c r="B41" s="4">
        <v>38874</v>
      </c>
      <c r="C41" s="2" t="s">
        <v>95</v>
      </c>
      <c r="D41" s="2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2">
        <v>2</v>
      </c>
      <c r="O41" s="1"/>
      <c r="P41" s="1"/>
      <c r="Q41" s="2">
        <v>6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2">
        <v>1</v>
      </c>
      <c r="AT41" s="1"/>
      <c r="AU41" s="1"/>
      <c r="AV41" s="1"/>
      <c r="AW41" s="1"/>
      <c r="AX41" s="2">
        <v>1</v>
      </c>
      <c r="AY41" s="1"/>
      <c r="AZ41" s="2">
        <v>1</v>
      </c>
      <c r="BA41" s="1"/>
      <c r="BB41" s="2">
        <v>2</v>
      </c>
      <c r="BC41" s="1"/>
      <c r="BD41" s="2">
        <v>3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 x14ac:dyDescent="0.2">
      <c r="A42" s="2">
        <v>2006</v>
      </c>
      <c r="B42" s="4">
        <v>38874</v>
      </c>
      <c r="C42" s="2" t="s">
        <v>95</v>
      </c>
      <c r="D42" s="2" t="s">
        <v>86</v>
      </c>
      <c r="E42" s="1"/>
      <c r="F42" s="1"/>
      <c r="G42" s="1"/>
      <c r="H42" s="1"/>
      <c r="I42" s="1"/>
      <c r="J42" s="1"/>
      <c r="K42" s="1"/>
      <c r="L42" s="1"/>
      <c r="M42" s="1"/>
      <c r="N42" s="2">
        <v>4</v>
      </c>
      <c r="O42" s="1"/>
      <c r="P42" s="2">
        <v>1</v>
      </c>
      <c r="Q42" s="2">
        <v>6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2">
        <v>8</v>
      </c>
      <c r="AT42" s="2">
        <v>1</v>
      </c>
      <c r="AU42" s="1"/>
      <c r="AV42" s="1"/>
      <c r="AW42" s="2">
        <v>1</v>
      </c>
      <c r="AX42" s="1"/>
      <c r="AY42" s="1"/>
      <c r="AZ42" s="1"/>
      <c r="BA42" s="1"/>
      <c r="BB42" s="2">
        <v>1</v>
      </c>
      <c r="BC42" s="1"/>
      <c r="BD42" s="2">
        <v>11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 x14ac:dyDescent="0.2">
      <c r="A43" s="2">
        <v>2006</v>
      </c>
      <c r="B43" s="4">
        <v>38889</v>
      </c>
      <c r="C43" s="2" t="s">
        <v>96</v>
      </c>
      <c r="D43" s="2" t="s">
        <v>83</v>
      </c>
      <c r="E43" s="1"/>
      <c r="F43" s="1"/>
      <c r="G43" s="1"/>
      <c r="H43" s="1"/>
      <c r="I43" s="2" t="s">
        <v>94</v>
      </c>
      <c r="J43" s="1"/>
      <c r="K43" s="1"/>
      <c r="L43" s="2" t="s">
        <v>94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2" t="s">
        <v>94</v>
      </c>
      <c r="X43" s="1"/>
      <c r="Y43" s="2" t="s">
        <v>94</v>
      </c>
      <c r="Z43" s="1"/>
      <c r="AA43" s="1"/>
      <c r="AB43" s="1"/>
      <c r="AC43" s="1"/>
      <c r="AD43" s="1"/>
      <c r="AE43" s="1"/>
      <c r="AF43" s="1"/>
      <c r="AG43" s="1"/>
      <c r="AH43" s="1"/>
      <c r="AI43" s="2" t="s">
        <v>94</v>
      </c>
      <c r="AJ43" s="1"/>
      <c r="AK43" s="1"/>
      <c r="AL43" s="1"/>
      <c r="AM43" s="1"/>
      <c r="AN43" s="1"/>
      <c r="AO43" s="1"/>
      <c r="AP43" s="1"/>
      <c r="AQ43" s="2" t="s">
        <v>94</v>
      </c>
      <c r="AR43" s="1"/>
      <c r="AS43" s="2" t="s">
        <v>94</v>
      </c>
      <c r="AT43" s="1"/>
      <c r="AU43" s="1"/>
      <c r="AV43" s="1"/>
      <c r="AW43" s="1"/>
      <c r="AX43" s="1"/>
      <c r="AY43" s="2" t="s">
        <v>94</v>
      </c>
      <c r="AZ43" s="1"/>
      <c r="BA43" s="1"/>
      <c r="BB43" s="2" t="s">
        <v>94</v>
      </c>
      <c r="BC43" s="1"/>
      <c r="BD43" s="2" t="s">
        <v>94</v>
      </c>
      <c r="BE43" s="1"/>
      <c r="BF43" s="1"/>
      <c r="BG43" s="1"/>
      <c r="BH43" s="2" t="s">
        <v>94</v>
      </c>
      <c r="BI43" s="1"/>
      <c r="BJ43" s="1"/>
      <c r="BK43" s="1"/>
      <c r="BL43" s="1"/>
      <c r="BM43" s="2" t="s">
        <v>94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 x14ac:dyDescent="0.2">
      <c r="A44" s="2">
        <v>2006</v>
      </c>
      <c r="B44" s="4">
        <v>38889</v>
      </c>
      <c r="C44" s="2" t="s">
        <v>96</v>
      </c>
      <c r="D44" s="2" t="s">
        <v>84</v>
      </c>
      <c r="E44" s="1"/>
      <c r="F44" s="1"/>
      <c r="G44" s="1"/>
      <c r="H44" s="1"/>
      <c r="I44" s="1"/>
      <c r="J44" s="1"/>
      <c r="K44" s="2" t="s">
        <v>94</v>
      </c>
      <c r="L44" s="1"/>
      <c r="M44" s="1"/>
      <c r="N44" s="2">
        <v>1</v>
      </c>
      <c r="O44" s="2">
        <v>21</v>
      </c>
      <c r="P44" s="1"/>
      <c r="Q44" s="2">
        <v>22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2" t="s">
        <v>94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2" t="s">
        <v>94</v>
      </c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 x14ac:dyDescent="0.2">
      <c r="A45" s="2">
        <v>2006</v>
      </c>
      <c r="B45" s="4">
        <v>38889</v>
      </c>
      <c r="C45" s="2" t="s">
        <v>96</v>
      </c>
      <c r="D45" s="2" t="s">
        <v>85</v>
      </c>
      <c r="E45" s="1"/>
      <c r="F45" s="1"/>
      <c r="G45" s="1"/>
      <c r="H45" s="1"/>
      <c r="I45" s="1"/>
      <c r="J45" s="1"/>
      <c r="K45" s="1"/>
      <c r="L45" s="2" t="s">
        <v>94</v>
      </c>
      <c r="M45" s="1"/>
      <c r="N45" s="2">
        <v>1</v>
      </c>
      <c r="O45" s="2">
        <v>31</v>
      </c>
      <c r="P45" s="2">
        <v>1</v>
      </c>
      <c r="Q45" s="2">
        <v>20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2" t="s">
        <v>94</v>
      </c>
      <c r="AK45" s="1"/>
      <c r="AL45" s="1"/>
      <c r="AM45" s="1"/>
      <c r="AN45" s="1"/>
      <c r="AO45" s="1"/>
      <c r="AP45" s="1"/>
      <c r="AQ45" s="1"/>
      <c r="AR45" s="1"/>
      <c r="AS45" s="2" t="s">
        <v>94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2" t="s">
        <v>94</v>
      </c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 x14ac:dyDescent="0.2">
      <c r="A46" s="2">
        <v>2006</v>
      </c>
      <c r="B46" s="4">
        <v>38889</v>
      </c>
      <c r="C46" s="2" t="s">
        <v>96</v>
      </c>
      <c r="D46" s="2" t="s">
        <v>86</v>
      </c>
      <c r="E46" s="1"/>
      <c r="F46" s="1"/>
      <c r="G46" s="1"/>
      <c r="H46" s="1"/>
      <c r="I46" s="1"/>
      <c r="J46" s="1"/>
      <c r="K46" s="2" t="s">
        <v>94</v>
      </c>
      <c r="L46" s="2" t="s">
        <v>94</v>
      </c>
      <c r="M46" s="1"/>
      <c r="N46" s="2">
        <v>2</v>
      </c>
      <c r="O46" s="2">
        <v>43</v>
      </c>
      <c r="P46" s="1"/>
      <c r="Q46" s="2">
        <v>43</v>
      </c>
      <c r="R46" s="1"/>
      <c r="S46" s="2" t="s">
        <v>94</v>
      </c>
      <c r="T46" s="1"/>
      <c r="U46" s="1"/>
      <c r="V46" s="1"/>
      <c r="W46" s="1"/>
      <c r="X46" s="2" t="s">
        <v>94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2" t="s">
        <v>94</v>
      </c>
      <c r="AK46" s="1"/>
      <c r="AL46" s="1"/>
      <c r="AM46" s="1"/>
      <c r="AN46" s="1"/>
      <c r="AO46" s="1"/>
      <c r="AP46" s="1"/>
      <c r="AQ46" s="1"/>
      <c r="AR46" s="1"/>
      <c r="AS46" s="2" t="s">
        <v>94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2" t="s">
        <v>94</v>
      </c>
      <c r="BE46" s="1"/>
      <c r="BF46" s="1"/>
      <c r="BG46" s="1"/>
      <c r="BH46" s="2" t="s">
        <v>94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 x14ac:dyDescent="0.2">
      <c r="A47" s="2">
        <v>2006</v>
      </c>
      <c r="B47" s="4">
        <v>38882</v>
      </c>
      <c r="C47" s="2" t="s">
        <v>96</v>
      </c>
      <c r="D47" s="2" t="s">
        <v>83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>
        <v>1</v>
      </c>
      <c r="V47" s="1"/>
      <c r="W47" s="1"/>
      <c r="X47" s="2">
        <v>1</v>
      </c>
      <c r="Y47" s="1"/>
      <c r="Z47" s="1"/>
      <c r="AA47" s="1"/>
      <c r="AB47" s="1"/>
      <c r="AC47" s="1"/>
      <c r="AD47" s="1"/>
      <c r="AE47" s="2">
        <v>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2">
        <v>17</v>
      </c>
      <c r="AT47" s="1"/>
      <c r="AU47" s="1"/>
      <c r="AV47" s="1"/>
      <c r="AW47" s="1"/>
      <c r="AX47" s="1"/>
      <c r="AY47" s="1"/>
      <c r="AZ47" s="1"/>
      <c r="BA47" s="1"/>
      <c r="BB47" s="2">
        <v>4</v>
      </c>
      <c r="BC47" s="1"/>
      <c r="BD47" s="2">
        <v>1</v>
      </c>
      <c r="BE47" s="1"/>
      <c r="BF47" s="1"/>
      <c r="BG47" s="1"/>
      <c r="BH47" s="2">
        <v>1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 x14ac:dyDescent="0.2">
      <c r="A48" s="2">
        <v>2006</v>
      </c>
      <c r="B48" s="4">
        <v>38882</v>
      </c>
      <c r="C48" s="2" t="s">
        <v>96</v>
      </c>
      <c r="D48" s="2" t="s">
        <v>84</v>
      </c>
      <c r="E48" s="1"/>
      <c r="F48" s="1"/>
      <c r="G48" s="1"/>
      <c r="H48" s="1"/>
      <c r="I48" s="2">
        <v>1</v>
      </c>
      <c r="J48" s="1"/>
      <c r="K48" s="1"/>
      <c r="L48" s="1"/>
      <c r="M48" s="1"/>
      <c r="N48" s="1"/>
      <c r="O48" s="2">
        <v>20</v>
      </c>
      <c r="P48" s="2">
        <v>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">
        <v>1</v>
      </c>
      <c r="AJ48" s="1"/>
      <c r="AK48" s="1"/>
      <c r="AL48" s="1"/>
      <c r="AM48" s="1"/>
      <c r="AN48" s="1"/>
      <c r="AO48" s="1"/>
      <c r="AP48" s="1"/>
      <c r="AQ48" s="1"/>
      <c r="AR48" s="1"/>
      <c r="AS48" s="2">
        <v>3</v>
      </c>
      <c r="AT48" s="1"/>
      <c r="AU48" s="1"/>
      <c r="AV48" s="1"/>
      <c r="AW48" s="1"/>
      <c r="AX48" s="2">
        <v>2</v>
      </c>
      <c r="AY48" s="1"/>
      <c r="AZ48" s="1"/>
      <c r="BA48" s="1"/>
      <c r="BB48" s="2">
        <v>1</v>
      </c>
      <c r="BC48" s="1"/>
      <c r="BD48" s="2">
        <v>4</v>
      </c>
      <c r="BE48" s="1"/>
      <c r="BF48" s="1"/>
      <c r="BG48" s="1"/>
      <c r="BH48" s="2">
        <v>2</v>
      </c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 x14ac:dyDescent="0.2">
      <c r="A49" s="2">
        <v>2006</v>
      </c>
      <c r="B49" s="4">
        <v>38882</v>
      </c>
      <c r="C49" s="2" t="s">
        <v>96</v>
      </c>
      <c r="D49" s="2" t="s">
        <v>85</v>
      </c>
      <c r="E49" s="1"/>
      <c r="F49" s="1"/>
      <c r="G49" s="1"/>
      <c r="H49" s="1"/>
      <c r="I49" s="1"/>
      <c r="J49" s="1"/>
      <c r="K49" s="2">
        <v>2</v>
      </c>
      <c r="L49" s="1"/>
      <c r="M49" s="1"/>
      <c r="N49" s="2">
        <v>4</v>
      </c>
      <c r="O49" s="2">
        <v>30</v>
      </c>
      <c r="P49" s="1"/>
      <c r="Q49" s="2">
        <v>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2">
        <v>1</v>
      </c>
      <c r="AT49" s="1"/>
      <c r="AU49" s="1"/>
      <c r="AV49" s="1"/>
      <c r="AW49" s="1"/>
      <c r="AX49" s="1"/>
      <c r="AY49" s="1"/>
      <c r="AZ49" s="1"/>
      <c r="BA49" s="1"/>
      <c r="BB49" s="2">
        <v>1</v>
      </c>
      <c r="BC49" s="1"/>
      <c r="BD49" s="2">
        <v>1</v>
      </c>
      <c r="BE49" s="1"/>
      <c r="BF49" s="1"/>
      <c r="BG49" s="1"/>
      <c r="BH49" s="2">
        <v>1</v>
      </c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 x14ac:dyDescent="0.2">
      <c r="A50" s="2">
        <v>2006</v>
      </c>
      <c r="B50" s="4">
        <v>38882</v>
      </c>
      <c r="C50" s="2" t="s">
        <v>96</v>
      </c>
      <c r="D50" s="2" t="s">
        <v>86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2">
        <v>6</v>
      </c>
      <c r="P50" s="1"/>
      <c r="Q50" s="2">
        <v>1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2">
        <v>6</v>
      </c>
      <c r="BC50" s="1"/>
      <c r="BD50" s="2">
        <v>3</v>
      </c>
      <c r="BE50" s="1"/>
      <c r="BF50" s="1"/>
      <c r="BG50" s="1"/>
      <c r="BH50" s="2">
        <v>19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 x14ac:dyDescent="0.2">
      <c r="A51" s="2">
        <v>2006</v>
      </c>
      <c r="B51" s="4">
        <v>38867</v>
      </c>
      <c r="C51" s="2" t="s">
        <v>97</v>
      </c>
      <c r="D51" s="2" t="s">
        <v>83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2">
        <v>1</v>
      </c>
      <c r="AK51" s="1"/>
      <c r="AL51" s="1"/>
      <c r="AM51" s="1"/>
      <c r="AN51" s="1"/>
      <c r="AO51" s="1"/>
      <c r="AP51" s="1"/>
      <c r="AQ51" s="1"/>
      <c r="AR51" s="1"/>
      <c r="AS51" s="2">
        <v>1</v>
      </c>
      <c r="AT51" s="1"/>
      <c r="AU51" s="1"/>
      <c r="AV51" s="1"/>
      <c r="AW51" s="1"/>
      <c r="AX51" s="1"/>
      <c r="AY51" s="2">
        <v>1</v>
      </c>
      <c r="AZ51" s="1"/>
      <c r="BA51" s="1"/>
      <c r="BB51" s="2">
        <v>1</v>
      </c>
      <c r="BC51" s="1"/>
      <c r="BD51" s="2">
        <v>1</v>
      </c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 x14ac:dyDescent="0.2">
      <c r="A52" s="2">
        <v>2006</v>
      </c>
      <c r="B52" s="4">
        <v>38867</v>
      </c>
      <c r="C52" s="2" t="s">
        <v>97</v>
      </c>
      <c r="D52" s="2" t="s">
        <v>84</v>
      </c>
      <c r="E52" s="1"/>
      <c r="F52" s="1"/>
      <c r="G52" s="1"/>
      <c r="H52" s="1"/>
      <c r="I52" s="2">
        <v>1</v>
      </c>
      <c r="J52" s="1"/>
      <c r="K52" s="1"/>
      <c r="L52" s="1"/>
      <c r="M52" s="2">
        <v>1</v>
      </c>
      <c r="N52" s="2">
        <v>12</v>
      </c>
      <c r="O52" s="2">
        <v>9</v>
      </c>
      <c r="P52" s="1"/>
      <c r="Q52" s="2">
        <v>21</v>
      </c>
      <c r="R52" s="1"/>
      <c r="S52" s="1"/>
      <c r="T52" s="2">
        <v>1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2">
        <v>1</v>
      </c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2">
        <v>1</v>
      </c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 x14ac:dyDescent="0.2">
      <c r="A53" s="2">
        <v>2006</v>
      </c>
      <c r="B53" s="4">
        <v>38867</v>
      </c>
      <c r="C53" s="2" t="s">
        <v>97</v>
      </c>
      <c r="D53" s="2" t="s">
        <v>85</v>
      </c>
      <c r="E53" s="1"/>
      <c r="F53" s="1"/>
      <c r="G53" s="1"/>
      <c r="H53" s="1"/>
      <c r="I53" s="2">
        <v>1</v>
      </c>
      <c r="J53" s="1"/>
      <c r="K53" s="1"/>
      <c r="L53" s="1"/>
      <c r="M53" s="1"/>
      <c r="N53" s="2">
        <v>1</v>
      </c>
      <c r="O53" s="1"/>
      <c r="P53" s="1"/>
      <c r="Q53" s="2">
        <v>1</v>
      </c>
      <c r="R53" s="1"/>
      <c r="S53" s="1"/>
      <c r="T53" s="1"/>
      <c r="U53" s="2">
        <v>1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2">
        <v>1</v>
      </c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2">
        <v>1</v>
      </c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 x14ac:dyDescent="0.2">
      <c r="A54" s="2">
        <v>2006</v>
      </c>
      <c r="B54" s="4">
        <v>38867</v>
      </c>
      <c r="C54" s="2" t="s">
        <v>97</v>
      </c>
      <c r="D54" s="2" t="s">
        <v>86</v>
      </c>
      <c r="E54" s="1"/>
      <c r="F54" s="1"/>
      <c r="G54" s="1"/>
      <c r="H54" s="1"/>
      <c r="I54" s="2">
        <v>1</v>
      </c>
      <c r="J54" s="1"/>
      <c r="K54" s="1"/>
      <c r="L54" s="1"/>
      <c r="M54" s="1"/>
      <c r="N54" s="2">
        <v>1</v>
      </c>
      <c r="O54" s="2">
        <v>1</v>
      </c>
      <c r="P54" s="1"/>
      <c r="Q54" s="2">
        <v>1</v>
      </c>
      <c r="R54" s="1"/>
      <c r="S54" s="1"/>
      <c r="T54" s="1"/>
      <c r="U54" s="2">
        <v>1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2">
        <v>1</v>
      </c>
      <c r="AT54" s="1"/>
      <c r="AU54" s="1"/>
      <c r="AV54" s="1"/>
      <c r="AW54" s="1"/>
      <c r="AX54" s="1"/>
      <c r="AY54" s="1"/>
      <c r="AZ54" s="1"/>
      <c r="BA54" s="1"/>
      <c r="BB54" s="2">
        <v>1</v>
      </c>
      <c r="BC54" s="1"/>
      <c r="BD54" s="2">
        <v>1</v>
      </c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 x14ac:dyDescent="0.2">
      <c r="A55" s="2">
        <v>2006</v>
      </c>
      <c r="B55" s="4">
        <v>38889</v>
      </c>
      <c r="C55" s="2" t="s">
        <v>98</v>
      </c>
      <c r="D55" s="2" t="s">
        <v>83</v>
      </c>
      <c r="E55" s="2">
        <v>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">
        <v>4</v>
      </c>
      <c r="T55" s="1"/>
      <c r="U55" s="1"/>
      <c r="V55" s="1"/>
      <c r="W55" s="2">
        <v>2</v>
      </c>
      <c r="X55" s="2">
        <v>1</v>
      </c>
      <c r="Y55" s="1"/>
      <c r="Z55" s="1"/>
      <c r="AA55" s="1"/>
      <c r="AB55" s="1"/>
      <c r="AC55" s="1"/>
      <c r="AD55" s="1"/>
      <c r="AE55" s="2">
        <v>93</v>
      </c>
      <c r="AF55" s="2">
        <v>2</v>
      </c>
      <c r="AG55" s="1"/>
      <c r="AH55" s="1"/>
      <c r="AI55" s="1"/>
      <c r="AJ55" s="2">
        <v>4</v>
      </c>
      <c r="AK55" s="1"/>
      <c r="AL55" s="1"/>
      <c r="AM55" s="1"/>
      <c r="AN55" s="1"/>
      <c r="AO55" s="1"/>
      <c r="AP55" s="1"/>
      <c r="AQ55" s="1"/>
      <c r="AR55" s="1"/>
      <c r="AS55" s="2">
        <v>1</v>
      </c>
      <c r="AT55" s="1"/>
      <c r="AU55" s="1"/>
      <c r="AV55" s="1"/>
      <c r="AW55" s="1"/>
      <c r="AX55" s="2">
        <v>2</v>
      </c>
      <c r="AY55" s="1"/>
      <c r="AZ55" s="1"/>
      <c r="BA55" s="1"/>
      <c r="BB55" s="2">
        <v>6</v>
      </c>
      <c r="BC55" s="1"/>
      <c r="BD55" s="2">
        <v>10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 x14ac:dyDescent="0.2">
      <c r="A56" s="2">
        <v>2006</v>
      </c>
      <c r="B56" s="4">
        <v>38889</v>
      </c>
      <c r="C56" s="2" t="s">
        <v>98</v>
      </c>
      <c r="D56" s="2" t="s">
        <v>84</v>
      </c>
      <c r="E56" s="1"/>
      <c r="F56" s="1"/>
      <c r="G56" s="1"/>
      <c r="H56" s="1"/>
      <c r="I56" s="1"/>
      <c r="J56" s="1"/>
      <c r="K56" s="1"/>
      <c r="L56" s="1"/>
      <c r="M56" s="1"/>
      <c r="N56" s="2">
        <v>8</v>
      </c>
      <c r="O56" s="2">
        <v>20</v>
      </c>
      <c r="P56" s="2">
        <v>1</v>
      </c>
      <c r="Q56" s="2">
        <v>27</v>
      </c>
      <c r="R56" s="1"/>
      <c r="S56" s="1"/>
      <c r="T56" s="1"/>
      <c r="U56" s="2">
        <v>1</v>
      </c>
      <c r="V56" s="1"/>
      <c r="W56" s="1"/>
      <c r="X56" s="1"/>
      <c r="Y56" s="1"/>
      <c r="Z56" s="1"/>
      <c r="AA56" s="1"/>
      <c r="AB56" s="1"/>
      <c r="AC56" s="1"/>
      <c r="AD56" s="1"/>
      <c r="AE56" s="2">
        <v>6</v>
      </c>
      <c r="AF56" s="2">
        <v>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2">
        <v>2</v>
      </c>
      <c r="BC56" s="1"/>
      <c r="BD56" s="2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 x14ac:dyDescent="0.2">
      <c r="A57" s="2">
        <v>2006</v>
      </c>
      <c r="B57" s="4">
        <v>38889</v>
      </c>
      <c r="C57" s="2" t="s">
        <v>98</v>
      </c>
      <c r="D57" s="2" t="s">
        <v>85</v>
      </c>
      <c r="E57" s="1"/>
      <c r="F57" s="1"/>
      <c r="G57" s="1"/>
      <c r="H57" s="1"/>
      <c r="I57" s="1"/>
      <c r="J57" s="1"/>
      <c r="K57" s="1"/>
      <c r="L57" s="1"/>
      <c r="M57" s="1"/>
      <c r="N57" s="2">
        <v>28</v>
      </c>
      <c r="O57" s="2">
        <v>6</v>
      </c>
      <c r="P57" s="2">
        <v>1</v>
      </c>
      <c r="Q57" s="2">
        <v>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2">
        <v>10</v>
      </c>
      <c r="AF57" s="1"/>
      <c r="AG57" s="1"/>
      <c r="AH57" s="2">
        <v>1</v>
      </c>
      <c r="AI57" s="1"/>
      <c r="AJ57" s="2">
        <v>2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2">
        <v>1</v>
      </c>
      <c r="AY57" s="1"/>
      <c r="AZ57" s="1"/>
      <c r="BA57" s="1"/>
      <c r="BB57" s="2">
        <v>2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 x14ac:dyDescent="0.2">
      <c r="A58" s="2">
        <v>2006</v>
      </c>
      <c r="B58" s="4">
        <v>38889</v>
      </c>
      <c r="C58" s="2" t="s">
        <v>98</v>
      </c>
      <c r="D58" s="2" t="s">
        <v>86</v>
      </c>
      <c r="E58" s="1"/>
      <c r="F58" s="1"/>
      <c r="G58" s="1"/>
      <c r="H58" s="1"/>
      <c r="I58" s="1"/>
      <c r="J58" s="1"/>
      <c r="K58" s="1"/>
      <c r="L58" s="1"/>
      <c r="M58" s="1"/>
      <c r="N58" s="2">
        <v>5</v>
      </c>
      <c r="O58" s="1"/>
      <c r="P58" s="1"/>
      <c r="Q58" s="2">
        <v>3</v>
      </c>
      <c r="R58" s="1"/>
      <c r="S58" s="1"/>
      <c r="T58" s="1"/>
      <c r="U58" s="2">
        <v>3</v>
      </c>
      <c r="V58" s="1"/>
      <c r="W58" s="1"/>
      <c r="X58" s="1"/>
      <c r="Y58" s="1"/>
      <c r="Z58" s="1"/>
      <c r="AA58" s="1"/>
      <c r="AB58" s="1"/>
      <c r="AC58" s="1"/>
      <c r="AD58" s="1"/>
      <c r="AE58" s="2">
        <v>20</v>
      </c>
      <c r="AF58" s="1"/>
      <c r="AG58" s="1"/>
      <c r="AH58" s="1"/>
      <c r="AI58" s="1"/>
      <c r="AJ58" s="2">
        <v>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2">
        <v>2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 x14ac:dyDescent="0.2">
      <c r="A59" s="2">
        <v>2006</v>
      </c>
      <c r="B59" s="4">
        <v>38889</v>
      </c>
      <c r="C59" s="2" t="s">
        <v>93</v>
      </c>
      <c r="D59" s="2" t="s">
        <v>83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>
        <v>1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2">
        <v>1</v>
      </c>
      <c r="AT59" s="1"/>
      <c r="AU59" s="1"/>
      <c r="AV59" s="2">
        <v>1</v>
      </c>
      <c r="AW59" s="1"/>
      <c r="AX59" s="1"/>
      <c r="AY59" s="1"/>
      <c r="AZ59" s="1"/>
      <c r="BA59" s="1"/>
      <c r="BB59" s="2">
        <v>1</v>
      </c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 x14ac:dyDescent="0.2">
      <c r="A60" s="2">
        <v>2006</v>
      </c>
      <c r="B60" s="4">
        <v>38889</v>
      </c>
      <c r="C60" s="2" t="s">
        <v>93</v>
      </c>
      <c r="D60" s="2" t="s">
        <v>84</v>
      </c>
      <c r="E60" s="1"/>
      <c r="F60" s="1"/>
      <c r="G60" s="1"/>
      <c r="H60" s="1"/>
      <c r="I60" s="1"/>
      <c r="J60" s="1"/>
      <c r="K60" s="1"/>
      <c r="L60" s="2">
        <v>1</v>
      </c>
      <c r="M60" s="1"/>
      <c r="N60" s="2">
        <v>12</v>
      </c>
      <c r="O60" s="1"/>
      <c r="P60" s="1"/>
      <c r="Q60" s="2">
        <v>12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2">
        <v>1</v>
      </c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2">
        <v>1</v>
      </c>
      <c r="BN60" s="1"/>
      <c r="BO60" s="2">
        <v>1</v>
      </c>
      <c r="BP60" s="1"/>
      <c r="BQ60" s="1"/>
      <c r="BR60" s="1"/>
      <c r="BS60" s="1"/>
      <c r="BT60" s="1"/>
      <c r="BU60" s="1"/>
      <c r="BV60" s="1"/>
      <c r="BW60" s="1"/>
    </row>
    <row r="61" spans="1:75" x14ac:dyDescent="0.2">
      <c r="A61" s="2">
        <v>2006</v>
      </c>
      <c r="B61" s="4">
        <v>38889</v>
      </c>
      <c r="C61" s="2" t="s">
        <v>93</v>
      </c>
      <c r="D61" s="2" t="s">
        <v>85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 x14ac:dyDescent="0.2">
      <c r="A62" s="2">
        <v>2006</v>
      </c>
      <c r="B62" s="4">
        <v>38889</v>
      </c>
      <c r="C62" s="2" t="s">
        <v>93</v>
      </c>
      <c r="D62" s="2" t="s">
        <v>86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 x14ac:dyDescent="0.2">
      <c r="A63" s="2">
        <v>2006</v>
      </c>
      <c r="B63" s="4">
        <v>38869</v>
      </c>
      <c r="C63" s="2" t="s">
        <v>99</v>
      </c>
      <c r="D63" s="2" t="s">
        <v>83</v>
      </c>
      <c r="E63" s="1"/>
      <c r="F63" s="1"/>
      <c r="G63" s="1"/>
      <c r="H63" s="1"/>
      <c r="I63" s="1"/>
      <c r="J63" s="1"/>
      <c r="K63" s="2">
        <v>3</v>
      </c>
      <c r="L63" s="2">
        <v>1</v>
      </c>
      <c r="M63" s="1"/>
      <c r="N63" s="1"/>
      <c r="O63" s="1"/>
      <c r="P63" s="1"/>
      <c r="Q63" s="1"/>
      <c r="R63" s="1"/>
      <c r="S63" s="2">
        <v>4</v>
      </c>
      <c r="T63" s="1"/>
      <c r="U63" s="2">
        <v>4</v>
      </c>
      <c r="V63" s="1"/>
      <c r="W63" s="2">
        <v>4</v>
      </c>
      <c r="X63" s="2">
        <v>8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>
        <v>10</v>
      </c>
      <c r="AS63" s="1"/>
      <c r="AT63" s="1"/>
      <c r="AU63" s="1"/>
      <c r="AV63" s="1"/>
      <c r="AW63" s="1"/>
      <c r="AX63" s="1"/>
      <c r="AY63" s="1"/>
      <c r="AZ63" s="1"/>
      <c r="BA63" s="1"/>
      <c r="BB63" s="2">
        <v>8</v>
      </c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2">
        <v>1</v>
      </c>
      <c r="BP63" s="1"/>
      <c r="BQ63" s="1"/>
      <c r="BR63" s="1"/>
      <c r="BS63" s="1"/>
      <c r="BT63" s="1"/>
      <c r="BU63" s="1"/>
      <c r="BV63" s="2">
        <v>5</v>
      </c>
      <c r="BW63" s="2"/>
    </row>
    <row r="64" spans="1:75" x14ac:dyDescent="0.2">
      <c r="A64" s="2">
        <v>2006</v>
      </c>
      <c r="B64" s="4">
        <v>38869</v>
      </c>
      <c r="C64" s="2" t="s">
        <v>99</v>
      </c>
      <c r="D64" s="2" t="s">
        <v>84</v>
      </c>
      <c r="E64" s="1"/>
      <c r="F64" s="1"/>
      <c r="G64" s="1"/>
      <c r="H64" s="1"/>
      <c r="I64" s="1"/>
      <c r="J64" s="1"/>
      <c r="K64" s="1"/>
      <c r="L64" s="1"/>
      <c r="M64" s="1"/>
      <c r="N64" s="2">
        <v>28</v>
      </c>
      <c r="O64" s="2">
        <v>2</v>
      </c>
      <c r="P64" s="1"/>
      <c r="Q64" s="2">
        <v>6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">
        <v>2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 x14ac:dyDescent="0.2">
      <c r="A65" s="2">
        <v>2006</v>
      </c>
      <c r="B65" s="4">
        <v>38869</v>
      </c>
      <c r="C65" s="2" t="s">
        <v>99</v>
      </c>
      <c r="D65" s="2" t="s">
        <v>85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 x14ac:dyDescent="0.2">
      <c r="A66" s="2">
        <v>2006</v>
      </c>
      <c r="B66" s="4">
        <v>38869</v>
      </c>
      <c r="C66" s="2" t="s">
        <v>99</v>
      </c>
      <c r="D66" s="2" t="s">
        <v>86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 x14ac:dyDescent="0.2">
      <c r="A67" s="2">
        <v>2006</v>
      </c>
      <c r="B67" s="4">
        <v>38886</v>
      </c>
      <c r="C67" s="2" t="s">
        <v>100</v>
      </c>
      <c r="D67" s="2" t="s">
        <v>83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>
        <v>4</v>
      </c>
      <c r="T67" s="1"/>
      <c r="U67" s="1"/>
      <c r="V67" s="1"/>
      <c r="W67" s="2">
        <v>7</v>
      </c>
      <c r="X67" s="1"/>
      <c r="Y67" s="1"/>
      <c r="Z67" s="1"/>
      <c r="AA67" s="1"/>
      <c r="AB67" s="2">
        <v>1</v>
      </c>
      <c r="AC67" s="1"/>
      <c r="AD67" s="1"/>
      <c r="AE67" s="1"/>
      <c r="AF67" s="1"/>
      <c r="AG67" s="1"/>
      <c r="AH67" s="2">
        <v>2</v>
      </c>
      <c r="AI67" s="2">
        <v>14</v>
      </c>
      <c r="AJ67" s="1"/>
      <c r="AK67" s="1"/>
      <c r="AL67" s="1"/>
      <c r="AM67" s="1"/>
      <c r="AN67" s="1"/>
      <c r="AO67" s="1"/>
      <c r="AP67" s="1"/>
      <c r="AQ67" s="1"/>
      <c r="AR67" s="1"/>
      <c r="AS67" s="2">
        <v>9</v>
      </c>
      <c r="AT67" s="1"/>
      <c r="AU67" s="1"/>
      <c r="AV67" s="1"/>
      <c r="AW67" s="1"/>
      <c r="AX67" s="1"/>
      <c r="AY67" s="1"/>
      <c r="AZ67" s="2">
        <v>1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spans="1:75" x14ac:dyDescent="0.2">
      <c r="A68" s="2">
        <v>2006</v>
      </c>
      <c r="B68" s="4">
        <v>38886</v>
      </c>
      <c r="C68" s="2" t="s">
        <v>100</v>
      </c>
      <c r="D68" s="2" t="s">
        <v>84</v>
      </c>
      <c r="E68" s="1"/>
      <c r="F68" s="1"/>
      <c r="G68" s="1"/>
      <c r="H68" s="1"/>
      <c r="I68" s="1"/>
      <c r="J68" s="1"/>
      <c r="K68" s="1"/>
      <c r="L68" s="1"/>
      <c r="M68" s="1"/>
      <c r="N68" s="2">
        <v>1</v>
      </c>
      <c r="O68" s="2">
        <v>1</v>
      </c>
      <c r="P68" s="1"/>
      <c r="Q68" s="2">
        <v>2</v>
      </c>
      <c r="R68" s="1"/>
      <c r="S68" s="2">
        <v>1</v>
      </c>
      <c r="T68" s="1"/>
      <c r="U68" s="2">
        <v>2</v>
      </c>
      <c r="V68" s="1"/>
      <c r="W68" s="1"/>
      <c r="X68" s="1"/>
      <c r="Y68" s="1"/>
      <c r="Z68" s="1"/>
      <c r="AA68" s="1"/>
      <c r="AB68" s="1"/>
      <c r="AC68" s="1"/>
      <c r="AD68" s="1"/>
      <c r="AE68" s="2">
        <v>1</v>
      </c>
      <c r="AF68" s="1"/>
      <c r="AG68" s="1"/>
      <c r="AH68" s="2">
        <v>1</v>
      </c>
      <c r="AI68" s="2">
        <v>3</v>
      </c>
      <c r="AJ68" s="1"/>
      <c r="AK68" s="1"/>
      <c r="AL68" s="1"/>
      <c r="AM68" s="1"/>
      <c r="AN68" s="1"/>
      <c r="AO68" s="1"/>
      <c r="AP68" s="1"/>
      <c r="AQ68" s="1"/>
      <c r="AR68" s="1"/>
      <c r="AS68" s="2">
        <v>4</v>
      </c>
      <c r="AT68" s="1"/>
      <c r="AU68" s="1"/>
      <c r="AV68" s="1"/>
      <c r="AW68" s="1"/>
      <c r="AX68" s="1"/>
      <c r="AY68" s="1"/>
      <c r="AZ68" s="1"/>
      <c r="BA68" s="1"/>
      <c r="BB68" s="2">
        <v>1</v>
      </c>
      <c r="BC68" s="1"/>
      <c r="BD68" s="2">
        <v>1</v>
      </c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spans="1:75" x14ac:dyDescent="0.2">
      <c r="A69" s="2">
        <v>2006</v>
      </c>
      <c r="B69" s="4">
        <v>38886</v>
      </c>
      <c r="C69" s="2" t="s">
        <v>100</v>
      </c>
      <c r="D69" s="2" t="s">
        <v>85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spans="1:75" x14ac:dyDescent="0.2">
      <c r="A70" s="2">
        <v>2006</v>
      </c>
      <c r="B70" s="4">
        <v>38886</v>
      </c>
      <c r="C70" s="2" t="s">
        <v>100</v>
      </c>
      <c r="D70" s="2" t="s">
        <v>86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spans="1:75" x14ac:dyDescent="0.2">
      <c r="A71" s="2">
        <v>2006</v>
      </c>
      <c r="B71" s="4">
        <v>38888</v>
      </c>
      <c r="C71" s="2" t="s">
        <v>101</v>
      </c>
      <c r="D71" s="2" t="s">
        <v>83</v>
      </c>
      <c r="E71" s="1"/>
      <c r="F71" s="1"/>
      <c r="G71" s="1"/>
      <c r="H71" s="1"/>
      <c r="I71" s="1"/>
      <c r="J71" s="1"/>
      <c r="K71" s="2">
        <v>2</v>
      </c>
      <c r="L71" s="2">
        <v>8</v>
      </c>
      <c r="M71" s="1"/>
      <c r="N71" s="1"/>
      <c r="O71" s="1"/>
      <c r="P71" s="1"/>
      <c r="Q71" s="1"/>
      <c r="R71" s="1"/>
      <c r="S71" s="2">
        <v>5</v>
      </c>
      <c r="T71" s="1"/>
      <c r="U71" s="2">
        <v>1</v>
      </c>
      <c r="V71" s="1"/>
      <c r="W71" s="1"/>
      <c r="X71" s="2">
        <v>3</v>
      </c>
      <c r="Y71" s="1"/>
      <c r="Z71" s="1"/>
      <c r="AA71" s="1"/>
      <c r="AB71" s="1"/>
      <c r="AC71" s="1"/>
      <c r="AD71" s="1"/>
      <c r="AE71" s="2">
        <v>1</v>
      </c>
      <c r="AF71" s="1"/>
      <c r="AG71" s="1"/>
      <c r="AH71" s="1"/>
      <c r="AI71" s="2">
        <v>7</v>
      </c>
      <c r="AJ71" s="2">
        <v>1</v>
      </c>
      <c r="AK71" s="1"/>
      <c r="AL71" s="1"/>
      <c r="AM71" s="1"/>
      <c r="AN71" s="1"/>
      <c r="AO71" s="1"/>
      <c r="AP71" s="1"/>
      <c r="AQ71" s="2">
        <v>8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2" t="s">
        <v>102</v>
      </c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2">
        <v>2</v>
      </c>
      <c r="BP71" s="1"/>
      <c r="BQ71" s="1"/>
      <c r="BR71" s="1"/>
      <c r="BS71" s="1"/>
      <c r="BT71" s="1"/>
      <c r="BU71" s="1"/>
      <c r="BV71" s="2">
        <v>2</v>
      </c>
      <c r="BW71" s="2"/>
    </row>
    <row r="72" spans="1:75" x14ac:dyDescent="0.2">
      <c r="A72" s="2">
        <v>2006</v>
      </c>
      <c r="B72" s="4">
        <v>38888</v>
      </c>
      <c r="C72" s="2" t="s">
        <v>101</v>
      </c>
      <c r="D72" s="2" t="s">
        <v>84</v>
      </c>
      <c r="E72" s="1"/>
      <c r="F72" s="1"/>
      <c r="G72" s="1"/>
      <c r="H72" s="1"/>
      <c r="I72" s="1"/>
      <c r="J72" s="1"/>
      <c r="K72" s="2">
        <v>6</v>
      </c>
      <c r="L72" s="2">
        <v>26</v>
      </c>
      <c r="M72" s="1"/>
      <c r="N72" s="2">
        <v>13</v>
      </c>
      <c r="O72" s="2">
        <v>247</v>
      </c>
      <c r="P72" s="2">
        <v>1</v>
      </c>
      <c r="Q72" s="2">
        <v>45</v>
      </c>
      <c r="R72" s="1"/>
      <c r="S72" s="2">
        <v>1</v>
      </c>
      <c r="T72" s="1"/>
      <c r="U72" s="1"/>
      <c r="V72" s="1"/>
      <c r="W72" s="2">
        <v>1</v>
      </c>
      <c r="X72" s="2">
        <v>7</v>
      </c>
      <c r="Y72" s="1"/>
      <c r="Z72" s="1"/>
      <c r="AA72" s="1"/>
      <c r="AB72" s="1"/>
      <c r="AC72" s="1"/>
      <c r="AD72" s="1"/>
      <c r="AE72" s="2">
        <v>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>
        <v>32</v>
      </c>
      <c r="AZ72" s="1"/>
      <c r="BA72" s="1"/>
      <c r="BB72" s="2">
        <v>1</v>
      </c>
      <c r="BC72" s="1"/>
      <c r="BD72" s="2" t="s">
        <v>102</v>
      </c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2">
        <v>4</v>
      </c>
      <c r="BP72" s="1"/>
      <c r="BQ72" s="1"/>
      <c r="BR72" s="1"/>
      <c r="BS72" s="1"/>
      <c r="BT72" s="1"/>
      <c r="BU72" s="1"/>
      <c r="BV72" s="1"/>
      <c r="BW72" s="1"/>
    </row>
    <row r="73" spans="1:75" x14ac:dyDescent="0.2">
      <c r="A73" s="2">
        <v>2006</v>
      </c>
      <c r="B73" s="4">
        <v>38888</v>
      </c>
      <c r="C73" s="2" t="s">
        <v>101</v>
      </c>
      <c r="D73" s="2" t="s">
        <v>85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spans="1:75" x14ac:dyDescent="0.2">
      <c r="A74" s="2">
        <v>2006</v>
      </c>
      <c r="B74" s="4">
        <v>38888</v>
      </c>
      <c r="C74" s="2" t="s">
        <v>101</v>
      </c>
      <c r="D74" s="2" t="s">
        <v>86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spans="1:75" x14ac:dyDescent="0.2">
      <c r="A75" s="2">
        <v>2006</v>
      </c>
      <c r="B75" s="4">
        <v>38874</v>
      </c>
      <c r="C75" s="2" t="s">
        <v>101</v>
      </c>
      <c r="D75" s="2" t="s">
        <v>83</v>
      </c>
      <c r="E75" s="1"/>
      <c r="F75" s="1"/>
      <c r="G75" s="2">
        <v>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">
        <v>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2">
        <v>1</v>
      </c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spans="1:75" x14ac:dyDescent="0.2">
      <c r="A76" s="2">
        <v>2006</v>
      </c>
      <c r="B76" s="4">
        <v>38874</v>
      </c>
      <c r="C76" s="2" t="s">
        <v>101</v>
      </c>
      <c r="D76" s="2" t="s">
        <v>84</v>
      </c>
      <c r="E76" s="2">
        <v>1</v>
      </c>
      <c r="F76" s="1"/>
      <c r="G76" s="2">
        <v>1</v>
      </c>
      <c r="H76" s="1"/>
      <c r="I76" s="1"/>
      <c r="J76" s="1"/>
      <c r="K76" s="1"/>
      <c r="L76" s="1"/>
      <c r="M76" s="1"/>
      <c r="N76" s="1"/>
      <c r="O76" s="2">
        <v>1</v>
      </c>
      <c r="P76" s="1"/>
      <c r="Q76" s="2">
        <v>11</v>
      </c>
      <c r="R76" s="1"/>
      <c r="S76" s="1"/>
      <c r="T76" s="1"/>
      <c r="U76" s="2">
        <v>1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2">
        <v>1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spans="1:75" x14ac:dyDescent="0.2">
      <c r="A77" s="2">
        <v>2006</v>
      </c>
      <c r="B77" s="4">
        <v>38874</v>
      </c>
      <c r="C77" s="2" t="s">
        <v>101</v>
      </c>
      <c r="D77" s="2" t="s">
        <v>85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spans="1:75" x14ac:dyDescent="0.2">
      <c r="A78" s="2">
        <v>2006</v>
      </c>
      <c r="B78" s="4">
        <v>38874</v>
      </c>
      <c r="C78" s="2" t="s">
        <v>101</v>
      </c>
      <c r="D78" s="2" t="s">
        <v>86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spans="1:75" x14ac:dyDescent="0.2">
      <c r="A79" s="2">
        <v>2006</v>
      </c>
      <c r="B79" s="4">
        <v>38883</v>
      </c>
      <c r="C79" s="2" t="s">
        <v>103</v>
      </c>
      <c r="D79" s="2" t="s">
        <v>83</v>
      </c>
      <c r="E79" s="1"/>
      <c r="F79" s="1"/>
      <c r="G79" s="1"/>
      <c r="H79" s="1"/>
      <c r="I79" s="1"/>
      <c r="J79" s="1"/>
      <c r="K79" s="2">
        <v>2</v>
      </c>
      <c r="L79" s="1"/>
      <c r="M79" s="1"/>
      <c r="N79" s="1"/>
      <c r="O79" s="1"/>
      <c r="P79" s="1"/>
      <c r="Q79" s="1"/>
      <c r="R79" s="1"/>
      <c r="S79" s="2">
        <v>1</v>
      </c>
      <c r="T79" s="1"/>
      <c r="U79" s="2">
        <v>5</v>
      </c>
      <c r="V79" s="1"/>
      <c r="W79" s="2">
        <v>6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">
        <v>1</v>
      </c>
      <c r="AJ79" s="2">
        <v>3</v>
      </c>
      <c r="AK79" s="1"/>
      <c r="AL79" s="1"/>
      <c r="AM79" s="1"/>
      <c r="AN79" s="1"/>
      <c r="AO79" s="1"/>
      <c r="AP79" s="1"/>
      <c r="AQ79" s="1"/>
      <c r="AR79" s="1"/>
      <c r="AS79" s="2">
        <v>30</v>
      </c>
      <c r="AT79" s="1"/>
      <c r="AU79" s="1"/>
      <c r="AV79" s="1"/>
      <c r="AW79" s="1"/>
      <c r="AX79" s="2">
        <v>16</v>
      </c>
      <c r="AY79" s="2">
        <v>1</v>
      </c>
      <c r="AZ79" s="2">
        <v>1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v>200</v>
      </c>
    </row>
    <row r="80" spans="1:75" x14ac:dyDescent="0.2">
      <c r="A80" s="2">
        <v>2006</v>
      </c>
      <c r="B80" s="4">
        <v>38883</v>
      </c>
      <c r="C80" s="2" t="s">
        <v>103</v>
      </c>
      <c r="D80" s="2" t="s">
        <v>84</v>
      </c>
      <c r="E80" s="1"/>
      <c r="F80" s="1"/>
      <c r="G80" s="1"/>
      <c r="H80" s="1"/>
      <c r="I80" s="2">
        <v>1</v>
      </c>
      <c r="J80" s="1"/>
      <c r="K80" s="1"/>
      <c r="L80" s="1"/>
      <c r="M80" s="1"/>
      <c r="N80" s="1"/>
      <c r="O80" s="2">
        <v>1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">
        <v>6</v>
      </c>
      <c r="AJ80" s="1"/>
      <c r="AK80" s="1"/>
      <c r="AL80" s="1"/>
      <c r="AM80" s="1"/>
      <c r="AN80" s="1"/>
      <c r="AO80" s="1"/>
      <c r="AP80" s="1"/>
      <c r="AQ80" s="1"/>
      <c r="AR80" s="1"/>
      <c r="AS80" s="2">
        <v>5</v>
      </c>
      <c r="AT80" s="1"/>
      <c r="AU80" s="1"/>
      <c r="AV80" s="1"/>
      <c r="AW80" s="1"/>
      <c r="AX80" s="1"/>
      <c r="AY80" s="2">
        <v>1</v>
      </c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>
        <v>41</v>
      </c>
    </row>
    <row r="81" spans="1:75" x14ac:dyDescent="0.2">
      <c r="A81" s="2">
        <v>2006</v>
      </c>
      <c r="B81" s="4">
        <v>38883</v>
      </c>
      <c r="C81" s="2" t="s">
        <v>103</v>
      </c>
      <c r="D81" s="2" t="s">
        <v>85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1:75" x14ac:dyDescent="0.2">
      <c r="A82" s="2">
        <v>2006</v>
      </c>
      <c r="B82" s="4">
        <v>38883</v>
      </c>
      <c r="C82" s="2" t="s">
        <v>103</v>
      </c>
      <c r="D82" s="2" t="s">
        <v>86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1:75" x14ac:dyDescent="0.2">
      <c r="A83" s="2">
        <v>2006</v>
      </c>
      <c r="B83" s="4">
        <v>38889</v>
      </c>
      <c r="C83" s="2" t="s">
        <v>104</v>
      </c>
      <c r="D83" s="2" t="s">
        <v>83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2">
        <v>1</v>
      </c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1:75" x14ac:dyDescent="0.2">
      <c r="A84" s="2">
        <v>2006</v>
      </c>
      <c r="B84" s="4">
        <v>38889</v>
      </c>
      <c r="C84" s="2" t="s">
        <v>104</v>
      </c>
      <c r="D84" s="2" t="s">
        <v>84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1:75" x14ac:dyDescent="0.2">
      <c r="A85" s="2">
        <v>2006</v>
      </c>
      <c r="B85" s="4">
        <v>38889</v>
      </c>
      <c r="C85" s="2" t="s">
        <v>104</v>
      </c>
      <c r="D85" s="2" t="s">
        <v>85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1</v>
      </c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1:75" x14ac:dyDescent="0.2">
      <c r="A86" s="2">
        <v>2006</v>
      </c>
      <c r="B86" s="4">
        <v>38889</v>
      </c>
      <c r="C86" s="2" t="s">
        <v>104</v>
      </c>
      <c r="D86" s="2" t="s">
        <v>86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75" x14ac:dyDescent="0.2">
      <c r="A87" s="2">
        <v>2006</v>
      </c>
      <c r="B87" s="4">
        <v>38889</v>
      </c>
      <c r="C87" s="2" t="s">
        <v>105</v>
      </c>
      <c r="D87" s="2" t="s">
        <v>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>
        <v>1</v>
      </c>
      <c r="T87" s="1"/>
      <c r="U87" s="2">
        <v>1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2">
        <v>1</v>
      </c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spans="1:75" x14ac:dyDescent="0.2">
      <c r="A88" s="2">
        <v>2006</v>
      </c>
      <c r="B88" s="4">
        <v>38889</v>
      </c>
      <c r="C88" s="2" t="s">
        <v>105</v>
      </c>
      <c r="D88" s="2" t="s">
        <v>84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2">
        <v>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spans="1:75" x14ac:dyDescent="0.2">
      <c r="A89" s="2">
        <v>2006</v>
      </c>
      <c r="B89" s="4">
        <v>38889</v>
      </c>
      <c r="C89" s="2" t="s">
        <v>105</v>
      </c>
      <c r="D89" s="2" t="s">
        <v>85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1:75" x14ac:dyDescent="0.2">
      <c r="A90" s="2">
        <v>2006</v>
      </c>
      <c r="B90" s="4">
        <v>38889</v>
      </c>
      <c r="C90" s="2" t="s">
        <v>105</v>
      </c>
      <c r="D90" s="2" t="s">
        <v>86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 x14ac:dyDescent="0.2">
      <c r="A91" s="2">
        <v>2006</v>
      </c>
      <c r="B91" s="4">
        <v>38878</v>
      </c>
      <c r="C91" s="2" t="s">
        <v>106</v>
      </c>
      <c r="D91" s="2" t="s">
        <v>83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 t="s">
        <v>94</v>
      </c>
      <c r="T91" s="1"/>
      <c r="U91" s="1"/>
      <c r="V91" s="1"/>
      <c r="W91" s="1"/>
      <c r="X91" s="2" t="s">
        <v>94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2" t="s">
        <v>94</v>
      </c>
      <c r="AK91" s="2" t="s">
        <v>94</v>
      </c>
      <c r="AL91" s="1"/>
      <c r="AM91" s="1"/>
      <c r="AN91" s="1"/>
      <c r="AO91" s="1"/>
      <c r="AP91" s="1"/>
      <c r="AQ91" s="1"/>
      <c r="AR91" s="1"/>
      <c r="AS91" s="2" t="s">
        <v>94</v>
      </c>
      <c r="AT91" s="1"/>
      <c r="AU91" s="1"/>
      <c r="AV91" s="1"/>
      <c r="AW91" s="1"/>
      <c r="AX91" s="2" t="s">
        <v>94</v>
      </c>
      <c r="AY91" s="1"/>
      <c r="AZ91" s="1"/>
      <c r="BA91" s="1"/>
      <c r="BB91" s="2" t="s">
        <v>94</v>
      </c>
      <c r="BC91" s="1"/>
      <c r="BD91" s="2" t="s">
        <v>94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1:75" x14ac:dyDescent="0.2">
      <c r="A92" s="2">
        <v>2006</v>
      </c>
      <c r="B92" s="4">
        <v>38878</v>
      </c>
      <c r="C92" s="2" t="s">
        <v>106</v>
      </c>
      <c r="D92" s="2" t="s">
        <v>84</v>
      </c>
      <c r="E92" s="1"/>
      <c r="F92" s="2" t="s">
        <v>94</v>
      </c>
      <c r="G92" s="1"/>
      <c r="H92" s="1"/>
      <c r="I92" s="1"/>
      <c r="J92" s="1"/>
      <c r="K92" s="1"/>
      <c r="L92" s="1"/>
      <c r="M92" s="1"/>
      <c r="N92" s="1"/>
      <c r="O92" s="2">
        <v>1</v>
      </c>
      <c r="P92" s="1"/>
      <c r="Q92" s="2">
        <v>3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2" t="s">
        <v>94</v>
      </c>
      <c r="AY92" s="1"/>
      <c r="AZ92" s="1"/>
      <c r="BA92" s="1"/>
      <c r="BB92" s="2" t="s">
        <v>94</v>
      </c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spans="1:75" x14ac:dyDescent="0.2">
      <c r="A93" s="2">
        <v>2006</v>
      </c>
      <c r="B93" s="4">
        <v>38878</v>
      </c>
      <c r="C93" s="2" t="s">
        <v>106</v>
      </c>
      <c r="D93" s="2" t="s">
        <v>85</v>
      </c>
      <c r="E93" s="1"/>
      <c r="F93" s="2" t="s">
        <v>94</v>
      </c>
      <c r="G93" s="1"/>
      <c r="H93" s="1"/>
      <c r="I93" s="2" t="s">
        <v>94</v>
      </c>
      <c r="J93" s="1"/>
      <c r="K93" s="1"/>
      <c r="L93" s="1"/>
      <c r="M93" s="1"/>
      <c r="N93" s="1"/>
      <c r="O93" s="1"/>
      <c r="P93" s="2">
        <v>5</v>
      </c>
      <c r="Q93" s="2">
        <v>32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2" t="s">
        <v>94</v>
      </c>
      <c r="AT93" s="1"/>
      <c r="AU93" s="1"/>
      <c r="AV93" s="1"/>
      <c r="AW93" s="1"/>
      <c r="AX93" s="1"/>
      <c r="AY93" s="1"/>
      <c r="AZ93" s="1"/>
      <c r="BA93" s="1"/>
      <c r="BB93" s="2" t="s">
        <v>94</v>
      </c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1:75" x14ac:dyDescent="0.2">
      <c r="A94" s="2">
        <v>2006</v>
      </c>
      <c r="B94" s="4">
        <v>38878</v>
      </c>
      <c r="C94" s="2" t="s">
        <v>106</v>
      </c>
      <c r="D94" s="2" t="s">
        <v>86</v>
      </c>
      <c r="E94" s="1"/>
      <c r="F94" s="2" t="s">
        <v>94</v>
      </c>
      <c r="G94" s="1"/>
      <c r="H94" s="1"/>
      <c r="I94" s="1"/>
      <c r="J94" s="1"/>
      <c r="K94" s="1"/>
      <c r="L94" s="1"/>
      <c r="M94" s="1"/>
      <c r="N94" s="1"/>
      <c r="O94" s="2">
        <v>1</v>
      </c>
      <c r="P94" s="2">
        <v>3</v>
      </c>
      <c r="Q94" s="2">
        <v>1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2" t="s">
        <v>94</v>
      </c>
      <c r="AK94" s="1"/>
      <c r="AL94" s="1"/>
      <c r="AM94" s="1"/>
      <c r="AN94" s="1"/>
      <c r="AO94" s="1"/>
      <c r="AP94" s="1"/>
      <c r="AQ94" s="1"/>
      <c r="AR94" s="1"/>
      <c r="AS94" s="2" t="s">
        <v>94</v>
      </c>
      <c r="AT94" s="1"/>
      <c r="AU94" s="1"/>
      <c r="AV94" s="1"/>
      <c r="AW94" s="1"/>
      <c r="AX94" s="2" t="s">
        <v>94</v>
      </c>
      <c r="AY94" s="1"/>
      <c r="AZ94" s="1"/>
      <c r="BA94" s="1"/>
      <c r="BB94" s="2" t="s">
        <v>94</v>
      </c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1:75" x14ac:dyDescent="0.2">
      <c r="A95" s="2">
        <v>2006</v>
      </c>
      <c r="B95" s="4">
        <v>38899</v>
      </c>
      <c r="C95" s="2" t="s">
        <v>106</v>
      </c>
      <c r="D95" s="2" t="s">
        <v>83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>
        <v>1</v>
      </c>
      <c r="T95" s="1"/>
      <c r="U95" s="2">
        <v>1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>
        <v>1</v>
      </c>
      <c r="AJ95" s="1"/>
      <c r="AK95" s="1"/>
      <c r="AL95" s="1"/>
      <c r="AM95" s="1"/>
      <c r="AN95" s="1"/>
      <c r="AO95" s="1"/>
      <c r="AP95" s="1"/>
      <c r="AQ95" s="1"/>
      <c r="AR95" s="1"/>
      <c r="AS95" s="2">
        <v>1</v>
      </c>
      <c r="AT95" s="1"/>
      <c r="AU95" s="1"/>
      <c r="AV95" s="1"/>
      <c r="AW95" s="1"/>
      <c r="AX95" s="2">
        <v>1</v>
      </c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2">
        <v>1</v>
      </c>
      <c r="BR95" s="1"/>
      <c r="BS95" s="1"/>
      <c r="BT95" s="1"/>
      <c r="BU95" s="1"/>
      <c r="BV95" s="1"/>
      <c r="BW95" s="1"/>
    </row>
    <row r="96" spans="1:75" x14ac:dyDescent="0.2">
      <c r="A96" s="2">
        <v>2006</v>
      </c>
      <c r="B96" s="4">
        <v>38899</v>
      </c>
      <c r="C96" s="2" t="s">
        <v>106</v>
      </c>
      <c r="D96" s="2" t="s">
        <v>84</v>
      </c>
      <c r="E96" s="1"/>
      <c r="F96" s="1"/>
      <c r="G96" s="1"/>
      <c r="H96" s="1"/>
      <c r="I96" s="1"/>
      <c r="J96" s="1"/>
      <c r="K96" s="1"/>
      <c r="L96" s="2">
        <v>1</v>
      </c>
      <c r="M96" s="1"/>
      <c r="N96" s="1"/>
      <c r="O96" s="2">
        <v>2</v>
      </c>
      <c r="P96" s="1"/>
      <c r="Q96" s="2">
        <v>10</v>
      </c>
      <c r="R96" s="1"/>
      <c r="S96" s="2">
        <v>1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>
        <v>1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2">
        <v>1</v>
      </c>
      <c r="AY96" s="1"/>
      <c r="AZ96" s="1"/>
      <c r="BA96" s="1"/>
      <c r="BB96" s="1"/>
      <c r="BC96" s="1"/>
      <c r="BD96" s="2">
        <v>1</v>
      </c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2">
        <v>1</v>
      </c>
      <c r="BR96" s="1"/>
      <c r="BS96" s="1"/>
      <c r="BT96" s="1"/>
      <c r="BU96" s="1"/>
      <c r="BV96" s="1"/>
      <c r="BW96" s="1"/>
    </row>
    <row r="97" spans="1:75" x14ac:dyDescent="0.2">
      <c r="A97" s="2">
        <v>2006</v>
      </c>
      <c r="B97" s="4">
        <v>38899</v>
      </c>
      <c r="C97" s="2" t="s">
        <v>106</v>
      </c>
      <c r="D97" s="2" t="s">
        <v>85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spans="1:75" x14ac:dyDescent="0.2">
      <c r="A98" s="2">
        <v>2006</v>
      </c>
      <c r="B98" s="4">
        <v>38899</v>
      </c>
      <c r="C98" s="2" t="s">
        <v>106</v>
      </c>
      <c r="D98" s="2" t="s">
        <v>86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spans="1:75" x14ac:dyDescent="0.2">
      <c r="A99" s="2">
        <v>2006</v>
      </c>
      <c r="B99" s="4">
        <v>38878</v>
      </c>
      <c r="C99" s="2" t="s">
        <v>107</v>
      </c>
      <c r="D99" s="2" t="s">
        <v>83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 t="s">
        <v>94</v>
      </c>
      <c r="T99" s="1"/>
      <c r="U99" s="2" t="s">
        <v>94</v>
      </c>
      <c r="V99" s="1"/>
      <c r="W99" s="2" t="s">
        <v>94</v>
      </c>
      <c r="X99" s="2" t="s">
        <v>94</v>
      </c>
      <c r="Y99" s="1"/>
      <c r="Z99" s="1"/>
      <c r="AA99" s="1"/>
      <c r="AB99" s="2" t="s">
        <v>94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 t="s">
        <v>94</v>
      </c>
      <c r="AS99" s="2" t="s">
        <v>94</v>
      </c>
      <c r="AT99" s="1"/>
      <c r="AU99" s="1"/>
      <c r="AV99" s="1"/>
      <c r="AW99" s="1"/>
      <c r="AX99" s="1"/>
      <c r="AY99" s="1"/>
      <c r="AZ99" s="2" t="s">
        <v>94</v>
      </c>
      <c r="BA99" s="2" t="s">
        <v>94</v>
      </c>
      <c r="BB99" s="2" t="s">
        <v>94</v>
      </c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2" t="s">
        <v>94</v>
      </c>
      <c r="BO99" s="1"/>
      <c r="BP99" s="1"/>
      <c r="BQ99" s="1"/>
      <c r="BR99" s="1"/>
      <c r="BS99" s="1"/>
      <c r="BT99" s="1"/>
      <c r="BU99" s="1"/>
      <c r="BV99" s="1"/>
      <c r="BW99" s="1"/>
    </row>
    <row r="100" spans="1:75" x14ac:dyDescent="0.2">
      <c r="A100" s="2">
        <v>2006</v>
      </c>
      <c r="B100" s="4">
        <v>38878</v>
      </c>
      <c r="C100" s="2" t="s">
        <v>107</v>
      </c>
      <c r="D100" s="2" t="s">
        <v>84</v>
      </c>
      <c r="E100" s="1"/>
      <c r="F100" s="1"/>
      <c r="G100" s="1"/>
      <c r="H100" s="1"/>
      <c r="I100" s="1"/>
      <c r="J100" s="1"/>
      <c r="K100" s="1"/>
      <c r="L100" s="1"/>
      <c r="M100" s="1"/>
      <c r="N100" s="2">
        <v>1</v>
      </c>
      <c r="O100" s="2">
        <v>3</v>
      </c>
      <c r="P100" s="2">
        <v>1</v>
      </c>
      <c r="Q100" s="1"/>
      <c r="R100" s="1"/>
      <c r="S100" s="2" t="s">
        <v>94</v>
      </c>
      <c r="T100" s="1"/>
      <c r="U100" s="2" t="s">
        <v>94</v>
      </c>
      <c r="V100" s="1"/>
      <c r="W100" s="1"/>
      <c r="X100" s="1"/>
      <c r="Y100" s="1"/>
      <c r="Z100" s="1"/>
      <c r="AA100" s="1"/>
      <c r="AB100" s="2" t="s">
        <v>94</v>
      </c>
      <c r="AC100" s="2" t="s">
        <v>94</v>
      </c>
      <c r="AD100" s="1"/>
      <c r="AE100" s="1"/>
      <c r="AF100" s="1"/>
      <c r="AG100" s="1"/>
      <c r="AH100" s="2" t="s">
        <v>94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2" t="s">
        <v>94</v>
      </c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spans="1:75" x14ac:dyDescent="0.2">
      <c r="A101" s="2">
        <v>2006</v>
      </c>
      <c r="B101" s="4">
        <v>38878</v>
      </c>
      <c r="C101" s="2" t="s">
        <v>107</v>
      </c>
      <c r="D101" s="2" t="s">
        <v>85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spans="1:75" x14ac:dyDescent="0.2">
      <c r="A102" s="2">
        <v>2006</v>
      </c>
      <c r="B102" s="4">
        <v>38878</v>
      </c>
      <c r="C102" s="2" t="s">
        <v>107</v>
      </c>
      <c r="D102" s="2" t="s">
        <v>86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spans="1:75" x14ac:dyDescent="0.2">
      <c r="A103" s="2">
        <v>2006</v>
      </c>
      <c r="B103" s="4">
        <v>38893</v>
      </c>
      <c r="C103" s="2" t="s">
        <v>108</v>
      </c>
      <c r="D103" s="2" t="s">
        <v>83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>
        <v>1</v>
      </c>
      <c r="T103" s="2">
        <v>1</v>
      </c>
      <c r="U103" s="1"/>
      <c r="V103" s="1"/>
      <c r="W103" s="2">
        <v>1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2">
        <v>1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2">
        <v>2</v>
      </c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2">
        <v>1</v>
      </c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spans="1:75" x14ac:dyDescent="0.2">
      <c r="A104" s="2">
        <v>2006</v>
      </c>
      <c r="B104" s="4">
        <v>38893</v>
      </c>
      <c r="C104" s="2" t="s">
        <v>108</v>
      </c>
      <c r="D104" s="2" t="s">
        <v>84</v>
      </c>
      <c r="E104" s="1"/>
      <c r="F104" s="1"/>
      <c r="G104" s="1"/>
      <c r="H104" s="1"/>
      <c r="I104" s="1"/>
      <c r="J104" s="1"/>
      <c r="K104" s="1"/>
      <c r="L104" s="1"/>
      <c r="M104" s="1"/>
      <c r="N104" s="2">
        <v>4</v>
      </c>
      <c r="O104" s="1"/>
      <c r="P104" s="1"/>
      <c r="Q104" s="2">
        <v>1</v>
      </c>
      <c r="R104" s="1"/>
      <c r="S104" s="1"/>
      <c r="T104" s="1"/>
      <c r="U104" s="1"/>
      <c r="V104" s="1"/>
      <c r="W104" s="2">
        <v>1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2">
        <v>1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2">
        <v>1</v>
      </c>
      <c r="BA104" s="1"/>
      <c r="BB104" s="2">
        <v>2</v>
      </c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spans="1:75" x14ac:dyDescent="0.2">
      <c r="A105" s="2">
        <v>2006</v>
      </c>
      <c r="B105" s="4">
        <v>38893</v>
      </c>
      <c r="C105" s="2" t="s">
        <v>108</v>
      </c>
      <c r="D105" s="2" t="s">
        <v>85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spans="1:75" x14ac:dyDescent="0.2">
      <c r="A106" s="2">
        <v>2006</v>
      </c>
      <c r="B106" s="4">
        <v>38893</v>
      </c>
      <c r="C106" s="2" t="s">
        <v>108</v>
      </c>
      <c r="D106" s="2" t="s">
        <v>86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spans="1:75" x14ac:dyDescent="0.2">
      <c r="A107" s="2">
        <v>2006</v>
      </c>
      <c r="B107" s="4">
        <v>38873</v>
      </c>
      <c r="C107" s="2" t="s">
        <v>109</v>
      </c>
      <c r="D107" s="2" t="s">
        <v>83</v>
      </c>
      <c r="E107" s="1"/>
      <c r="F107" s="1"/>
      <c r="G107" s="1"/>
      <c r="H107" s="1"/>
      <c r="I107" s="1"/>
      <c r="J107" s="1"/>
      <c r="K107" s="1"/>
      <c r="L107" s="2">
        <v>1</v>
      </c>
      <c r="M107" s="1"/>
      <c r="N107" s="1"/>
      <c r="O107" s="1"/>
      <c r="P107" s="1"/>
      <c r="Q107" s="1"/>
      <c r="R107" s="1"/>
      <c r="S107" s="2">
        <v>1</v>
      </c>
      <c r="T107" s="1"/>
      <c r="U107" s="2">
        <v>1</v>
      </c>
      <c r="V107" s="1"/>
      <c r="W107" s="2">
        <v>1</v>
      </c>
      <c r="X107" s="1"/>
      <c r="Y107" s="1"/>
      <c r="Z107" s="1"/>
      <c r="AA107" s="1"/>
      <c r="AB107" s="1"/>
      <c r="AC107" s="2">
        <v>1</v>
      </c>
      <c r="AD107" s="2">
        <v>1</v>
      </c>
      <c r="AE107" s="2">
        <v>1</v>
      </c>
      <c r="AF107" s="1"/>
      <c r="AG107" s="1"/>
      <c r="AH107" s="1"/>
      <c r="AI107" s="2">
        <v>1</v>
      </c>
      <c r="AJ107" s="2">
        <v>1</v>
      </c>
      <c r="AK107" s="2">
        <v>1</v>
      </c>
      <c r="AL107" s="2">
        <v>1</v>
      </c>
      <c r="AM107" s="1"/>
      <c r="AN107" s="1"/>
      <c r="AO107" s="1"/>
      <c r="AP107" s="1"/>
      <c r="AQ107" s="1"/>
      <c r="AR107" s="1"/>
      <c r="AS107" s="2">
        <v>1</v>
      </c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2">
        <v>1</v>
      </c>
      <c r="BE107" s="1"/>
      <c r="BF107" s="2">
        <v>1</v>
      </c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2">
        <v>1</v>
      </c>
      <c r="BT107" s="1"/>
      <c r="BU107" s="1"/>
      <c r="BV107" s="1"/>
      <c r="BW107" s="1"/>
    </row>
    <row r="108" spans="1:75" x14ac:dyDescent="0.2">
      <c r="A108" s="2">
        <v>2006</v>
      </c>
      <c r="B108" s="4">
        <v>38873</v>
      </c>
      <c r="C108" s="2" t="s">
        <v>109</v>
      </c>
      <c r="D108" s="2" t="s">
        <v>84</v>
      </c>
      <c r="E108" s="1"/>
      <c r="F108" s="1"/>
      <c r="G108" s="1"/>
      <c r="H108" s="1"/>
      <c r="I108" s="2">
        <v>1</v>
      </c>
      <c r="J108" s="1"/>
      <c r="K108" s="1"/>
      <c r="L108" s="2">
        <v>1</v>
      </c>
      <c r="M108" s="1"/>
      <c r="N108" s="2">
        <v>38</v>
      </c>
      <c r="O108" s="2">
        <v>203</v>
      </c>
      <c r="P108" s="2">
        <v>2</v>
      </c>
      <c r="Q108" s="2">
        <v>6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2">
        <v>1</v>
      </c>
      <c r="AT108" s="1"/>
      <c r="AU108" s="1"/>
      <c r="AV108" s="1"/>
      <c r="AW108" s="1"/>
      <c r="AX108" s="2">
        <v>1</v>
      </c>
      <c r="AY108" s="1"/>
      <c r="AZ108" s="1"/>
      <c r="BA108" s="1"/>
      <c r="BB108" s="2">
        <v>1</v>
      </c>
      <c r="BC108" s="1"/>
      <c r="BD108" s="2">
        <v>1</v>
      </c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2">
        <v>1</v>
      </c>
      <c r="BR108" s="1"/>
      <c r="BS108" s="1"/>
      <c r="BT108" s="1"/>
      <c r="BU108" s="1"/>
      <c r="BV108" s="1"/>
      <c r="BW108" s="1"/>
    </row>
    <row r="109" spans="1:75" x14ac:dyDescent="0.2">
      <c r="A109" s="2">
        <v>2006</v>
      </c>
      <c r="B109" s="4">
        <v>38873</v>
      </c>
      <c r="C109" s="2" t="s">
        <v>109</v>
      </c>
      <c r="D109" s="2" t="s">
        <v>85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spans="1:75" x14ac:dyDescent="0.2">
      <c r="A110" s="2">
        <v>2006</v>
      </c>
      <c r="B110" s="4">
        <v>38873</v>
      </c>
      <c r="C110" s="2" t="s">
        <v>109</v>
      </c>
      <c r="D110" s="2" t="s">
        <v>86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spans="1:75" x14ac:dyDescent="0.2">
      <c r="A111" s="2">
        <v>2006</v>
      </c>
      <c r="B111" s="4">
        <v>38892</v>
      </c>
      <c r="C111" s="2" t="s">
        <v>109</v>
      </c>
      <c r="D111" s="2" t="s">
        <v>83</v>
      </c>
      <c r="E111" s="1"/>
      <c r="F111" s="1"/>
      <c r="G111" s="1"/>
      <c r="H111" s="1"/>
      <c r="I111" s="2">
        <v>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">
        <v>1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2">
        <v>1</v>
      </c>
      <c r="AT111" s="1"/>
      <c r="AU111" s="1"/>
      <c r="AV111" s="1"/>
      <c r="AW111" s="1"/>
      <c r="AX111" s="1"/>
      <c r="AY111" s="1"/>
      <c r="AZ111" s="1"/>
      <c r="BA111" s="1"/>
      <c r="BB111" s="2">
        <v>1</v>
      </c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spans="1:75" x14ac:dyDescent="0.2">
      <c r="A112" s="2">
        <v>2006</v>
      </c>
      <c r="B112" s="4">
        <v>38892</v>
      </c>
      <c r="C112" s="2" t="s">
        <v>109</v>
      </c>
      <c r="D112" s="2" t="s">
        <v>84</v>
      </c>
      <c r="E112" s="1"/>
      <c r="F112" s="1"/>
      <c r="G112" s="1"/>
      <c r="H112" s="1"/>
      <c r="I112" s="1"/>
      <c r="J112" s="2">
        <v>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2">
        <v>1</v>
      </c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spans="1:75" x14ac:dyDescent="0.2">
      <c r="A113" s="2">
        <v>2006</v>
      </c>
      <c r="B113" s="4">
        <v>38892</v>
      </c>
      <c r="C113" s="2" t="s">
        <v>109</v>
      </c>
      <c r="D113" s="2" t="s">
        <v>85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2">
        <v>1</v>
      </c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spans="1:75" x14ac:dyDescent="0.2">
      <c r="A114" s="2">
        <v>2006</v>
      </c>
      <c r="B114" s="4">
        <v>38892</v>
      </c>
      <c r="C114" s="2" t="s">
        <v>109</v>
      </c>
      <c r="D114" s="2" t="s">
        <v>86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>
        <v>2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>
        <v>1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2">
        <v>1</v>
      </c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spans="1:75" x14ac:dyDescent="0.2">
      <c r="A115" s="2">
        <v>2006</v>
      </c>
      <c r="B115" s="4">
        <v>38883</v>
      </c>
      <c r="C115" s="2" t="s">
        <v>110</v>
      </c>
      <c r="D115" s="2" t="s">
        <v>83</v>
      </c>
      <c r="E115" s="1"/>
      <c r="F115" s="1"/>
      <c r="G115" s="2" t="s">
        <v>94</v>
      </c>
      <c r="H115" s="1"/>
      <c r="I115" s="2" t="s">
        <v>94</v>
      </c>
      <c r="J115" s="1"/>
      <c r="K115" s="1"/>
      <c r="L115" s="1"/>
      <c r="M115" s="1"/>
      <c r="N115" s="1"/>
      <c r="O115" s="1"/>
      <c r="P115" s="1"/>
      <c r="Q115" s="1"/>
      <c r="R115" s="1"/>
      <c r="S115" s="2" t="s">
        <v>94</v>
      </c>
      <c r="T115" s="1"/>
      <c r="U115" s="2" t="s">
        <v>94</v>
      </c>
      <c r="V115" s="1"/>
      <c r="W115" s="1"/>
      <c r="X115" s="2" t="s">
        <v>94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" t="s">
        <v>94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2" t="s">
        <v>94</v>
      </c>
      <c r="AT115" s="1"/>
      <c r="AU115" s="1"/>
      <c r="AV115" s="1"/>
      <c r="AW115" s="1"/>
      <c r="AX115" s="2" t="s">
        <v>94</v>
      </c>
      <c r="AY115" s="1"/>
      <c r="AZ115" s="1"/>
      <c r="BA115" s="1"/>
      <c r="BB115" s="2" t="s">
        <v>94</v>
      </c>
      <c r="BC115" s="1"/>
      <c r="BD115" s="2" t="s">
        <v>94</v>
      </c>
      <c r="BE115" s="1"/>
      <c r="BF115" s="2" t="s">
        <v>94</v>
      </c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spans="1:75" x14ac:dyDescent="0.2">
      <c r="A116" s="2">
        <v>2006</v>
      </c>
      <c r="B116" s="4">
        <v>38883</v>
      </c>
      <c r="C116" s="2" t="s">
        <v>110</v>
      </c>
      <c r="D116" s="2" t="s">
        <v>84</v>
      </c>
      <c r="E116" s="1"/>
      <c r="F116" s="1"/>
      <c r="G116" s="1"/>
      <c r="H116" s="1"/>
      <c r="I116" s="1"/>
      <c r="J116" s="1"/>
      <c r="K116" s="1"/>
      <c r="L116" s="1"/>
      <c r="M116" s="1"/>
      <c r="N116" s="2">
        <v>18</v>
      </c>
      <c r="O116" s="2">
        <v>3</v>
      </c>
      <c r="P116" s="2">
        <v>1</v>
      </c>
      <c r="Q116" s="2">
        <v>12</v>
      </c>
      <c r="R116" s="1"/>
      <c r="S116" s="1"/>
      <c r="T116" s="1"/>
      <c r="U116" s="1"/>
      <c r="V116" s="1"/>
      <c r="W116" s="1"/>
      <c r="X116" s="2" t="s">
        <v>94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2" t="s">
        <v>94</v>
      </c>
      <c r="AT116" s="1"/>
      <c r="AU116" s="1"/>
      <c r="AV116" s="1"/>
      <c r="AW116" s="1"/>
      <c r="AX116" s="1"/>
      <c r="AY116" s="2" t="s">
        <v>94</v>
      </c>
      <c r="AZ116" s="1"/>
      <c r="BA116" s="1"/>
      <c r="BB116" s="2" t="s">
        <v>94</v>
      </c>
      <c r="BC116" s="1"/>
      <c r="BD116" s="2" t="s">
        <v>94</v>
      </c>
      <c r="BE116" s="1"/>
      <c r="BF116" s="1"/>
      <c r="BG116" s="1"/>
      <c r="BH116" s="2" t="s">
        <v>94</v>
      </c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spans="1:75" x14ac:dyDescent="0.2">
      <c r="A117" s="2">
        <v>2006</v>
      </c>
      <c r="B117" s="4">
        <v>38883</v>
      </c>
      <c r="C117" s="2" t="s">
        <v>110</v>
      </c>
      <c r="D117" s="2" t="s">
        <v>85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spans="1:75" x14ac:dyDescent="0.2">
      <c r="A118" s="2">
        <v>2006</v>
      </c>
      <c r="B118" s="4">
        <v>38883</v>
      </c>
      <c r="C118" s="2" t="s">
        <v>110</v>
      </c>
      <c r="D118" s="2" t="s">
        <v>86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spans="1:75" x14ac:dyDescent="0.2">
      <c r="A119" s="2">
        <v>2006</v>
      </c>
      <c r="B119" s="4">
        <v>38888</v>
      </c>
      <c r="C119" s="2" t="s">
        <v>111</v>
      </c>
      <c r="D119" s="2" t="s">
        <v>83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2">
        <v>1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2">
        <v>1</v>
      </c>
      <c r="AT119" s="1"/>
      <c r="AU119" s="1"/>
      <c r="AV119" s="1"/>
      <c r="AW119" s="1"/>
      <c r="AX119" s="1"/>
      <c r="AY119" s="1"/>
      <c r="AZ119" s="1"/>
      <c r="BA119" s="1"/>
      <c r="BB119" s="2">
        <v>1</v>
      </c>
      <c r="BC119" s="1"/>
      <c r="BD119" s="2">
        <v>1</v>
      </c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spans="1:75" x14ac:dyDescent="0.2">
      <c r="A120" s="2">
        <v>2006</v>
      </c>
      <c r="B120" s="4">
        <v>38888</v>
      </c>
      <c r="C120" s="2" t="s">
        <v>111</v>
      </c>
      <c r="D120" s="2" t="s">
        <v>84</v>
      </c>
      <c r="E120" s="1"/>
      <c r="F120" s="1"/>
      <c r="G120" s="1"/>
      <c r="H120" s="1"/>
      <c r="I120" s="1"/>
      <c r="J120" s="1"/>
      <c r="K120" s="1"/>
      <c r="L120" s="1"/>
      <c r="M120" s="1"/>
      <c r="N120" s="2">
        <v>1</v>
      </c>
      <c r="O120" s="2">
        <v>1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>
        <v>1</v>
      </c>
      <c r="AJ120" s="2">
        <v>1</v>
      </c>
      <c r="AK120" s="1"/>
      <c r="AL120" s="1"/>
      <c r="AM120" s="1"/>
      <c r="AN120" s="1"/>
      <c r="AO120" s="1"/>
      <c r="AP120" s="1"/>
      <c r="AQ120" s="1"/>
      <c r="AR120" s="1"/>
      <c r="AS120" s="2">
        <v>1</v>
      </c>
      <c r="AT120" s="1"/>
      <c r="AU120" s="1"/>
      <c r="AV120" s="1"/>
      <c r="AW120" s="1"/>
      <c r="AX120" s="1"/>
      <c r="AY120" s="1"/>
      <c r="AZ120" s="1"/>
      <c r="BA120" s="1"/>
      <c r="BB120" s="2">
        <v>1</v>
      </c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spans="1:75" x14ac:dyDescent="0.2">
      <c r="A121" s="2">
        <v>2006</v>
      </c>
      <c r="B121" s="4">
        <v>38888</v>
      </c>
      <c r="C121" s="2" t="s">
        <v>111</v>
      </c>
      <c r="D121" s="2" t="s">
        <v>85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spans="1:75" x14ac:dyDescent="0.2">
      <c r="A122" s="2">
        <v>2006</v>
      </c>
      <c r="B122" s="4">
        <v>38888</v>
      </c>
      <c r="C122" s="2" t="s">
        <v>111</v>
      </c>
      <c r="D122" s="2" t="s">
        <v>86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spans="1:75" x14ac:dyDescent="0.2">
      <c r="A123" s="2">
        <v>2006</v>
      </c>
      <c r="B123" s="4">
        <v>38873</v>
      </c>
      <c r="C123" s="2" t="s">
        <v>112</v>
      </c>
      <c r="D123" s="2" t="s">
        <v>83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>
        <v>1</v>
      </c>
      <c r="T123" s="1"/>
      <c r="U123" s="2">
        <v>1</v>
      </c>
      <c r="V123" s="1"/>
      <c r="W123" s="1"/>
      <c r="X123" s="2">
        <v>1</v>
      </c>
      <c r="Y123" s="1"/>
      <c r="Z123" s="1"/>
      <c r="AA123" s="1"/>
      <c r="AB123" s="1"/>
      <c r="AC123" s="1"/>
      <c r="AD123" s="1"/>
      <c r="AE123" s="2">
        <v>1</v>
      </c>
      <c r="AF123" s="1"/>
      <c r="AG123" s="1"/>
      <c r="AH123" s="1"/>
      <c r="AI123" s="2">
        <v>1</v>
      </c>
      <c r="AJ123" s="2">
        <v>1</v>
      </c>
      <c r="AK123" s="1"/>
      <c r="AL123" s="1"/>
      <c r="AM123" s="1"/>
      <c r="AN123" s="1"/>
      <c r="AO123" s="1"/>
      <c r="AP123" s="1"/>
      <c r="AQ123" s="1"/>
      <c r="AR123" s="1"/>
      <c r="AS123" s="2">
        <v>1</v>
      </c>
      <c r="AT123" s="1"/>
      <c r="AU123" s="1"/>
      <c r="AV123" s="1"/>
      <c r="AW123" s="1"/>
      <c r="AX123" s="2">
        <v>1</v>
      </c>
      <c r="AY123" s="2">
        <v>1</v>
      </c>
      <c r="AZ123" s="1"/>
      <c r="BA123" s="1"/>
      <c r="BB123" s="2">
        <v>1</v>
      </c>
      <c r="BC123" s="1"/>
      <c r="BD123" s="2">
        <v>1</v>
      </c>
      <c r="BE123" s="1"/>
      <c r="BF123" s="1"/>
      <c r="BG123" s="1"/>
      <c r="BH123" s="1"/>
      <c r="BI123" s="1"/>
      <c r="BJ123" s="2">
        <v>1</v>
      </c>
      <c r="BK123" s="1"/>
      <c r="BL123" s="1"/>
      <c r="BM123" s="1"/>
      <c r="BN123" s="1"/>
      <c r="BO123" s="2">
        <v>1</v>
      </c>
      <c r="BP123" s="1"/>
      <c r="BQ123" s="1"/>
      <c r="BR123" s="1"/>
      <c r="BS123" s="1"/>
      <c r="BT123" s="1"/>
      <c r="BU123" s="1"/>
      <c r="BV123" s="1"/>
      <c r="BW123" s="1"/>
    </row>
    <row r="124" spans="1:75" x14ac:dyDescent="0.2">
      <c r="A124" s="2">
        <v>2006</v>
      </c>
      <c r="B124" s="4">
        <v>38873</v>
      </c>
      <c r="C124" s="2" t="s">
        <v>112</v>
      </c>
      <c r="D124" s="2" t="s">
        <v>84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>
        <v>1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spans="1:75" x14ac:dyDescent="0.2">
      <c r="A125" s="2">
        <v>2006</v>
      </c>
      <c r="B125" s="4">
        <v>38873</v>
      </c>
      <c r="C125" s="2" t="s">
        <v>112</v>
      </c>
      <c r="D125" s="2" t="s">
        <v>85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spans="1:75" x14ac:dyDescent="0.2">
      <c r="A126" s="2">
        <v>2006</v>
      </c>
      <c r="B126" s="4">
        <v>38873</v>
      </c>
      <c r="C126" s="2" t="s">
        <v>112</v>
      </c>
      <c r="D126" s="2" t="s">
        <v>86</v>
      </c>
      <c r="E126" s="1"/>
      <c r="F126" s="1"/>
      <c r="G126" s="1"/>
      <c r="H126" s="1"/>
      <c r="I126" s="1"/>
      <c r="J126" s="1"/>
      <c r="K126" s="2">
        <v>1</v>
      </c>
      <c r="L126" s="1"/>
      <c r="M126" s="1"/>
      <c r="N126" s="2">
        <v>7</v>
      </c>
      <c r="O126" s="2">
        <v>216</v>
      </c>
      <c r="P126" s="2">
        <v>5</v>
      </c>
      <c r="Q126" s="2">
        <v>53</v>
      </c>
      <c r="R126" s="1"/>
      <c r="S126" s="2">
        <v>1</v>
      </c>
      <c r="T126" s="1"/>
      <c r="U126" s="1"/>
      <c r="V126" s="1"/>
      <c r="W126" s="1"/>
      <c r="X126" s="2">
        <v>1</v>
      </c>
      <c r="Y126" s="1"/>
      <c r="Z126" s="1"/>
      <c r="AA126" s="1"/>
      <c r="AB126" s="1"/>
      <c r="AC126" s="2">
        <v>1</v>
      </c>
      <c r="AD126" s="2">
        <v>1</v>
      </c>
      <c r="AE126" s="2">
        <v>1</v>
      </c>
      <c r="AF126" s="1"/>
      <c r="AG126" s="1"/>
      <c r="AH126" s="1"/>
      <c r="AI126" s="2">
        <v>1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2">
        <v>1</v>
      </c>
      <c r="AT126" s="1"/>
      <c r="AU126" s="1"/>
      <c r="AV126" s="1"/>
      <c r="AW126" s="1"/>
      <c r="AX126" s="1"/>
      <c r="AY126" s="2">
        <v>1</v>
      </c>
      <c r="AZ126" s="1"/>
      <c r="BA126" s="1"/>
      <c r="BB126" s="1"/>
      <c r="BC126" s="1"/>
      <c r="BD126" s="2">
        <v>1</v>
      </c>
      <c r="BE126" s="1"/>
      <c r="BF126" s="1"/>
      <c r="BG126" s="1"/>
      <c r="BH126" s="1"/>
      <c r="BI126" s="1"/>
      <c r="BJ126" s="1"/>
      <c r="BK126" s="1"/>
      <c r="BL126" s="2">
        <v>1</v>
      </c>
      <c r="BM126" s="1"/>
      <c r="BN126" s="1"/>
      <c r="BO126" s="2">
        <v>1</v>
      </c>
      <c r="BP126" s="1"/>
      <c r="BQ126" s="1"/>
      <c r="BR126" s="1"/>
      <c r="BS126" s="1"/>
      <c r="BT126" s="1"/>
      <c r="BU126" s="1"/>
      <c r="BV126" s="1"/>
      <c r="BW126" s="1"/>
    </row>
    <row r="127" spans="1:75" x14ac:dyDescent="0.2">
      <c r="A127" s="2">
        <v>2006</v>
      </c>
      <c r="B127" s="4">
        <v>38881</v>
      </c>
      <c r="C127" s="2" t="s">
        <v>113</v>
      </c>
      <c r="D127" s="2" t="s">
        <v>83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2" t="s">
        <v>94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" t="s">
        <v>94</v>
      </c>
      <c r="AJ127" s="2" t="s">
        <v>94</v>
      </c>
      <c r="AK127" s="1"/>
      <c r="AL127" s="1"/>
      <c r="AM127" s="1"/>
      <c r="AN127" s="2" t="s">
        <v>94</v>
      </c>
      <c r="AO127" s="1"/>
      <c r="AP127" s="1"/>
      <c r="AQ127" s="1"/>
      <c r="AR127" s="1"/>
      <c r="AS127" s="2" t="s">
        <v>94</v>
      </c>
      <c r="AT127" s="1"/>
      <c r="AU127" s="1"/>
      <c r="AV127" s="1"/>
      <c r="AW127" s="1"/>
      <c r="AX127" s="1"/>
      <c r="AY127" s="1"/>
      <c r="AZ127" s="1"/>
      <c r="BA127" s="1"/>
      <c r="BB127" s="2" t="s">
        <v>94</v>
      </c>
      <c r="BC127" s="2" t="s">
        <v>94</v>
      </c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spans="1:75" x14ac:dyDescent="0.2">
      <c r="A128" s="2">
        <v>2006</v>
      </c>
      <c r="B128" s="4">
        <v>38881</v>
      </c>
      <c r="C128" s="2" t="s">
        <v>113</v>
      </c>
      <c r="D128" s="2" t="s">
        <v>84</v>
      </c>
      <c r="E128" s="1"/>
      <c r="F128" s="1"/>
      <c r="G128" s="1"/>
      <c r="H128" s="1"/>
      <c r="I128" s="1"/>
      <c r="J128" s="1"/>
      <c r="K128" s="1"/>
      <c r="L128" s="1"/>
      <c r="M128" s="1"/>
      <c r="N128" s="2">
        <v>3</v>
      </c>
      <c r="O128" s="2">
        <v>10</v>
      </c>
      <c r="P128" s="2">
        <v>1</v>
      </c>
      <c r="Q128" s="2">
        <v>6</v>
      </c>
      <c r="R128" s="1"/>
      <c r="S128" s="2">
        <v>1</v>
      </c>
      <c r="T128" s="1"/>
      <c r="U128" s="1"/>
      <c r="V128" s="1"/>
      <c r="W128" s="1"/>
      <c r="X128" s="1"/>
      <c r="Y128" s="1"/>
      <c r="Z128" s="2">
        <v>1</v>
      </c>
      <c r="AA128" s="1"/>
      <c r="AB128" s="2" t="s">
        <v>94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spans="1:75" x14ac:dyDescent="0.2">
      <c r="A129" s="2">
        <v>2006</v>
      </c>
      <c r="B129" s="4">
        <v>38881</v>
      </c>
      <c r="C129" s="2" t="s">
        <v>113</v>
      </c>
      <c r="D129" s="2" t="s">
        <v>85</v>
      </c>
      <c r="E129" s="1"/>
      <c r="F129" s="1"/>
      <c r="G129" s="2" t="s">
        <v>94</v>
      </c>
      <c r="H129" s="1"/>
      <c r="I129" s="1"/>
      <c r="J129" s="1"/>
      <c r="K129" s="1"/>
      <c r="L129" s="1"/>
      <c r="M129" s="1"/>
      <c r="N129" s="2">
        <v>4</v>
      </c>
      <c r="O129" s="2">
        <v>10</v>
      </c>
      <c r="P129" s="1"/>
      <c r="Q129" s="2">
        <v>6</v>
      </c>
      <c r="R129" s="1"/>
      <c r="S129" s="1"/>
      <c r="T129" s="1"/>
      <c r="U129" s="1"/>
      <c r="V129" s="1"/>
      <c r="W129" s="1"/>
      <c r="X129" s="1"/>
      <c r="Y129" s="1"/>
      <c r="Z129" s="2" t="s">
        <v>94</v>
      </c>
      <c r="AA129" s="1"/>
      <c r="AB129" s="2" t="s">
        <v>94</v>
      </c>
      <c r="AC129" s="1"/>
      <c r="AD129" s="1"/>
      <c r="AE129" s="1"/>
      <c r="AF129" s="1"/>
      <c r="AG129" s="1"/>
      <c r="AH129" s="1"/>
      <c r="AI129" s="2" t="s">
        <v>94</v>
      </c>
      <c r="AJ129" s="2" t="s">
        <v>94</v>
      </c>
      <c r="AK129" s="1"/>
      <c r="AL129" s="1"/>
      <c r="AM129" s="1"/>
      <c r="AN129" s="2" t="s">
        <v>94</v>
      </c>
      <c r="AO129" s="1"/>
      <c r="AP129" s="1"/>
      <c r="AQ129" s="1"/>
      <c r="AR129" s="1"/>
      <c r="AS129" s="2" t="s">
        <v>94</v>
      </c>
      <c r="AT129" s="1"/>
      <c r="AU129" s="1"/>
      <c r="AV129" s="1"/>
      <c r="AW129" s="1"/>
      <c r="AX129" s="1"/>
      <c r="AY129" s="2" t="s">
        <v>94</v>
      </c>
      <c r="AZ129" s="1"/>
      <c r="BA129" s="1"/>
      <c r="BB129" s="1"/>
      <c r="BC129" s="1"/>
      <c r="BD129" s="2" t="s">
        <v>94</v>
      </c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spans="1:75" x14ac:dyDescent="0.2">
      <c r="A130" s="2">
        <v>2006</v>
      </c>
      <c r="B130" s="4">
        <v>38881</v>
      </c>
      <c r="C130" s="2" t="s">
        <v>113</v>
      </c>
      <c r="D130" s="2" t="s">
        <v>86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2" t="s">
        <v>94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spans="1:75" x14ac:dyDescent="0.2">
      <c r="A131" s="2">
        <v>2006</v>
      </c>
      <c r="B131" s="4">
        <v>38896</v>
      </c>
      <c r="C131" s="2" t="s">
        <v>114</v>
      </c>
      <c r="D131" s="2" t="s">
        <v>83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spans="1:75" x14ac:dyDescent="0.2">
      <c r="A132" s="2">
        <v>2006</v>
      </c>
      <c r="B132" s="4">
        <v>38896</v>
      </c>
      <c r="C132" s="2" t="s">
        <v>114</v>
      </c>
      <c r="D132" s="2" t="s">
        <v>84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spans="1:75" x14ac:dyDescent="0.2">
      <c r="A133" s="2">
        <v>2006</v>
      </c>
      <c r="B133" s="4">
        <v>38896</v>
      </c>
      <c r="C133" s="2" t="s">
        <v>114</v>
      </c>
      <c r="D133" s="2" t="s">
        <v>85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spans="1:75" x14ac:dyDescent="0.2">
      <c r="A134" s="2">
        <v>2006</v>
      </c>
      <c r="B134" s="4">
        <v>38896</v>
      </c>
      <c r="C134" s="2" t="s">
        <v>114</v>
      </c>
      <c r="D134" s="2" t="s">
        <v>86</v>
      </c>
      <c r="E134" s="1"/>
      <c r="F134" s="1"/>
      <c r="G134" s="1"/>
      <c r="H134" s="1"/>
      <c r="I134" s="1"/>
      <c r="J134" s="1"/>
      <c r="K134" s="1"/>
      <c r="L134" s="1"/>
      <c r="M134" s="1"/>
      <c r="N134" s="2">
        <v>16</v>
      </c>
      <c r="O134" s="2">
        <v>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2">
        <v>1</v>
      </c>
      <c r="BB134" s="2">
        <v>1</v>
      </c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spans="1:75" x14ac:dyDescent="0.2">
      <c r="A135" s="2">
        <v>2006</v>
      </c>
      <c r="B135" s="4">
        <v>38152</v>
      </c>
      <c r="C135" s="2" t="s">
        <v>115</v>
      </c>
      <c r="D135" s="2" t="s">
        <v>83</v>
      </c>
      <c r="E135" s="1"/>
      <c r="F135" s="1"/>
      <c r="G135" s="1"/>
      <c r="H135" s="1"/>
      <c r="I135" s="1"/>
      <c r="J135" s="1"/>
      <c r="K135" s="2">
        <v>1</v>
      </c>
      <c r="L135" s="1"/>
      <c r="M135" s="1"/>
      <c r="N135" s="1"/>
      <c r="O135" s="1"/>
      <c r="P135" s="1"/>
      <c r="Q135" s="1"/>
      <c r="R135" s="1"/>
      <c r="S135" s="2">
        <v>1</v>
      </c>
      <c r="T135" s="1"/>
      <c r="U135" s="2">
        <v>1</v>
      </c>
      <c r="V135" s="1"/>
      <c r="W135" s="1"/>
      <c r="X135" s="2">
        <v>1</v>
      </c>
      <c r="Y135" s="1"/>
      <c r="Z135" s="2">
        <v>1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2">
        <v>1</v>
      </c>
      <c r="AK135" s="1"/>
      <c r="AL135" s="1"/>
      <c r="AM135" s="1"/>
      <c r="AN135" s="1"/>
      <c r="AO135" s="1"/>
      <c r="AP135" s="1"/>
      <c r="AQ135" s="1"/>
      <c r="AR135" s="1"/>
      <c r="AS135" s="2">
        <v>1</v>
      </c>
      <c r="AT135" s="1"/>
      <c r="AU135" s="1"/>
      <c r="AV135" s="1"/>
      <c r="AW135" s="1"/>
      <c r="AX135" s="2">
        <v>1</v>
      </c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spans="1:75" x14ac:dyDescent="0.2">
      <c r="A136" s="2">
        <v>2006</v>
      </c>
      <c r="B136" s="4">
        <v>38152</v>
      </c>
      <c r="C136" s="2" t="s">
        <v>115</v>
      </c>
      <c r="D136" s="2" t="s">
        <v>84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spans="1:75" x14ac:dyDescent="0.2">
      <c r="A137" s="2">
        <v>2006</v>
      </c>
      <c r="B137" s="4">
        <v>38152</v>
      </c>
      <c r="C137" s="2" t="s">
        <v>115</v>
      </c>
      <c r="D137" s="2" t="s">
        <v>85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spans="1:75" x14ac:dyDescent="0.2">
      <c r="A138" s="2">
        <v>2006</v>
      </c>
      <c r="B138" s="4">
        <v>38152</v>
      </c>
      <c r="C138" s="2" t="s">
        <v>115</v>
      </c>
      <c r="D138" s="2" t="s">
        <v>86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>
        <v>3</v>
      </c>
      <c r="P138" s="1"/>
      <c r="Q138" s="2">
        <v>5</v>
      </c>
      <c r="R138" s="1"/>
      <c r="S138" s="2">
        <v>1</v>
      </c>
      <c r="T138" s="1"/>
      <c r="U138" s="1"/>
      <c r="V138" s="1"/>
      <c r="W138" s="1"/>
      <c r="X138" s="1"/>
      <c r="Y138" s="1"/>
      <c r="Z138" s="1"/>
      <c r="AA138" s="1"/>
      <c r="AB138" s="2">
        <v>1</v>
      </c>
      <c r="AC138" s="1"/>
      <c r="AD138" s="1"/>
      <c r="AE138" s="1"/>
      <c r="AF138" s="1"/>
      <c r="AG138" s="1"/>
      <c r="AH138" s="1"/>
      <c r="AI138" s="1"/>
      <c r="AJ138" s="2">
        <v>1</v>
      </c>
      <c r="AK138" s="1"/>
      <c r="AL138" s="1"/>
      <c r="AM138" s="1"/>
      <c r="AN138" s="1"/>
      <c r="AO138" s="1"/>
      <c r="AP138" s="1"/>
      <c r="AQ138" s="1"/>
      <c r="AR138" s="1"/>
      <c r="AS138" s="2">
        <v>1</v>
      </c>
      <c r="AT138" s="1"/>
      <c r="AU138" s="1"/>
      <c r="AV138" s="1"/>
      <c r="AW138" s="1"/>
      <c r="AX138" s="2">
        <v>1</v>
      </c>
      <c r="AY138" s="1"/>
      <c r="AZ138" s="1"/>
      <c r="BA138" s="1"/>
      <c r="BB138" s="1"/>
      <c r="BC138" s="1"/>
      <c r="BD138" s="1"/>
      <c r="BE138" s="2">
        <v>1</v>
      </c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spans="1:75" x14ac:dyDescent="0.2">
      <c r="A139" s="2">
        <v>2006</v>
      </c>
      <c r="B139" s="4">
        <v>38895</v>
      </c>
      <c r="C139" s="2" t="s">
        <v>113</v>
      </c>
      <c r="D139" s="2" t="s">
        <v>83</v>
      </c>
      <c r="E139" s="1"/>
      <c r="F139" s="1"/>
      <c r="G139" s="1"/>
      <c r="H139" s="1"/>
      <c r="I139" s="1"/>
      <c r="J139" s="2">
        <v>1</v>
      </c>
      <c r="K139" s="2">
        <v>1</v>
      </c>
      <c r="L139" s="1"/>
      <c r="M139" s="1"/>
      <c r="N139" s="1"/>
      <c r="O139" s="1"/>
      <c r="P139" s="1"/>
      <c r="Q139" s="1"/>
      <c r="R139" s="1"/>
      <c r="S139" s="2">
        <v>4</v>
      </c>
      <c r="T139" s="1"/>
      <c r="U139" s="1"/>
      <c r="V139" s="1"/>
      <c r="W139" s="2">
        <v>1</v>
      </c>
      <c r="X139" s="2">
        <v>1</v>
      </c>
      <c r="Y139" s="1"/>
      <c r="Z139" s="1"/>
      <c r="AA139" s="1"/>
      <c r="AB139" s="1"/>
      <c r="AC139" s="1"/>
      <c r="AD139" s="1"/>
      <c r="AE139" s="1"/>
      <c r="AF139" s="2">
        <v>1</v>
      </c>
      <c r="AG139" s="1"/>
      <c r="AH139" s="1"/>
      <c r="AI139" s="2">
        <v>13</v>
      </c>
      <c r="AJ139" s="1"/>
      <c r="AK139" s="1"/>
      <c r="AL139" s="1"/>
      <c r="AM139" s="1"/>
      <c r="AN139" s="1"/>
      <c r="AO139" s="1"/>
      <c r="AP139" s="1"/>
      <c r="AQ139" s="1"/>
      <c r="AR139" s="2">
        <v>1</v>
      </c>
      <c r="AS139" s="2">
        <v>2</v>
      </c>
      <c r="AT139" s="1"/>
      <c r="AU139" s="1"/>
      <c r="AV139" s="1"/>
      <c r="AW139" s="1"/>
      <c r="AX139" s="2">
        <v>2</v>
      </c>
      <c r="AY139" s="1"/>
      <c r="AZ139" s="1"/>
      <c r="BA139" s="1"/>
      <c r="BB139" s="2">
        <v>6</v>
      </c>
      <c r="BC139" s="1"/>
      <c r="BD139" s="2">
        <v>14</v>
      </c>
      <c r="BE139" s="1"/>
      <c r="BF139" s="2">
        <v>2</v>
      </c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spans="1:75" x14ac:dyDescent="0.2">
      <c r="A140" s="2">
        <v>2006</v>
      </c>
      <c r="B140" s="4">
        <v>38895</v>
      </c>
      <c r="C140" s="2" t="s">
        <v>113</v>
      </c>
      <c r="D140" s="2" t="s">
        <v>84</v>
      </c>
      <c r="E140" s="1"/>
      <c r="F140" s="1"/>
      <c r="G140" s="1"/>
      <c r="H140" s="1"/>
      <c r="I140" s="1"/>
      <c r="J140" s="1"/>
      <c r="K140" s="2">
        <v>3</v>
      </c>
      <c r="L140" s="1"/>
      <c r="M140" s="1"/>
      <c r="N140" s="2">
        <v>2</v>
      </c>
      <c r="O140" s="2">
        <v>23</v>
      </c>
      <c r="P140" s="2">
        <v>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>
        <v>1</v>
      </c>
      <c r="AF140" s="2">
        <v>7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>
        <v>7</v>
      </c>
      <c r="AZ140" s="1"/>
      <c r="BA140" s="1"/>
      <c r="BB140" s="1"/>
      <c r="BC140" s="1"/>
      <c r="BD140" s="2">
        <v>2</v>
      </c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spans="1:75" x14ac:dyDescent="0.2">
      <c r="A141" s="2">
        <v>2006</v>
      </c>
      <c r="B141" s="4">
        <v>38895</v>
      </c>
      <c r="C141" s="2" t="s">
        <v>113</v>
      </c>
      <c r="D141" s="2" t="s">
        <v>85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v>5</v>
      </c>
      <c r="P141" s="2">
        <v>2</v>
      </c>
      <c r="Q141" s="1"/>
      <c r="R141" s="1"/>
      <c r="S141" s="1"/>
      <c r="T141" s="1"/>
      <c r="U141" s="1"/>
      <c r="V141" s="1"/>
      <c r="W141" s="2">
        <v>1</v>
      </c>
      <c r="X141" s="1"/>
      <c r="Y141" s="1"/>
      <c r="Z141" s="1"/>
      <c r="AA141" s="1"/>
      <c r="AB141" s="1"/>
      <c r="AC141" s="1"/>
      <c r="AD141" s="1"/>
      <c r="AE141" s="1"/>
      <c r="AF141" s="2">
        <v>4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>
        <v>3</v>
      </c>
      <c r="AZ141" s="2">
        <v>1</v>
      </c>
      <c r="BA141" s="1"/>
      <c r="BB141" s="2">
        <v>2</v>
      </c>
      <c r="BC141" s="1"/>
      <c r="BD141" s="2">
        <v>5</v>
      </c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spans="1:75" x14ac:dyDescent="0.2">
      <c r="A142" s="2">
        <v>2006</v>
      </c>
      <c r="B142" s="4">
        <v>38895</v>
      </c>
      <c r="C142" s="2" t="s">
        <v>113</v>
      </c>
      <c r="D142" s="2" t="s">
        <v>86</v>
      </c>
      <c r="E142" s="1"/>
      <c r="F142" s="1"/>
      <c r="G142" s="1"/>
      <c r="H142" s="1"/>
      <c r="I142" s="1"/>
      <c r="J142" s="2">
        <v>1</v>
      </c>
      <c r="K142" s="2">
        <v>2</v>
      </c>
      <c r="L142" s="1"/>
      <c r="M142" s="1"/>
      <c r="N142" s="1"/>
      <c r="O142" s="2">
        <v>2</v>
      </c>
      <c r="P142" s="1"/>
      <c r="Q142" s="1"/>
      <c r="R142" s="1"/>
      <c r="S142" s="1"/>
      <c r="T142" s="1"/>
      <c r="U142" s="1"/>
      <c r="V142" s="1"/>
      <c r="W142" s="2">
        <v>1</v>
      </c>
      <c r="X142" s="1"/>
      <c r="Y142" s="1"/>
      <c r="Z142" s="1"/>
      <c r="AA142" s="1"/>
      <c r="AB142" s="1"/>
      <c r="AC142" s="1"/>
      <c r="AD142" s="1"/>
      <c r="AE142" s="1"/>
      <c r="AF142" s="2">
        <v>2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>
        <v>5</v>
      </c>
      <c r="AZ142" s="1"/>
      <c r="BA142" s="1"/>
      <c r="BB142" s="1"/>
      <c r="BC142" s="1"/>
      <c r="BD142" s="2">
        <v>3</v>
      </c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spans="1: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spans="1: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spans="1: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spans="1: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spans="1: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spans="1: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spans="1: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spans="1: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spans="1: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spans="1: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spans="1: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spans="1: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spans="1: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spans="1: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spans="1: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spans="1: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spans="1: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spans="1: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spans="1: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spans="1: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spans="1: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spans="1: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spans="1: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spans="1: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spans="1: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spans="1: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spans="1: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spans="1: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spans="1: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spans="1: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spans="1: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spans="1: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spans="1: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spans="1: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spans="1: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spans="1: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spans="1: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spans="1: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spans="1: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spans="1: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spans="1: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spans="1: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spans="1: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spans="1: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spans="1: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spans="1: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spans="1: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spans="1: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spans="1: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spans="1: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spans="1: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spans="1: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spans="1: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spans="1: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spans="1: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spans="1: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spans="1: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spans="1: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spans="1: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spans="1: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spans="1: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spans="1: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spans="1: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spans="1: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spans="1: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spans="1: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spans="1: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spans="1: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spans="1: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spans="1: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spans="1: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spans="1: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spans="1: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spans="1: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spans="1: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spans="1: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spans="1: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spans="1: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spans="1: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spans="1: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spans="1: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spans="1: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spans="1: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spans="1: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spans="1: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spans="1: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spans="1: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spans="1: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spans="1: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spans="1: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spans="1: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spans="1: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spans="1: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spans="1: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spans="1: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spans="1: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spans="1: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spans="1: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spans="1: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spans="1: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spans="1: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spans="1: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spans="1: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spans="1: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spans="1: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spans="1: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spans="1: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spans="1: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spans="1: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spans="1: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spans="1: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spans="1: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spans="1: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spans="1: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spans="1: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spans="1: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spans="1: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spans="1: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spans="1: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spans="1: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spans="1: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spans="1: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spans="1: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spans="1: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spans="1: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spans="1: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spans="1: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spans="1: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spans="1: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spans="1: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spans="1: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spans="1: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spans="1: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spans="1: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spans="1: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spans="1: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spans="1: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spans="1: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spans="1: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spans="1: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spans="1: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spans="1: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spans="1: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spans="1: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spans="1: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spans="1: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spans="1: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spans="1: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spans="1: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spans="1: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spans="1: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spans="1: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spans="1: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spans="1: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spans="1: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spans="1: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spans="1: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spans="1: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spans="1: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spans="1: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spans="1: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spans="1: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spans="1: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spans="1: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spans="1: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spans="1: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spans="1: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spans="1: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spans="1: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spans="1: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spans="1: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spans="1: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spans="1: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spans="1: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spans="1: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spans="1: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spans="1: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spans="1: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spans="1: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spans="1: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spans="1: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spans="1: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spans="1: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spans="1: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spans="1: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spans="1: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spans="1: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spans="1: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spans="1: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spans="1: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spans="1: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spans="1: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spans="1: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spans="1: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spans="1: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spans="1: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spans="1: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spans="1: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spans="1: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spans="1: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spans="1: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spans="1: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spans="1: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spans="1: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spans="1: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spans="1: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spans="1: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spans="1: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spans="1: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spans="1: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spans="1: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spans="1: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spans="1: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spans="1: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spans="1: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spans="1: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spans="1: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spans="1: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spans="1: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spans="1: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spans="1: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spans="1: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spans="1: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spans="1: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spans="1: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spans="1: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spans="1: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spans="1: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spans="1: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spans="1: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spans="1: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spans="1: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spans="1: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spans="1: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spans="1: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spans="1: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spans="1: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spans="1: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spans="1: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spans="1: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spans="1: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spans="1: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spans="1: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spans="1: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spans="1: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spans="1: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spans="1: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spans="1: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spans="1: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spans="1: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spans="1: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spans="1: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spans="1: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spans="1: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spans="1: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spans="1: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spans="1: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spans="1: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spans="1: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spans="1: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spans="1: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spans="1: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spans="1: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spans="1: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spans="1: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spans="1: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spans="1: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spans="1: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spans="1: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spans="1: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spans="1: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spans="1: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spans="1: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spans="1: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spans="1: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spans="1: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spans="1: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spans="1: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spans="1: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spans="1: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spans="1: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spans="1: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spans="1: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spans="1: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spans="1: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spans="1: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spans="1: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spans="1: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spans="1: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spans="1: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spans="1: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spans="1: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spans="1: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spans="1: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spans="1: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spans="1: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spans="1: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spans="1: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spans="1: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spans="1: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spans="1: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spans="1: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spans="1: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spans="1: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spans="1: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spans="1: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spans="1: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spans="1: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spans="1: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spans="1: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spans="1: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spans="1: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spans="1: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spans="1: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spans="1: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spans="1: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spans="1: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spans="1: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spans="1: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spans="1: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spans="1: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spans="1: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spans="1: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spans="1: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spans="1: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spans="1: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spans="1: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spans="1: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spans="1: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spans="1: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spans="1: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spans="1: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spans="1: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spans="1: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spans="1: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spans="1: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spans="1: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spans="1: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spans="1: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spans="1: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spans="1: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spans="1: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spans="1: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spans="1: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spans="1: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spans="1: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spans="1: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spans="1: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spans="1: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spans="1: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spans="1: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spans="1: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spans="1: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spans="1: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spans="1: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spans="1: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spans="1: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spans="1: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spans="1: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spans="1: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spans="1: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spans="1: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spans="1: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spans="1: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spans="1: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spans="1: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spans="1: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spans="1: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spans="1: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spans="1: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spans="1: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spans="1: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spans="1: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spans="1: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spans="1: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spans="1: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spans="1: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spans="1: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spans="1: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spans="1: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spans="1: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spans="1: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spans="1: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spans="1: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spans="1: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spans="1: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spans="1: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spans="1: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spans="1: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spans="1: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spans="1: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spans="1: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spans="1: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spans="1: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spans="1: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spans="1: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spans="1: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spans="1: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spans="1: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spans="1: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spans="1: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spans="1: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spans="1: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spans="1: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spans="1: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spans="1: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spans="1: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spans="1: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spans="1: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spans="1: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spans="1: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spans="1: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spans="1: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spans="1: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spans="1: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spans="1: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spans="1: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spans="1: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spans="1: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spans="1: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spans="1: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spans="1: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spans="1: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spans="1: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spans="1: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spans="1: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spans="1: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spans="1: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spans="1: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spans="1: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spans="1: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spans="1: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spans="1: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spans="1: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spans="1: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spans="1: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spans="1: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spans="1: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spans="1: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spans="1: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spans="1: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spans="1: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spans="1: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spans="1: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spans="1: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spans="1: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spans="1: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spans="1: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spans="1: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spans="1: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spans="1: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spans="1: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spans="1: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spans="1: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spans="1: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spans="1: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spans="1: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spans="1: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spans="1: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spans="1: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spans="1: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spans="1: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spans="1: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spans="1: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spans="1: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spans="1: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spans="1: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spans="1: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spans="1: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spans="1: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spans="1: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spans="1: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spans="1: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spans="1: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spans="1: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spans="1: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spans="1: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spans="1: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spans="1: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spans="1: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spans="1: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spans="1: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spans="1: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spans="1: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spans="1: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spans="1: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spans="1: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spans="1: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spans="1: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spans="1: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spans="1: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spans="1: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spans="1: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spans="1: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spans="1: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spans="1: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spans="1: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spans="1: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spans="1: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spans="1: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spans="1: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spans="1: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spans="1: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spans="1: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spans="1: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spans="1: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spans="1: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spans="1: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spans="1: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spans="1: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spans="1: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spans="1: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spans="1: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spans="1: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spans="1: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spans="1: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spans="1: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spans="1: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spans="1: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spans="1: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spans="1: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spans="1: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spans="1: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spans="1: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spans="1: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spans="1: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spans="1: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spans="1: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spans="1: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spans="1: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spans="1: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spans="1: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spans="1: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spans="1: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spans="1: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spans="1: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spans="1: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spans="1: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spans="1: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spans="1: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spans="1: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spans="1: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spans="1: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spans="1: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spans="1: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spans="1: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spans="1: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spans="1: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spans="1: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spans="1: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spans="1: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spans="1: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spans="1: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spans="1: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spans="1: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spans="1: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spans="1: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spans="1: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spans="1: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spans="1: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spans="1: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spans="1: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spans="1: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spans="1: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spans="1: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spans="1: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spans="1: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spans="1: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spans="1: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spans="1: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spans="1: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spans="1: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spans="1: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spans="1: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spans="1: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spans="1: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spans="1: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spans="1: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spans="1: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spans="1: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spans="1: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spans="1: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spans="1: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spans="1: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spans="1: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spans="1: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spans="1: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spans="1: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spans="1: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spans="1: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spans="1: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spans="1: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spans="1: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spans="1: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spans="1: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spans="1: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spans="1: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spans="1: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spans="1: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spans="1: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spans="1: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spans="1: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spans="1: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spans="1: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spans="1: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spans="1: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spans="1: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spans="1: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spans="1: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spans="1: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spans="1: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spans="1: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spans="1: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spans="1: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spans="1: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spans="1: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spans="1: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spans="1: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spans="1: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spans="1: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spans="1: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spans="1: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spans="1: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spans="1: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spans="1: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spans="1: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spans="1: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spans="1: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spans="1: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spans="1: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spans="1: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spans="1: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spans="1: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spans="1: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spans="1: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spans="1: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spans="1: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spans="1: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spans="1: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spans="1: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spans="1: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spans="1: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spans="1: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spans="1: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spans="1: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spans="1: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spans="1: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spans="1: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spans="1: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spans="1: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spans="1: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spans="1: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spans="1: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spans="1: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spans="1: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spans="1: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spans="1: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spans="1: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spans="1: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spans="1: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spans="1: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spans="1: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spans="1: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spans="1: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spans="1: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spans="1: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spans="1: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spans="1: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spans="1: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spans="1: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spans="1: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spans="1: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spans="1: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spans="1: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spans="1: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spans="1: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spans="1: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spans="1: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spans="1: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spans="1: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spans="1: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spans="1: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spans="1: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spans="1: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spans="1: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spans="1: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spans="1: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spans="1: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spans="1: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spans="1: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spans="1: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spans="1: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spans="1: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spans="1: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spans="1: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spans="1: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spans="1: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spans="1: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spans="1: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spans="1: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spans="1: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spans="1: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spans="1: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spans="1: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spans="1: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spans="1: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spans="1: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spans="1: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spans="1: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spans="1: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spans="1: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spans="1: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spans="1: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spans="1: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spans="1: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spans="1: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spans="1: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spans="1: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spans="1: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spans="1: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spans="1: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spans="1: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spans="1: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spans="1: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spans="1: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spans="1: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spans="1: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spans="1: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spans="1: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spans="1: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spans="1: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spans="1: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spans="1: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spans="1: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spans="1: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spans="1: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spans="1: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spans="1: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spans="1: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spans="1: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spans="1: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spans="1: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spans="1: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spans="1: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spans="1: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spans="1: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spans="1: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spans="1: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spans="1: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spans="1: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spans="1: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spans="1: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spans="1: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spans="1: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spans="1: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spans="1: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spans="1: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spans="1: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spans="1: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spans="1: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spans="1: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spans="1: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spans="1: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spans="1: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spans="1: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spans="1: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spans="1: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spans="1: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spans="1: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spans="1: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spans="1: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spans="1: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spans="1: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spans="1: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spans="1: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spans="1: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spans="1: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spans="1: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spans="1: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spans="1: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spans="1: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spans="1: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spans="1: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spans="1: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spans="1: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spans="1: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spans="1: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spans="1: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spans="1: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spans="1: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spans="1: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spans="1: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spans="1: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spans="1: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spans="1: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spans="1: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spans="1: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spans="1: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spans="1: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spans="1: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spans="1: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spans="1: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spans="1: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spans="1: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spans="1: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spans="1: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spans="1: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spans="1: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spans="1: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spans="1: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spans="1: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spans="1: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spans="1: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spans="1: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spans="1: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spans="1: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spans="1: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spans="1: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spans="1: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spans="1: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spans="1: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spans="1: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spans="1: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spans="1: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spans="1: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spans="1: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spans="1: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spans="1: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spans="1: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spans="1: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spans="1: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spans="1: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spans="1: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spans="1: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spans="1: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spans="1: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spans="1: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spans="1: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spans="1: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spans="1: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spans="1: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spans="1: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spans="1: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spans="1: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spans="1: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spans="1: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spans="1: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spans="1: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spans="1: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spans="1: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spans="1: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spans="1: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spans="1: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spans="1: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spans="1: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spans="1: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spans="1: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spans="1: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F461-4686-7541-945E-8E5E3E1E747E}">
  <dimension ref="A1:CG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85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t="s">
        <v>123</v>
      </c>
      <c r="M1" s="3" t="s">
        <v>124</v>
      </c>
      <c r="N1" s="3" t="s">
        <v>125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</row>
    <row r="2" spans="1:85" x14ac:dyDescent="0.2">
      <c r="A2" s="2">
        <v>2006</v>
      </c>
      <c r="B2" s="4">
        <v>38152</v>
      </c>
      <c r="C2" s="2" t="s">
        <v>115</v>
      </c>
      <c r="D2" s="2" t="s">
        <v>83</v>
      </c>
      <c r="E2" s="2">
        <f>(O2+P2+Q2+R2+S2+T2+U2+V2+W2+BW2+BY2+BZ2+CA2)</f>
        <v>1</v>
      </c>
      <c r="F2" s="2">
        <f>(AJ2+AK2+AP2+AQ2+AR2)</f>
        <v>1</v>
      </c>
      <c r="G2" s="2">
        <f>(AC2+AD2+AE2+AF2+AG2+AH2+AI2+CD2)</f>
        <v>3</v>
      </c>
      <c r="H2" s="2">
        <f>(X2+Y2)</f>
        <v>0</v>
      </c>
      <c r="I2" s="2">
        <f>(Z2+AA2+AB2)</f>
        <v>0</v>
      </c>
      <c r="J2" s="2">
        <f>(BI2+BJ2+BK2+BL2+BM2+BS2+BT2+CF2)</f>
        <v>0</v>
      </c>
      <c r="K2" s="2">
        <f>(AL2+AM2+AN2+AO2+BV2+CB2+CC2+CE2)</f>
        <v>0</v>
      </c>
      <c r="L2" s="2">
        <f>(AS2+AT2+AU2+AV2+AW2+AX2+AY2+AZ2+BA2+BB2+BC2+BD2+BE2+BF2+BG2+BX2+CG2)</f>
        <v>2</v>
      </c>
      <c r="M2" s="2">
        <f>(BN2+BO2+BP2+BQ2+BR2+BU2)</f>
        <v>0</v>
      </c>
      <c r="N2" s="2">
        <f>(BH2)</f>
        <v>1</v>
      </c>
      <c r="O2" s="1"/>
      <c r="P2" s="1"/>
      <c r="Q2" s="1"/>
      <c r="R2" s="1"/>
      <c r="S2" s="1"/>
      <c r="T2" s="1"/>
      <c r="U2" s="2">
        <v>1</v>
      </c>
      <c r="V2" s="1"/>
      <c r="W2" s="1"/>
      <c r="X2" s="1"/>
      <c r="Y2" s="1"/>
      <c r="Z2" s="1"/>
      <c r="AA2" s="1"/>
      <c r="AB2" s="1"/>
      <c r="AC2" s="2">
        <v>1</v>
      </c>
      <c r="AD2" s="1"/>
      <c r="AE2" s="2">
        <v>1</v>
      </c>
      <c r="AF2" s="1"/>
      <c r="AG2" s="1"/>
      <c r="AH2" s="2">
        <v>1</v>
      </c>
      <c r="AI2" s="1"/>
      <c r="AJ2" s="2">
        <v>1</v>
      </c>
      <c r="AK2" s="1"/>
      <c r="AL2" s="1"/>
      <c r="AM2" s="1"/>
      <c r="AN2" s="1"/>
      <c r="AO2" s="1"/>
      <c r="AP2" s="1"/>
      <c r="AQ2" s="1"/>
      <c r="AR2" s="1"/>
      <c r="AS2" s="1"/>
      <c r="AT2" s="2">
        <v>1</v>
      </c>
      <c r="AU2" s="1"/>
      <c r="AV2" s="1"/>
      <c r="AW2" s="1"/>
      <c r="AX2" s="1"/>
      <c r="AY2" s="1"/>
      <c r="AZ2" s="1"/>
      <c r="BA2" s="1"/>
      <c r="BB2" s="1"/>
      <c r="BC2" s="2">
        <v>1</v>
      </c>
      <c r="BD2" s="1"/>
      <c r="BE2" s="1"/>
      <c r="BF2" s="1"/>
      <c r="BG2" s="1"/>
      <c r="BH2" s="2">
        <v>1</v>
      </c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x14ac:dyDescent="0.2">
      <c r="A3" s="2">
        <v>2006</v>
      </c>
      <c r="B3" s="4">
        <v>38152</v>
      </c>
      <c r="C3" s="2" t="s">
        <v>115</v>
      </c>
      <c r="D3" s="2" t="s">
        <v>84</v>
      </c>
      <c r="E3" s="2">
        <f t="shared" ref="E3:E66" si="0">(O3+P3+Q3+R3+S3+T3+U3+V3+W3+BW3+BY3+BZ3+CA3)</f>
        <v>0</v>
      </c>
      <c r="F3" s="2">
        <f t="shared" ref="F3:F66" si="1">(AJ3+AK3+AP3+AQ3+AR3)</f>
        <v>0</v>
      </c>
      <c r="G3" s="2">
        <f t="shared" ref="G3:G66" si="2">(AC3+AD3+AE3+AF3+AG3+AH3+AI3+CD3)</f>
        <v>0</v>
      </c>
      <c r="H3" s="2">
        <f t="shared" ref="H3:H66" si="3">(X3+Y3)</f>
        <v>0</v>
      </c>
      <c r="I3" s="2">
        <f t="shared" ref="I3:I66" si="4">(Z3+AA3+AB3)</f>
        <v>0</v>
      </c>
      <c r="J3" s="2">
        <f t="shared" ref="J3:J66" si="5">(BI3+BJ3+BK3+BL3+BM3+BS3+BT3+CF3)</f>
        <v>0</v>
      </c>
      <c r="K3" s="2">
        <f t="shared" ref="K3:K66" si="6">(AL3+AM3+AN3+AO3+BV3+CB3+CC3+CE3)</f>
        <v>0</v>
      </c>
      <c r="L3" s="2">
        <f t="shared" ref="L3:L66" si="7">(AS3+AT3+AU3+AV3+AW3+AX3+AY3+AZ3+BA3+BB3+BC3+BD3+BE3+BF3+BG3+BX3+CG3)</f>
        <v>0</v>
      </c>
      <c r="M3" s="2">
        <f t="shared" ref="M3:M66" si="8">(BN3+BO3+BP3+BQ3+BR3+BU3)</f>
        <v>0</v>
      </c>
      <c r="N3" s="2">
        <f t="shared" ref="N3:N66" si="9">(BH3)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2">
      <c r="A4" s="2">
        <v>2006</v>
      </c>
      <c r="B4" s="4">
        <v>38152</v>
      </c>
      <c r="C4" s="2" t="s">
        <v>115</v>
      </c>
      <c r="D4" s="2" t="s">
        <v>85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">
      <c r="A5" s="2">
        <v>2006</v>
      </c>
      <c r="B5" s="4">
        <v>38152</v>
      </c>
      <c r="C5" s="2" t="s">
        <v>115</v>
      </c>
      <c r="D5" s="2" t="s">
        <v>86</v>
      </c>
      <c r="E5" s="2">
        <f t="shared" si="0"/>
        <v>0</v>
      </c>
      <c r="F5" s="2">
        <f t="shared" si="1"/>
        <v>0</v>
      </c>
      <c r="G5" s="2">
        <f t="shared" si="2"/>
        <v>1</v>
      </c>
      <c r="H5" s="2">
        <f t="shared" si="3"/>
        <v>3</v>
      </c>
      <c r="I5" s="2">
        <f t="shared" si="4"/>
        <v>5</v>
      </c>
      <c r="J5" s="2">
        <f t="shared" si="5"/>
        <v>0</v>
      </c>
      <c r="K5" s="2">
        <f t="shared" si="6"/>
        <v>1</v>
      </c>
      <c r="L5" s="2">
        <f t="shared" si="7"/>
        <v>2</v>
      </c>
      <c r="M5" s="2">
        <f t="shared" si="8"/>
        <v>1</v>
      </c>
      <c r="N5" s="2">
        <f t="shared" si="9"/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2">
        <v>3</v>
      </c>
      <c r="Z5" s="1"/>
      <c r="AA5" s="2">
        <v>5</v>
      </c>
      <c r="AB5" s="1"/>
      <c r="AC5" s="2">
        <v>1</v>
      </c>
      <c r="AD5" s="1"/>
      <c r="AE5" s="1"/>
      <c r="AF5" s="1"/>
      <c r="AG5" s="1"/>
      <c r="AH5" s="1"/>
      <c r="AI5" s="1"/>
      <c r="AJ5" s="1"/>
      <c r="AK5" s="1"/>
      <c r="AL5" s="2">
        <v>1</v>
      </c>
      <c r="AM5" s="1"/>
      <c r="AN5" s="1"/>
      <c r="AO5" s="1"/>
      <c r="AP5" s="1"/>
      <c r="AQ5" s="1"/>
      <c r="AR5" s="1"/>
      <c r="AS5" s="1"/>
      <c r="AT5" s="2">
        <v>1</v>
      </c>
      <c r="AU5" s="1"/>
      <c r="AV5" s="1"/>
      <c r="AW5" s="1"/>
      <c r="AX5" s="1"/>
      <c r="AY5" s="1"/>
      <c r="AZ5" s="1"/>
      <c r="BA5" s="1"/>
      <c r="BB5" s="1"/>
      <c r="BC5" s="2">
        <v>1</v>
      </c>
      <c r="BD5" s="1"/>
      <c r="BE5" s="1"/>
      <c r="BF5" s="1"/>
      <c r="BG5" s="1"/>
      <c r="BH5" s="2">
        <v>1</v>
      </c>
      <c r="BI5" s="1"/>
      <c r="BJ5" s="1"/>
      <c r="BK5" s="1"/>
      <c r="BL5" s="1"/>
      <c r="BM5" s="1"/>
      <c r="BN5" s="1"/>
      <c r="BO5" s="2">
        <v>1</v>
      </c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">
      <c r="A6" s="2">
        <v>2006</v>
      </c>
      <c r="B6" s="4">
        <v>38867</v>
      </c>
      <c r="C6" s="2" t="s">
        <v>97</v>
      </c>
      <c r="D6" s="2" t="s">
        <v>83</v>
      </c>
      <c r="E6" s="2">
        <f t="shared" si="0"/>
        <v>0</v>
      </c>
      <c r="F6" s="2">
        <f t="shared" si="1"/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2">
        <f t="shared" si="5"/>
        <v>2</v>
      </c>
      <c r="K6" s="2">
        <f t="shared" si="6"/>
        <v>0</v>
      </c>
      <c r="L6" s="2">
        <f t="shared" si="7"/>
        <v>2</v>
      </c>
      <c r="M6" s="2">
        <f t="shared" si="8"/>
        <v>1</v>
      </c>
      <c r="N6" s="2">
        <f t="shared" si="9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2">
        <v>1</v>
      </c>
      <c r="AU6" s="1"/>
      <c r="AV6" s="1"/>
      <c r="AW6" s="1"/>
      <c r="AX6" s="1"/>
      <c r="AY6" s="1"/>
      <c r="AZ6" s="1"/>
      <c r="BA6" s="1"/>
      <c r="BB6" s="1"/>
      <c r="BC6" s="2">
        <v>1</v>
      </c>
      <c r="BD6" s="1"/>
      <c r="BE6" s="1"/>
      <c r="BF6" s="1"/>
      <c r="BG6" s="1"/>
      <c r="BH6" s="1"/>
      <c r="BI6" s="2">
        <v>1</v>
      </c>
      <c r="BJ6" s="1"/>
      <c r="BK6" s="1"/>
      <c r="BL6" s="2">
        <v>1</v>
      </c>
      <c r="BM6" s="1"/>
      <c r="BN6" s="2">
        <v>1</v>
      </c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2">
      <c r="A7" s="2">
        <v>2006</v>
      </c>
      <c r="B7" s="4">
        <v>38867</v>
      </c>
      <c r="C7" s="2" t="s">
        <v>97</v>
      </c>
      <c r="D7" s="2" t="s">
        <v>84</v>
      </c>
      <c r="E7" s="2">
        <f t="shared" si="0"/>
        <v>2</v>
      </c>
      <c r="F7" s="2">
        <f t="shared" si="1"/>
        <v>0</v>
      </c>
      <c r="G7" s="2">
        <f t="shared" si="2"/>
        <v>1</v>
      </c>
      <c r="H7" s="2">
        <f t="shared" si="3"/>
        <v>21</v>
      </c>
      <c r="I7" s="2">
        <f t="shared" si="4"/>
        <v>21</v>
      </c>
      <c r="J7" s="2">
        <f t="shared" si="5"/>
        <v>0</v>
      </c>
      <c r="K7" s="2">
        <f t="shared" si="6"/>
        <v>0</v>
      </c>
      <c r="L7" s="2">
        <f t="shared" si="7"/>
        <v>1</v>
      </c>
      <c r="M7" s="2">
        <f t="shared" si="8"/>
        <v>1</v>
      </c>
      <c r="N7" s="2">
        <f t="shared" si="9"/>
        <v>0</v>
      </c>
      <c r="O7" s="1"/>
      <c r="P7" s="1"/>
      <c r="Q7" s="1"/>
      <c r="R7" s="1"/>
      <c r="S7" s="2">
        <v>1</v>
      </c>
      <c r="T7" s="1"/>
      <c r="U7" s="1"/>
      <c r="V7" s="1"/>
      <c r="W7" s="2">
        <v>1</v>
      </c>
      <c r="X7" s="2">
        <v>12</v>
      </c>
      <c r="Y7" s="2">
        <v>9</v>
      </c>
      <c r="Z7" s="1"/>
      <c r="AA7" s="2">
        <v>21</v>
      </c>
      <c r="AB7" s="1"/>
      <c r="AC7" s="1"/>
      <c r="AD7" s="2">
        <v>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">
        <v>1</v>
      </c>
      <c r="BD7" s="1"/>
      <c r="BE7" s="1"/>
      <c r="BF7" s="1"/>
      <c r="BG7" s="1"/>
      <c r="BH7" s="1"/>
      <c r="BI7" s="1"/>
      <c r="BJ7" s="1"/>
      <c r="BK7" s="1"/>
      <c r="BL7" s="1"/>
      <c r="BM7" s="1"/>
      <c r="BN7" s="2">
        <v>1</v>
      </c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">
      <c r="A8" s="2">
        <v>2006</v>
      </c>
      <c r="B8" s="4">
        <v>38867</v>
      </c>
      <c r="C8" s="2" t="s">
        <v>97</v>
      </c>
      <c r="D8" s="2" t="s">
        <v>85</v>
      </c>
      <c r="E8" s="2">
        <f t="shared" si="0"/>
        <v>1</v>
      </c>
      <c r="F8" s="2">
        <f t="shared" si="1"/>
        <v>0</v>
      </c>
      <c r="G8" s="2">
        <f t="shared" si="2"/>
        <v>1</v>
      </c>
      <c r="H8" s="2">
        <f t="shared" si="3"/>
        <v>1</v>
      </c>
      <c r="I8" s="2">
        <f t="shared" si="4"/>
        <v>1</v>
      </c>
      <c r="J8" s="2">
        <f t="shared" si="5"/>
        <v>0</v>
      </c>
      <c r="K8" s="2">
        <f t="shared" si="6"/>
        <v>0</v>
      </c>
      <c r="L8" s="2">
        <f t="shared" si="7"/>
        <v>1</v>
      </c>
      <c r="M8" s="2">
        <f t="shared" si="8"/>
        <v>1</v>
      </c>
      <c r="N8" s="2">
        <f t="shared" si="9"/>
        <v>0</v>
      </c>
      <c r="O8" s="1"/>
      <c r="P8" s="1"/>
      <c r="Q8" s="1"/>
      <c r="R8" s="1"/>
      <c r="S8" s="2">
        <v>1</v>
      </c>
      <c r="T8" s="1"/>
      <c r="U8" s="1"/>
      <c r="V8" s="1"/>
      <c r="W8" s="1"/>
      <c r="X8" s="2">
        <v>1</v>
      </c>
      <c r="Y8" s="1"/>
      <c r="Z8" s="1"/>
      <c r="AA8" s="2">
        <v>1</v>
      </c>
      <c r="AB8" s="1"/>
      <c r="AC8" s="1"/>
      <c r="AD8" s="1"/>
      <c r="AE8" s="2">
        <v>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2">
        <v>1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2">
        <v>1</v>
      </c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2">
      <c r="A9" s="2">
        <v>2006</v>
      </c>
      <c r="B9" s="4">
        <v>38867</v>
      </c>
      <c r="C9" s="2" t="s">
        <v>97</v>
      </c>
      <c r="D9" s="2" t="s">
        <v>86</v>
      </c>
      <c r="E9" s="2">
        <f t="shared" si="0"/>
        <v>1</v>
      </c>
      <c r="F9" s="2">
        <f t="shared" si="1"/>
        <v>0</v>
      </c>
      <c r="G9" s="2">
        <f t="shared" si="2"/>
        <v>1</v>
      </c>
      <c r="H9" s="2">
        <f t="shared" si="3"/>
        <v>2</v>
      </c>
      <c r="I9" s="2">
        <f t="shared" si="4"/>
        <v>1</v>
      </c>
      <c r="J9" s="2">
        <f t="shared" si="5"/>
        <v>1</v>
      </c>
      <c r="K9" s="2">
        <f t="shared" si="6"/>
        <v>0</v>
      </c>
      <c r="L9" s="2">
        <f t="shared" si="7"/>
        <v>1</v>
      </c>
      <c r="M9" s="2">
        <f t="shared" si="8"/>
        <v>1</v>
      </c>
      <c r="N9" s="2">
        <f t="shared" si="9"/>
        <v>0</v>
      </c>
      <c r="O9" s="1"/>
      <c r="P9" s="1"/>
      <c r="Q9" s="1"/>
      <c r="R9" s="1"/>
      <c r="S9" s="2">
        <v>1</v>
      </c>
      <c r="T9" s="1"/>
      <c r="U9" s="1"/>
      <c r="V9" s="1"/>
      <c r="W9" s="1"/>
      <c r="X9" s="2">
        <v>1</v>
      </c>
      <c r="Y9" s="2">
        <v>1</v>
      </c>
      <c r="Z9" s="1"/>
      <c r="AA9" s="2">
        <v>1</v>
      </c>
      <c r="AB9" s="1"/>
      <c r="AC9" s="1"/>
      <c r="AD9" s="1"/>
      <c r="AE9" s="2">
        <v>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2">
        <v>1</v>
      </c>
      <c r="BD9" s="1"/>
      <c r="BE9" s="1"/>
      <c r="BF9" s="1"/>
      <c r="BG9" s="1"/>
      <c r="BH9" s="1"/>
      <c r="BI9" s="1"/>
      <c r="BJ9" s="1"/>
      <c r="BK9" s="1"/>
      <c r="BL9" s="2">
        <v>1</v>
      </c>
      <c r="BM9" s="1"/>
      <c r="BN9" s="2">
        <v>1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2">
      <c r="A10" s="2">
        <v>2006</v>
      </c>
      <c r="B10" s="4">
        <v>38869</v>
      </c>
      <c r="C10" s="2" t="s">
        <v>99</v>
      </c>
      <c r="D10" s="2" t="s">
        <v>83</v>
      </c>
      <c r="E10" s="2">
        <f t="shared" si="0"/>
        <v>5</v>
      </c>
      <c r="F10" s="2">
        <f t="shared" si="1"/>
        <v>0</v>
      </c>
      <c r="G10" s="2">
        <f t="shared" si="2"/>
        <v>20</v>
      </c>
      <c r="H10" s="2">
        <f t="shared" si="3"/>
        <v>0</v>
      </c>
      <c r="I10" s="2">
        <f t="shared" si="4"/>
        <v>0</v>
      </c>
      <c r="J10" s="2">
        <f t="shared" si="5"/>
        <v>13</v>
      </c>
      <c r="K10" s="2">
        <f t="shared" si="6"/>
        <v>0</v>
      </c>
      <c r="L10" s="2">
        <f t="shared" si="7"/>
        <v>10</v>
      </c>
      <c r="M10" s="2">
        <f t="shared" si="8"/>
        <v>0</v>
      </c>
      <c r="N10" s="2">
        <f t="shared" si="9"/>
        <v>0</v>
      </c>
      <c r="O10" s="1"/>
      <c r="P10" s="1"/>
      <c r="Q10" s="1"/>
      <c r="R10" s="1"/>
      <c r="S10" s="1"/>
      <c r="T10" s="1"/>
      <c r="U10" s="2">
        <v>3</v>
      </c>
      <c r="V10" s="2">
        <v>1</v>
      </c>
      <c r="W10" s="1"/>
      <c r="X10" s="1"/>
      <c r="Y10" s="1"/>
      <c r="Z10" s="1"/>
      <c r="AA10" s="1"/>
      <c r="AB10" s="1"/>
      <c r="AC10" s="2">
        <v>4</v>
      </c>
      <c r="AD10" s="1"/>
      <c r="AE10" s="2">
        <v>4</v>
      </c>
      <c r="AF10" s="1"/>
      <c r="AG10" s="2">
        <v>4</v>
      </c>
      <c r="AH10" s="2">
        <v>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2">
        <v>10</v>
      </c>
      <c r="BC10" s="1"/>
      <c r="BD10" s="1"/>
      <c r="BE10" s="1"/>
      <c r="BF10" s="1"/>
      <c r="BG10" s="1"/>
      <c r="BH10" s="1"/>
      <c r="BI10" s="1"/>
      <c r="BJ10" s="1"/>
      <c r="BK10" s="1"/>
      <c r="BL10" s="2">
        <v>8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2">
        <v>1</v>
      </c>
      <c r="BZ10" s="1"/>
      <c r="CA10" s="1"/>
      <c r="CB10" s="1"/>
      <c r="CC10" s="1"/>
      <c r="CD10" s="1"/>
      <c r="CE10" s="1"/>
      <c r="CF10" s="2">
        <v>5</v>
      </c>
      <c r="CG10" s="2"/>
    </row>
    <row r="11" spans="1:85" x14ac:dyDescent="0.2">
      <c r="A11" s="2">
        <v>2006</v>
      </c>
      <c r="B11" s="4">
        <v>38869</v>
      </c>
      <c r="C11" s="2" t="s">
        <v>99</v>
      </c>
      <c r="D11" s="2" t="s">
        <v>84</v>
      </c>
      <c r="E11" s="2">
        <f t="shared" si="0"/>
        <v>0</v>
      </c>
      <c r="F11" s="2">
        <f t="shared" si="1"/>
        <v>0</v>
      </c>
      <c r="G11" s="2">
        <f t="shared" si="2"/>
        <v>0</v>
      </c>
      <c r="H11" s="2">
        <f t="shared" si="3"/>
        <v>30</v>
      </c>
      <c r="I11" s="2">
        <f t="shared" si="4"/>
        <v>6</v>
      </c>
      <c r="J11" s="2">
        <f t="shared" si="5"/>
        <v>0</v>
      </c>
      <c r="K11" s="2">
        <f t="shared" si="6"/>
        <v>0</v>
      </c>
      <c r="L11" s="2">
        <f t="shared" si="7"/>
        <v>2</v>
      </c>
      <c r="M11" s="2">
        <f t="shared" si="8"/>
        <v>0</v>
      </c>
      <c r="N11" s="2">
        <f t="shared" si="9"/>
        <v>0</v>
      </c>
      <c r="O11" s="1"/>
      <c r="P11" s="1"/>
      <c r="Q11" s="1"/>
      <c r="R11" s="1"/>
      <c r="S11" s="1"/>
      <c r="T11" s="1"/>
      <c r="U11" s="1"/>
      <c r="V11" s="1"/>
      <c r="W11" s="1"/>
      <c r="X11" s="2">
        <v>28</v>
      </c>
      <c r="Y11" s="2">
        <v>2</v>
      </c>
      <c r="Z11" s="1"/>
      <c r="AA11" s="2"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>
        <v>2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2">
      <c r="A12" s="2">
        <v>2006</v>
      </c>
      <c r="B12" s="4">
        <v>38869</v>
      </c>
      <c r="C12" s="2" t="s">
        <v>99</v>
      </c>
      <c r="D12" s="2" t="s">
        <v>85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2">
      <c r="A13" s="2">
        <v>2006</v>
      </c>
      <c r="B13" s="4">
        <v>38869</v>
      </c>
      <c r="C13" s="2" t="s">
        <v>99</v>
      </c>
      <c r="D13" s="2" t="s">
        <v>86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">
      <c r="A14" s="2">
        <v>2006</v>
      </c>
      <c r="B14" s="4">
        <v>38873</v>
      </c>
      <c r="C14" s="2" t="s">
        <v>109</v>
      </c>
      <c r="D14" s="2" t="s">
        <v>83</v>
      </c>
      <c r="E14" s="2">
        <f t="shared" si="0"/>
        <v>1</v>
      </c>
      <c r="F14" s="2">
        <f t="shared" si="1"/>
        <v>0</v>
      </c>
      <c r="G14" s="2">
        <f t="shared" si="2"/>
        <v>3</v>
      </c>
      <c r="H14" s="2">
        <f t="shared" si="3"/>
        <v>0</v>
      </c>
      <c r="I14" s="2">
        <f t="shared" si="4"/>
        <v>0</v>
      </c>
      <c r="J14" s="2">
        <f t="shared" si="5"/>
        <v>0</v>
      </c>
      <c r="K14" s="2">
        <f t="shared" si="6"/>
        <v>4</v>
      </c>
      <c r="L14" s="2">
        <f t="shared" si="7"/>
        <v>5</v>
      </c>
      <c r="M14" s="2">
        <f t="shared" si="8"/>
        <v>2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2">
        <v>1</v>
      </c>
      <c r="W14" s="1"/>
      <c r="X14" s="1"/>
      <c r="Y14" s="1"/>
      <c r="Z14" s="1"/>
      <c r="AA14" s="1"/>
      <c r="AB14" s="1"/>
      <c r="AC14" s="2">
        <v>1</v>
      </c>
      <c r="AD14" s="1"/>
      <c r="AE14" s="2">
        <v>1</v>
      </c>
      <c r="AF14" s="1"/>
      <c r="AG14" s="2">
        <v>1</v>
      </c>
      <c r="AH14" s="1"/>
      <c r="AI14" s="1"/>
      <c r="AJ14" s="1"/>
      <c r="AK14" s="1"/>
      <c r="AL14" s="1"/>
      <c r="AM14" s="2">
        <v>1</v>
      </c>
      <c r="AN14" s="2">
        <v>1</v>
      </c>
      <c r="AO14" s="2">
        <v>1</v>
      </c>
      <c r="AP14" s="1"/>
      <c r="AQ14" s="1"/>
      <c r="AR14" s="1"/>
      <c r="AS14" s="2">
        <v>1</v>
      </c>
      <c r="AT14" s="2">
        <v>1</v>
      </c>
      <c r="AU14" s="2">
        <v>1</v>
      </c>
      <c r="AV14" s="2">
        <v>1</v>
      </c>
      <c r="AW14" s="1"/>
      <c r="AX14" s="1"/>
      <c r="AY14" s="1"/>
      <c r="AZ14" s="1"/>
      <c r="BA14" s="1"/>
      <c r="BB14" s="1"/>
      <c r="BC14" s="2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2">
        <v>1</v>
      </c>
      <c r="BO14" s="1"/>
      <c r="BP14" s="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2">
        <v>1</v>
      </c>
      <c r="CD14" s="1"/>
      <c r="CE14" s="1"/>
      <c r="CF14" s="1"/>
      <c r="CG14" s="1"/>
    </row>
    <row r="15" spans="1:85" x14ac:dyDescent="0.2">
      <c r="A15" s="2">
        <v>2006</v>
      </c>
      <c r="B15" s="4">
        <v>38873</v>
      </c>
      <c r="C15" s="2" t="s">
        <v>109</v>
      </c>
      <c r="D15" s="2" t="s">
        <v>84</v>
      </c>
      <c r="E15" s="2">
        <f t="shared" si="0"/>
        <v>3</v>
      </c>
      <c r="F15" s="2">
        <f t="shared" si="1"/>
        <v>2</v>
      </c>
      <c r="G15" s="2">
        <f t="shared" si="2"/>
        <v>0</v>
      </c>
      <c r="H15" s="2">
        <f t="shared" si="3"/>
        <v>241</v>
      </c>
      <c r="I15" s="2">
        <f t="shared" si="4"/>
        <v>8</v>
      </c>
      <c r="J15" s="2">
        <f t="shared" si="5"/>
        <v>1</v>
      </c>
      <c r="K15" s="2">
        <f t="shared" si="6"/>
        <v>3</v>
      </c>
      <c r="L15" s="2">
        <f t="shared" si="7"/>
        <v>1</v>
      </c>
      <c r="M15" s="2">
        <f t="shared" si="8"/>
        <v>1</v>
      </c>
      <c r="N15" s="2">
        <f t="shared" si="9"/>
        <v>1</v>
      </c>
      <c r="O15" s="1"/>
      <c r="P15" s="1"/>
      <c r="Q15" s="1"/>
      <c r="R15" s="1"/>
      <c r="S15" s="2">
        <v>1</v>
      </c>
      <c r="T15" s="1"/>
      <c r="U15" s="1"/>
      <c r="V15" s="2">
        <v>1</v>
      </c>
      <c r="W15" s="1"/>
      <c r="X15" s="2">
        <v>38</v>
      </c>
      <c r="Y15" s="2">
        <v>203</v>
      </c>
      <c r="Z15" s="2">
        <v>2</v>
      </c>
      <c r="AA15" s="2">
        <v>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2">
        <v>1</v>
      </c>
      <c r="BD15" s="1"/>
      <c r="BE15" s="1"/>
      <c r="BF15" s="1"/>
      <c r="BG15" s="1"/>
      <c r="BH15" s="2">
        <v>1</v>
      </c>
      <c r="BI15" s="1"/>
      <c r="BJ15" s="1"/>
      <c r="BK15" s="1"/>
      <c r="BL15" s="2">
        <v>1</v>
      </c>
      <c r="BM15" s="1"/>
      <c r="BN15" s="2">
        <v>1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2">
        <v>1</v>
      </c>
      <c r="CB15" s="1"/>
      <c r="CC15" s="1"/>
      <c r="CD15" s="1"/>
      <c r="CE15" s="1"/>
      <c r="CF15" s="1"/>
      <c r="CG15" s="1"/>
    </row>
    <row r="16" spans="1:85" x14ac:dyDescent="0.2">
      <c r="A16" s="2">
        <v>2006</v>
      </c>
      <c r="B16" s="4">
        <v>38873</v>
      </c>
      <c r="C16" s="2" t="s">
        <v>109</v>
      </c>
      <c r="D16" s="2" t="s">
        <v>85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">
      <c r="A17" s="2">
        <v>2006</v>
      </c>
      <c r="B17" s="4">
        <v>38873</v>
      </c>
      <c r="C17" s="2" t="s">
        <v>109</v>
      </c>
      <c r="D17" s="2" t="s">
        <v>86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2">
      <c r="A18" s="2">
        <v>2006</v>
      </c>
      <c r="B18" s="4">
        <v>38873</v>
      </c>
      <c r="C18" s="2" t="s">
        <v>112</v>
      </c>
      <c r="D18" s="2" t="s">
        <v>83</v>
      </c>
      <c r="E18" s="2">
        <f t="shared" si="0"/>
        <v>1</v>
      </c>
      <c r="F18" s="2">
        <f t="shared" si="1"/>
        <v>0</v>
      </c>
      <c r="G18" s="2">
        <f t="shared" si="2"/>
        <v>3</v>
      </c>
      <c r="H18" s="2">
        <f t="shared" si="3"/>
        <v>0</v>
      </c>
      <c r="I18" s="2">
        <f t="shared" si="4"/>
        <v>0</v>
      </c>
      <c r="J18" s="2">
        <f t="shared" si="5"/>
        <v>3</v>
      </c>
      <c r="K18" s="2">
        <f t="shared" si="6"/>
        <v>1</v>
      </c>
      <c r="L18" s="2">
        <f t="shared" si="7"/>
        <v>3</v>
      </c>
      <c r="M18" s="2">
        <f t="shared" si="8"/>
        <v>1</v>
      </c>
      <c r="N18" s="2">
        <f t="shared" si="9"/>
        <v>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">
        <v>1</v>
      </c>
      <c r="AD18" s="1"/>
      <c r="AE18" s="2">
        <v>1</v>
      </c>
      <c r="AF18" s="1"/>
      <c r="AG18" s="1"/>
      <c r="AH18" s="2">
        <v>1</v>
      </c>
      <c r="AI18" s="1"/>
      <c r="AJ18" s="1"/>
      <c r="AK18" s="1"/>
      <c r="AL18" s="1"/>
      <c r="AM18" s="1"/>
      <c r="AN18" s="1"/>
      <c r="AO18" s="2">
        <v>1</v>
      </c>
      <c r="AP18" s="1"/>
      <c r="AQ18" s="1"/>
      <c r="AR18" s="1"/>
      <c r="AS18" s="2">
        <v>1</v>
      </c>
      <c r="AT18" s="2">
        <v>1</v>
      </c>
      <c r="AU18" s="1"/>
      <c r="AV18" s="1"/>
      <c r="AW18" s="1"/>
      <c r="AX18" s="1"/>
      <c r="AY18" s="1"/>
      <c r="AZ18" s="1"/>
      <c r="BA18" s="1"/>
      <c r="BB18" s="1"/>
      <c r="BC18" s="2">
        <v>1</v>
      </c>
      <c r="BD18" s="1"/>
      <c r="BE18" s="1"/>
      <c r="BF18" s="1"/>
      <c r="BG18" s="1"/>
      <c r="BH18" s="2">
        <v>1</v>
      </c>
      <c r="BI18" s="2">
        <v>1</v>
      </c>
      <c r="BJ18" s="1"/>
      <c r="BK18" s="1"/>
      <c r="BL18" s="2">
        <v>1</v>
      </c>
      <c r="BM18" s="1"/>
      <c r="BN18" s="2">
        <v>1</v>
      </c>
      <c r="BO18" s="1"/>
      <c r="BP18" s="1"/>
      <c r="BQ18" s="1"/>
      <c r="BR18" s="1"/>
      <c r="BS18" s="1"/>
      <c r="BT18" s="2">
        <v>1</v>
      </c>
      <c r="BU18" s="1"/>
      <c r="BV18" s="1"/>
      <c r="BW18" s="1"/>
      <c r="BX18" s="1"/>
      <c r="BY18" s="2">
        <v>1</v>
      </c>
      <c r="BZ18" s="1"/>
      <c r="CA18" s="1"/>
      <c r="CB18" s="1"/>
      <c r="CC18" s="1"/>
      <c r="CD18" s="1"/>
      <c r="CE18" s="1"/>
      <c r="CF18" s="1"/>
      <c r="CG18" s="1"/>
    </row>
    <row r="19" spans="1:85" x14ac:dyDescent="0.2">
      <c r="A19" s="2">
        <v>2006</v>
      </c>
      <c r="B19" s="4">
        <v>38873</v>
      </c>
      <c r="C19" s="2" t="s">
        <v>112</v>
      </c>
      <c r="D19" s="2" t="s">
        <v>84</v>
      </c>
      <c r="E19" s="2">
        <f t="shared" si="0"/>
        <v>0</v>
      </c>
      <c r="F19" s="2">
        <f t="shared" si="1"/>
        <v>0</v>
      </c>
      <c r="G19" s="2">
        <f t="shared" si="2"/>
        <v>1</v>
      </c>
      <c r="H19" s="2">
        <f t="shared" si="3"/>
        <v>0</v>
      </c>
      <c r="I19" s="2">
        <f t="shared" si="4"/>
        <v>0</v>
      </c>
      <c r="J19" s="2">
        <f t="shared" si="5"/>
        <v>0</v>
      </c>
      <c r="K19" s="2">
        <f t="shared" si="6"/>
        <v>0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">
      <c r="A20" s="2">
        <v>2006</v>
      </c>
      <c r="B20" s="4">
        <v>38873</v>
      </c>
      <c r="C20" s="2" t="s">
        <v>112</v>
      </c>
      <c r="D20" s="2" t="s">
        <v>85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2">
      <c r="A21" s="2">
        <v>2006</v>
      </c>
      <c r="B21" s="4">
        <v>38873</v>
      </c>
      <c r="C21" s="2" t="s">
        <v>112</v>
      </c>
      <c r="D21" s="2" t="s">
        <v>86</v>
      </c>
      <c r="E21" s="2">
        <f t="shared" si="0"/>
        <v>2</v>
      </c>
      <c r="F21" s="2">
        <f t="shared" si="1"/>
        <v>0</v>
      </c>
      <c r="G21" s="2">
        <f t="shared" si="2"/>
        <v>2</v>
      </c>
      <c r="H21" s="2">
        <f t="shared" si="3"/>
        <v>223</v>
      </c>
      <c r="I21" s="2">
        <f t="shared" si="4"/>
        <v>58</v>
      </c>
      <c r="J21" s="2">
        <f t="shared" si="5"/>
        <v>1</v>
      </c>
      <c r="K21" s="2">
        <f t="shared" si="6"/>
        <v>4</v>
      </c>
      <c r="L21" s="2">
        <f t="shared" si="7"/>
        <v>2</v>
      </c>
      <c r="M21" s="2">
        <f t="shared" si="8"/>
        <v>1</v>
      </c>
      <c r="N21" s="2">
        <f t="shared" si="9"/>
        <v>0</v>
      </c>
      <c r="O21" s="1"/>
      <c r="P21" s="1"/>
      <c r="Q21" s="1"/>
      <c r="R21" s="1"/>
      <c r="S21" s="1"/>
      <c r="T21" s="1"/>
      <c r="U21" s="2">
        <v>1</v>
      </c>
      <c r="V21" s="1"/>
      <c r="W21" s="1"/>
      <c r="X21" s="2">
        <v>7</v>
      </c>
      <c r="Y21" s="2">
        <v>216</v>
      </c>
      <c r="Z21" s="2">
        <v>5</v>
      </c>
      <c r="AA21" s="2">
        <v>53</v>
      </c>
      <c r="AB21" s="1"/>
      <c r="AC21" s="2">
        <v>1</v>
      </c>
      <c r="AD21" s="1"/>
      <c r="AE21" s="1"/>
      <c r="AF21" s="1"/>
      <c r="AG21" s="1"/>
      <c r="AH21" s="2">
        <v>1</v>
      </c>
      <c r="AI21" s="1"/>
      <c r="AJ21" s="1"/>
      <c r="AK21" s="1"/>
      <c r="AL21" s="1"/>
      <c r="AM21" s="2">
        <v>1</v>
      </c>
      <c r="AN21" s="2">
        <v>1</v>
      </c>
      <c r="AO21" s="2">
        <v>1</v>
      </c>
      <c r="AP21" s="1"/>
      <c r="AQ21" s="1"/>
      <c r="AR21" s="1"/>
      <c r="AS21" s="2">
        <v>1</v>
      </c>
      <c r="AT21" s="1"/>
      <c r="AU21" s="1"/>
      <c r="AV21" s="1"/>
      <c r="AW21" s="1"/>
      <c r="AX21" s="1"/>
      <c r="AY21" s="1"/>
      <c r="AZ21" s="1"/>
      <c r="BA21" s="1"/>
      <c r="BB21" s="1"/>
      <c r="BC21" s="2">
        <v>1</v>
      </c>
      <c r="BD21" s="1"/>
      <c r="BE21" s="1"/>
      <c r="BF21" s="1"/>
      <c r="BG21" s="1"/>
      <c r="BH21" s="1"/>
      <c r="BI21" s="2">
        <v>1</v>
      </c>
      <c r="BJ21" s="1"/>
      <c r="BK21" s="1"/>
      <c r="BL21" s="1"/>
      <c r="BM21" s="1"/>
      <c r="BN21" s="2">
        <v>1</v>
      </c>
      <c r="BO21" s="1"/>
      <c r="BP21" s="1"/>
      <c r="BQ21" s="1"/>
      <c r="BR21" s="1"/>
      <c r="BS21" s="1"/>
      <c r="BT21" s="1"/>
      <c r="BU21" s="1"/>
      <c r="BV21" s="2">
        <v>1</v>
      </c>
      <c r="BW21" s="1"/>
      <c r="BX21" s="1"/>
      <c r="BY21" s="2">
        <v>1</v>
      </c>
      <c r="BZ21" s="1"/>
      <c r="CA21" s="1"/>
      <c r="CB21" s="1"/>
      <c r="CC21" s="1"/>
      <c r="CD21" s="1"/>
      <c r="CE21" s="1"/>
      <c r="CF21" s="1"/>
      <c r="CG21" s="1"/>
    </row>
    <row r="22" spans="1:85" x14ac:dyDescent="0.2">
      <c r="A22" s="2">
        <v>2006</v>
      </c>
      <c r="B22" s="4">
        <v>38874</v>
      </c>
      <c r="C22" s="2" t="s">
        <v>82</v>
      </c>
      <c r="D22" s="2" t="s">
        <v>83</v>
      </c>
      <c r="E22" s="2">
        <f t="shared" si="0"/>
        <v>2</v>
      </c>
      <c r="F22" s="2">
        <f t="shared" si="1"/>
        <v>1</v>
      </c>
      <c r="G22" s="2">
        <f t="shared" si="2"/>
        <v>5</v>
      </c>
      <c r="H22" s="2">
        <f t="shared" si="3"/>
        <v>0</v>
      </c>
      <c r="I22" s="2">
        <f t="shared" si="4"/>
        <v>0</v>
      </c>
      <c r="J22" s="2">
        <f t="shared" si="5"/>
        <v>3</v>
      </c>
      <c r="K22" s="2">
        <f t="shared" si="6"/>
        <v>2</v>
      </c>
      <c r="L22" s="2">
        <f t="shared" si="7"/>
        <v>3</v>
      </c>
      <c r="M22" s="2">
        <f t="shared" si="8"/>
        <v>3</v>
      </c>
      <c r="N22" s="2">
        <f t="shared" si="9"/>
        <v>0</v>
      </c>
      <c r="O22" s="1"/>
      <c r="P22" s="1"/>
      <c r="Q22" s="2">
        <v>1</v>
      </c>
      <c r="R22" s="1"/>
      <c r="S22" s="1"/>
      <c r="T22" s="1"/>
      <c r="U22" s="1"/>
      <c r="V22" s="1"/>
      <c r="W22" s="2">
        <v>1</v>
      </c>
      <c r="X22" s="1"/>
      <c r="Y22" s="1"/>
      <c r="Z22" s="1"/>
      <c r="AA22" s="1"/>
      <c r="AB22" s="1"/>
      <c r="AC22" s="2">
        <v>1</v>
      </c>
      <c r="AD22" s="1"/>
      <c r="AE22" s="2">
        <v>1</v>
      </c>
      <c r="AF22" s="1"/>
      <c r="AG22" s="2">
        <v>1</v>
      </c>
      <c r="AH22" s="2">
        <v>2</v>
      </c>
      <c r="AI22" s="1"/>
      <c r="AJ22" s="2">
        <v>1</v>
      </c>
      <c r="AK22" s="1"/>
      <c r="AL22" s="2">
        <v>2</v>
      </c>
      <c r="AM22" s="1"/>
      <c r="AN22" s="1"/>
      <c r="AO22" s="1"/>
      <c r="AP22" s="1"/>
      <c r="AQ22" s="1"/>
      <c r="AR22" s="1"/>
      <c r="AS22" s="1"/>
      <c r="AT22" s="2">
        <v>1</v>
      </c>
      <c r="AU22" s="1"/>
      <c r="AV22" s="1"/>
      <c r="AW22" s="1"/>
      <c r="AX22" s="1"/>
      <c r="AY22" s="2">
        <v>1</v>
      </c>
      <c r="AZ22" s="1"/>
      <c r="BA22" s="2">
        <v>1</v>
      </c>
      <c r="BB22" s="1"/>
      <c r="BC22" s="1"/>
      <c r="BD22" s="1"/>
      <c r="BE22" s="1"/>
      <c r="BF22" s="1"/>
      <c r="BG22" s="1"/>
      <c r="BH22" s="1"/>
      <c r="BI22" s="2">
        <v>1</v>
      </c>
      <c r="BJ22" s="2">
        <v>1</v>
      </c>
      <c r="BK22" s="1"/>
      <c r="BL22" s="2">
        <v>1</v>
      </c>
      <c r="BM22" s="1"/>
      <c r="BN22" s="2">
        <v>1</v>
      </c>
      <c r="BO22" s="1"/>
      <c r="BP22" s="2">
        <v>1</v>
      </c>
      <c r="BQ22" s="1"/>
      <c r="BR22" s="2">
        <v>1</v>
      </c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2">
      <c r="A23" s="2">
        <v>2006</v>
      </c>
      <c r="B23" s="4">
        <v>38874</v>
      </c>
      <c r="C23" s="2" t="s">
        <v>82</v>
      </c>
      <c r="D23" s="2" t="s">
        <v>84</v>
      </c>
      <c r="E23" s="2">
        <f t="shared" si="0"/>
        <v>2</v>
      </c>
      <c r="F23" s="2">
        <f t="shared" si="1"/>
        <v>0</v>
      </c>
      <c r="G23" s="2">
        <f t="shared" si="2"/>
        <v>2</v>
      </c>
      <c r="H23" s="2">
        <f t="shared" si="3"/>
        <v>15</v>
      </c>
      <c r="I23" s="2">
        <f t="shared" si="4"/>
        <v>15</v>
      </c>
      <c r="J23" s="2">
        <f t="shared" si="5"/>
        <v>0</v>
      </c>
      <c r="K23" s="2">
        <f t="shared" si="6"/>
        <v>0</v>
      </c>
      <c r="L23" s="2">
        <f t="shared" si="7"/>
        <v>2</v>
      </c>
      <c r="M23" s="2">
        <f t="shared" si="8"/>
        <v>0</v>
      </c>
      <c r="N23" s="2">
        <f t="shared" si="9"/>
        <v>0</v>
      </c>
      <c r="O23" s="1"/>
      <c r="P23" s="1"/>
      <c r="Q23" s="2">
        <v>1</v>
      </c>
      <c r="R23" s="1"/>
      <c r="S23" s="1"/>
      <c r="T23" s="1"/>
      <c r="U23" s="1"/>
      <c r="V23" s="1"/>
      <c r="W23" s="2">
        <v>1</v>
      </c>
      <c r="X23" s="2">
        <v>6</v>
      </c>
      <c r="Y23" s="2">
        <v>9</v>
      </c>
      <c r="Z23" s="2">
        <v>2</v>
      </c>
      <c r="AA23" s="2">
        <v>13</v>
      </c>
      <c r="AB23" s="1"/>
      <c r="AC23" s="2">
        <v>1</v>
      </c>
      <c r="AD23" s="1"/>
      <c r="AE23" s="1"/>
      <c r="AF23" s="1"/>
      <c r="AG23" s="1"/>
      <c r="AH23" s="2">
        <v>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2">
        <v>1</v>
      </c>
      <c r="AU23" s="1"/>
      <c r="AV23" s="1"/>
      <c r="AW23" s="1"/>
      <c r="AX23" s="1"/>
      <c r="AY23" s="2">
        <v>1</v>
      </c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x14ac:dyDescent="0.2">
      <c r="A24" s="2">
        <v>2006</v>
      </c>
      <c r="B24" s="4">
        <v>38874</v>
      </c>
      <c r="C24" s="2" t="s">
        <v>82</v>
      </c>
      <c r="D24" s="2" t="s">
        <v>85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2">
      <c r="A25" s="2">
        <v>2006</v>
      </c>
      <c r="B25" s="4">
        <v>38874</v>
      </c>
      <c r="C25" s="2" t="s">
        <v>82</v>
      </c>
      <c r="D25" s="2" t="s">
        <v>86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2">
      <c r="A26" s="2">
        <v>2006</v>
      </c>
      <c r="B26" s="4">
        <v>38874</v>
      </c>
      <c r="C26" s="2" t="s">
        <v>87</v>
      </c>
      <c r="D26" s="2" t="s">
        <v>83</v>
      </c>
      <c r="E26" s="2">
        <f t="shared" si="0"/>
        <v>1</v>
      </c>
      <c r="F26" s="2">
        <f t="shared" si="1"/>
        <v>0</v>
      </c>
      <c r="G26" s="2">
        <f t="shared" si="2"/>
        <v>1</v>
      </c>
      <c r="H26" s="2">
        <f t="shared" si="3"/>
        <v>0</v>
      </c>
      <c r="I26" s="2">
        <f t="shared" si="4"/>
        <v>0</v>
      </c>
      <c r="J26" s="2">
        <f t="shared" si="5"/>
        <v>1</v>
      </c>
      <c r="K26" s="2">
        <f t="shared" si="6"/>
        <v>1</v>
      </c>
      <c r="L26" s="2">
        <f t="shared" si="7"/>
        <v>1</v>
      </c>
      <c r="M26" s="2">
        <f t="shared" si="8"/>
        <v>1</v>
      </c>
      <c r="N26" s="2">
        <f t="shared" si="9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">
        <v>1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2">
        <v>1</v>
      </c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2">
        <v>1</v>
      </c>
      <c r="BK26" s="1"/>
      <c r="BL26" s="1"/>
      <c r="BM26" s="1"/>
      <c r="BN26" s="1"/>
      <c r="BO26" s="1"/>
      <c r="BP26" s="2">
        <v>1</v>
      </c>
      <c r="BQ26" s="1"/>
      <c r="BR26" s="1"/>
      <c r="BS26" s="1"/>
      <c r="BT26" s="1"/>
      <c r="BU26" s="1"/>
      <c r="BV26" s="1"/>
      <c r="BW26" s="1"/>
      <c r="BX26" s="1"/>
      <c r="BY26" s="2">
        <v>1</v>
      </c>
      <c r="BZ26" s="1"/>
      <c r="CA26" s="1"/>
      <c r="CB26" s="2">
        <v>1</v>
      </c>
      <c r="CC26" s="1"/>
      <c r="CD26" s="1"/>
      <c r="CE26" s="1"/>
      <c r="CF26" s="1"/>
      <c r="CG26" s="1"/>
    </row>
    <row r="27" spans="1:85" x14ac:dyDescent="0.2">
      <c r="A27" s="2">
        <v>2006</v>
      </c>
      <c r="B27" s="4">
        <v>38874</v>
      </c>
      <c r="C27" s="2" t="s">
        <v>87</v>
      </c>
      <c r="D27" s="2" t="s">
        <v>84</v>
      </c>
      <c r="E27" s="2">
        <f t="shared" si="0"/>
        <v>2</v>
      </c>
      <c r="F27" s="2">
        <f t="shared" si="1"/>
        <v>0</v>
      </c>
      <c r="G27" s="2">
        <f t="shared" si="2"/>
        <v>0</v>
      </c>
      <c r="H27" s="2">
        <f t="shared" si="3"/>
        <v>3</v>
      </c>
      <c r="I27" s="2">
        <f t="shared" si="4"/>
        <v>1</v>
      </c>
      <c r="J27" s="2">
        <f t="shared" si="5"/>
        <v>0</v>
      </c>
      <c r="K27" s="2">
        <f t="shared" si="6"/>
        <v>1</v>
      </c>
      <c r="L27" s="2">
        <f t="shared" si="7"/>
        <v>0</v>
      </c>
      <c r="M27" s="2">
        <f t="shared" si="8"/>
        <v>1</v>
      </c>
      <c r="N27" s="2">
        <f t="shared" si="9"/>
        <v>0</v>
      </c>
      <c r="O27" s="2">
        <v>1</v>
      </c>
      <c r="P27" s="1"/>
      <c r="Q27" s="2">
        <v>1</v>
      </c>
      <c r="R27" s="1"/>
      <c r="S27" s="1"/>
      <c r="T27" s="1"/>
      <c r="U27" s="1"/>
      <c r="V27" s="1"/>
      <c r="W27" s="1"/>
      <c r="X27" s="2">
        <v>3</v>
      </c>
      <c r="Y27" s="1"/>
      <c r="Z27" s="1"/>
      <c r="AA27" s="2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2">
        <v>1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2">
        <v>1</v>
      </c>
      <c r="CC27" s="1"/>
      <c r="CD27" s="1"/>
      <c r="CE27" s="1"/>
      <c r="CF27" s="1"/>
      <c r="CG27" s="1"/>
    </row>
    <row r="28" spans="1:85" x14ac:dyDescent="0.2">
      <c r="A28" s="2">
        <v>2006</v>
      </c>
      <c r="B28" s="4">
        <v>38874</v>
      </c>
      <c r="C28" s="2" t="s">
        <v>87</v>
      </c>
      <c r="D28" s="2" t="s">
        <v>85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2">
      <c r="A29" s="2">
        <v>2006</v>
      </c>
      <c r="B29" s="4">
        <v>38874</v>
      </c>
      <c r="C29" s="2" t="s">
        <v>87</v>
      </c>
      <c r="D29" s="2" t="s">
        <v>86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2">
      <c r="A30" s="2">
        <v>2006</v>
      </c>
      <c r="B30" s="4">
        <v>38874</v>
      </c>
      <c r="C30" s="2" t="s">
        <v>88</v>
      </c>
      <c r="D30" s="2" t="s">
        <v>83</v>
      </c>
      <c r="E30" s="2">
        <f t="shared" si="0"/>
        <v>3</v>
      </c>
      <c r="F30" s="2">
        <f t="shared" si="1"/>
        <v>0</v>
      </c>
      <c r="G30" s="2">
        <f t="shared" si="2"/>
        <v>2</v>
      </c>
      <c r="H30" s="2">
        <f t="shared" si="3"/>
        <v>0</v>
      </c>
      <c r="I30" s="2">
        <f t="shared" si="4"/>
        <v>0</v>
      </c>
      <c r="J30" s="2">
        <f t="shared" si="5"/>
        <v>2</v>
      </c>
      <c r="K30" s="2">
        <f t="shared" si="6"/>
        <v>0</v>
      </c>
      <c r="L30" s="2">
        <f t="shared" si="7"/>
        <v>2</v>
      </c>
      <c r="M30" s="2">
        <f t="shared" si="8"/>
        <v>3</v>
      </c>
      <c r="N30" s="2">
        <f t="shared" si="9"/>
        <v>1</v>
      </c>
      <c r="O30" s="1"/>
      <c r="P30" s="1"/>
      <c r="Q30" s="2">
        <v>1</v>
      </c>
      <c r="R30" s="1"/>
      <c r="S30" s="1"/>
      <c r="T30" s="1"/>
      <c r="U30" s="1"/>
      <c r="V30" s="2">
        <v>1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2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2">
        <v>1</v>
      </c>
      <c r="BC30" s="2">
        <v>1</v>
      </c>
      <c r="BD30" s="1"/>
      <c r="BE30" s="1"/>
      <c r="BF30" s="1"/>
      <c r="BG30" s="2"/>
      <c r="BH30" s="2">
        <v>1</v>
      </c>
      <c r="BI30" s="2">
        <v>1</v>
      </c>
      <c r="BJ30" s="2">
        <v>1</v>
      </c>
      <c r="BK30" s="1"/>
      <c r="BL30" s="1"/>
      <c r="BM30" s="1"/>
      <c r="BN30" s="2">
        <v>1</v>
      </c>
      <c r="BO30" s="2">
        <v>1</v>
      </c>
      <c r="BP30" s="2">
        <v>1</v>
      </c>
      <c r="BQ30" s="1"/>
      <c r="BR30" s="1"/>
      <c r="BS30" s="1"/>
      <c r="BT30" s="1"/>
      <c r="BU30" s="1"/>
      <c r="BV30" s="1"/>
      <c r="BW30" s="1"/>
      <c r="BX30" s="1"/>
      <c r="BY30" s="2">
        <v>1</v>
      </c>
      <c r="BZ30" s="1"/>
      <c r="CA30" s="1"/>
      <c r="CB30" s="1"/>
      <c r="CC30" s="1"/>
      <c r="CD30" s="2">
        <v>1</v>
      </c>
      <c r="CE30" s="2"/>
      <c r="CF30" s="2"/>
      <c r="CG30" s="2"/>
    </row>
    <row r="31" spans="1:85" x14ac:dyDescent="0.2">
      <c r="A31" s="2">
        <v>2006</v>
      </c>
      <c r="B31" s="4">
        <v>38874</v>
      </c>
      <c r="C31" s="2" t="s">
        <v>88</v>
      </c>
      <c r="D31" s="2" t="s">
        <v>84</v>
      </c>
      <c r="E31" s="2">
        <f t="shared" si="0"/>
        <v>0</v>
      </c>
      <c r="F31" s="2">
        <f t="shared" si="1"/>
        <v>0</v>
      </c>
      <c r="G31" s="2">
        <f t="shared" si="2"/>
        <v>1</v>
      </c>
      <c r="H31" s="2">
        <f t="shared" si="3"/>
        <v>5</v>
      </c>
      <c r="I31" s="2">
        <f t="shared" si="4"/>
        <v>0</v>
      </c>
      <c r="J31" s="2">
        <f t="shared" si="5"/>
        <v>1</v>
      </c>
      <c r="K31" s="2">
        <f t="shared" si="6"/>
        <v>1</v>
      </c>
      <c r="L31" s="2">
        <f t="shared" si="7"/>
        <v>0</v>
      </c>
      <c r="M31" s="2">
        <f t="shared" si="8"/>
        <v>1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2">
        <v>1</v>
      </c>
      <c r="Y31" s="2">
        <v>4</v>
      </c>
      <c r="Z31" s="1"/>
      <c r="AA31" s="1"/>
      <c r="AB31" s="1"/>
      <c r="AC31" s="1"/>
      <c r="AD31" s="1"/>
      <c r="AE31" s="1"/>
      <c r="AF31" s="1"/>
      <c r="AG31" s="1"/>
      <c r="AH31" s="2">
        <v>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2">
        <v>1</v>
      </c>
      <c r="BM31" s="1"/>
      <c r="BN31" s="1"/>
      <c r="BO31" s="2">
        <v>1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2">
        <v>1</v>
      </c>
      <c r="CF31" s="2"/>
      <c r="CG31" s="2"/>
    </row>
    <row r="32" spans="1:85" x14ac:dyDescent="0.2">
      <c r="A32" s="2">
        <v>2006</v>
      </c>
      <c r="B32" s="4">
        <v>38874</v>
      </c>
      <c r="C32" s="2" t="s">
        <v>88</v>
      </c>
      <c r="D32" s="2" t="s">
        <v>85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2">
      <c r="A33" s="2">
        <v>2006</v>
      </c>
      <c r="B33" s="4">
        <v>38874</v>
      </c>
      <c r="C33" s="2" t="s">
        <v>88</v>
      </c>
      <c r="D33" s="2" t="s">
        <v>86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2">
      <c r="A34" s="2">
        <v>2006</v>
      </c>
      <c r="B34" s="4">
        <v>38874</v>
      </c>
      <c r="C34" s="2" t="s">
        <v>89</v>
      </c>
      <c r="D34" s="2" t="s">
        <v>83</v>
      </c>
      <c r="E34" s="2">
        <f t="shared" si="0"/>
        <v>1</v>
      </c>
      <c r="F34" s="2">
        <f t="shared" si="1"/>
        <v>1</v>
      </c>
      <c r="G34" s="2">
        <f t="shared" si="2"/>
        <v>2</v>
      </c>
      <c r="H34" s="2">
        <f t="shared" si="3"/>
        <v>0</v>
      </c>
      <c r="I34" s="2">
        <f t="shared" si="4"/>
        <v>0</v>
      </c>
      <c r="J34" s="2">
        <f t="shared" si="5"/>
        <v>0</v>
      </c>
      <c r="K34" s="2">
        <f t="shared" si="6"/>
        <v>0</v>
      </c>
      <c r="L34" s="2">
        <f t="shared" si="7"/>
        <v>1</v>
      </c>
      <c r="M34" s="2">
        <f t="shared" si="8"/>
        <v>1</v>
      </c>
      <c r="N34" s="2">
        <f t="shared" si="9"/>
        <v>0</v>
      </c>
      <c r="O34" s="2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2">
        <v>1</v>
      </c>
      <c r="AF34" s="1"/>
      <c r="AG34" s="1"/>
      <c r="AH34" s="2">
        <v>1</v>
      </c>
      <c r="AI34" s="1"/>
      <c r="AJ34" s="2">
        <v>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2">
        <v>1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2">
        <v>1</v>
      </c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2">
      <c r="A35" s="2">
        <v>2006</v>
      </c>
      <c r="B35" s="4">
        <v>38874</v>
      </c>
      <c r="C35" s="2" t="s">
        <v>89</v>
      </c>
      <c r="D35" s="2" t="s">
        <v>84</v>
      </c>
      <c r="E35" s="2">
        <f t="shared" si="0"/>
        <v>2</v>
      </c>
      <c r="F35" s="2">
        <f t="shared" si="1"/>
        <v>0</v>
      </c>
      <c r="G35" s="2">
        <f t="shared" si="2"/>
        <v>2</v>
      </c>
      <c r="H35" s="2">
        <f t="shared" si="3"/>
        <v>0</v>
      </c>
      <c r="I35" s="2">
        <f t="shared" si="4"/>
        <v>0</v>
      </c>
      <c r="J35" s="2">
        <f t="shared" si="5"/>
        <v>2</v>
      </c>
      <c r="K35" s="2">
        <f t="shared" si="6"/>
        <v>1</v>
      </c>
      <c r="L35" s="2">
        <f t="shared" si="7"/>
        <v>0</v>
      </c>
      <c r="M35" s="2">
        <f t="shared" si="8"/>
        <v>1</v>
      </c>
      <c r="N35" s="2">
        <f t="shared" si="9"/>
        <v>0</v>
      </c>
      <c r="O35" s="2">
        <v>1</v>
      </c>
      <c r="P35" s="1"/>
      <c r="Q35" s="1"/>
      <c r="R35" s="1"/>
      <c r="S35" s="1"/>
      <c r="T35" s="1"/>
      <c r="U35" s="1"/>
      <c r="V35" s="1"/>
      <c r="W35" s="2">
        <v>1</v>
      </c>
      <c r="X35" s="1"/>
      <c r="Y35" s="1"/>
      <c r="Z35" s="1"/>
      <c r="AA35" s="1"/>
      <c r="AB35" s="1"/>
      <c r="AC35" s="1"/>
      <c r="AD35" s="1"/>
      <c r="AE35" s="2">
        <v>1</v>
      </c>
      <c r="AF35" s="1"/>
      <c r="AG35" s="1"/>
      <c r="AH35" s="2">
        <v>1</v>
      </c>
      <c r="AI35" s="1"/>
      <c r="AJ35" s="1"/>
      <c r="AK35" s="1"/>
      <c r="AL35" s="2">
        <v>1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2">
        <v>1</v>
      </c>
      <c r="BJ35" s="1"/>
      <c r="BK35" s="2">
        <v>1</v>
      </c>
      <c r="BL35" s="1"/>
      <c r="BM35" s="1"/>
      <c r="BN35" s="2">
        <v>1</v>
      </c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2">
      <c r="A36" s="2">
        <v>2006</v>
      </c>
      <c r="B36" s="4">
        <v>38874</v>
      </c>
      <c r="C36" s="2" t="s">
        <v>89</v>
      </c>
      <c r="D36" s="2" t="s">
        <v>85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x14ac:dyDescent="0.2">
      <c r="A37" s="2">
        <v>2006</v>
      </c>
      <c r="B37" s="4">
        <v>38874</v>
      </c>
      <c r="C37" s="2" t="s">
        <v>89</v>
      </c>
      <c r="D37" s="2" t="s">
        <v>86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4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v>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2">
      <c r="A38" s="2">
        <v>2006</v>
      </c>
      <c r="B38" s="4">
        <v>38874</v>
      </c>
      <c r="C38" s="2" t="s">
        <v>95</v>
      </c>
      <c r="D38" s="2" t="s">
        <v>83</v>
      </c>
      <c r="E38" s="2">
        <f t="shared" si="0"/>
        <v>11</v>
      </c>
      <c r="F38" s="2">
        <f t="shared" si="1"/>
        <v>11</v>
      </c>
      <c r="G38" s="2">
        <f t="shared" si="2"/>
        <v>2</v>
      </c>
      <c r="H38" s="2">
        <f t="shared" si="3"/>
        <v>0</v>
      </c>
      <c r="I38" s="2">
        <f t="shared" si="4"/>
        <v>0</v>
      </c>
      <c r="J38" s="2">
        <f t="shared" si="5"/>
        <v>5</v>
      </c>
      <c r="K38" s="2">
        <f t="shared" si="6"/>
        <v>0</v>
      </c>
      <c r="L38" s="2">
        <f t="shared" si="7"/>
        <v>5</v>
      </c>
      <c r="M38" s="2">
        <f t="shared" si="8"/>
        <v>28</v>
      </c>
      <c r="N38" s="2">
        <f t="shared" si="9"/>
        <v>3</v>
      </c>
      <c r="O38" s="1"/>
      <c r="P38" s="1"/>
      <c r="Q38" s="1"/>
      <c r="R38" s="1"/>
      <c r="S38" s="1"/>
      <c r="T38" s="1"/>
      <c r="U38" s="2">
        <v>11</v>
      </c>
      <c r="V38" s="1"/>
      <c r="W38" s="1"/>
      <c r="X38" s="1"/>
      <c r="Y38" s="1"/>
      <c r="Z38" s="1"/>
      <c r="AA38" s="1"/>
      <c r="AB38" s="1"/>
      <c r="AC38" s="2">
        <v>1</v>
      </c>
      <c r="AD38" s="1"/>
      <c r="AE38" s="1"/>
      <c r="AF38" s="1"/>
      <c r="AG38" s="2">
        <v>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2">
        <v>11</v>
      </c>
      <c r="AS38" s="2">
        <v>1</v>
      </c>
      <c r="AT38" s="1"/>
      <c r="AU38" s="1"/>
      <c r="AV38" s="1"/>
      <c r="AW38" s="1"/>
      <c r="AX38" s="1"/>
      <c r="AY38" s="1"/>
      <c r="AZ38" s="1"/>
      <c r="BA38" s="1"/>
      <c r="BB38" s="1"/>
      <c r="BC38" s="2">
        <v>1</v>
      </c>
      <c r="BD38" s="2">
        <v>3</v>
      </c>
      <c r="BE38" s="1"/>
      <c r="BF38" s="1"/>
      <c r="BG38" s="1"/>
      <c r="BH38" s="2">
        <v>3</v>
      </c>
      <c r="BI38" s="1"/>
      <c r="BJ38" s="1"/>
      <c r="BK38" s="1"/>
      <c r="BL38" s="2">
        <v>5</v>
      </c>
      <c r="BM38" s="1"/>
      <c r="BN38" s="2">
        <v>28</v>
      </c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2">
      <c r="A39" s="2">
        <v>2006</v>
      </c>
      <c r="B39" s="4">
        <v>38874</v>
      </c>
      <c r="C39" s="2" t="s">
        <v>95</v>
      </c>
      <c r="D39" s="2" t="s">
        <v>84</v>
      </c>
      <c r="E39" s="2">
        <f t="shared" si="0"/>
        <v>0</v>
      </c>
      <c r="F39" s="2">
        <f t="shared" si="1"/>
        <v>0</v>
      </c>
      <c r="G39" s="2">
        <f t="shared" si="2"/>
        <v>0</v>
      </c>
      <c r="H39" s="2">
        <f t="shared" si="3"/>
        <v>3</v>
      </c>
      <c r="I39" s="2">
        <f t="shared" si="4"/>
        <v>3</v>
      </c>
      <c r="J39" s="2">
        <f t="shared" si="5"/>
        <v>0</v>
      </c>
      <c r="K39" s="2">
        <f t="shared" si="6"/>
        <v>0</v>
      </c>
      <c r="L39" s="2">
        <f t="shared" si="7"/>
        <v>3</v>
      </c>
      <c r="M39" s="2">
        <f t="shared" si="8"/>
        <v>1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2">
        <v>3</v>
      </c>
      <c r="Y39" s="1"/>
      <c r="Z39" s="1"/>
      <c r="AA39" s="2">
        <v>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2">
        <v>3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2">
        <v>1</v>
      </c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2">
      <c r="A40" s="2">
        <v>2006</v>
      </c>
      <c r="B40" s="4">
        <v>38874</v>
      </c>
      <c r="C40" s="2" t="s">
        <v>95</v>
      </c>
      <c r="D40" s="2" t="s">
        <v>85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2</v>
      </c>
      <c r="I40" s="2">
        <f t="shared" si="4"/>
        <v>6</v>
      </c>
      <c r="J40" s="2">
        <f t="shared" si="5"/>
        <v>3</v>
      </c>
      <c r="K40" s="2">
        <f t="shared" si="6"/>
        <v>0</v>
      </c>
      <c r="L40" s="2">
        <f t="shared" si="7"/>
        <v>1</v>
      </c>
      <c r="M40" s="2">
        <f t="shared" si="8"/>
        <v>3</v>
      </c>
      <c r="N40" s="2">
        <f t="shared" si="9"/>
        <v>1</v>
      </c>
      <c r="O40" s="1"/>
      <c r="P40" s="1"/>
      <c r="Q40" s="1"/>
      <c r="R40" s="1"/>
      <c r="S40" s="1"/>
      <c r="T40" s="1"/>
      <c r="U40" s="1"/>
      <c r="V40" s="1"/>
      <c r="W40" s="1"/>
      <c r="X40" s="2">
        <v>2</v>
      </c>
      <c r="Y40" s="1"/>
      <c r="Z40" s="1"/>
      <c r="AA40" s="2">
        <v>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2">
        <v>1</v>
      </c>
      <c r="BD40" s="1"/>
      <c r="BE40" s="1"/>
      <c r="BF40" s="1"/>
      <c r="BG40" s="1"/>
      <c r="BH40" s="2">
        <v>1</v>
      </c>
      <c r="BI40" s="1"/>
      <c r="BJ40" s="2">
        <v>1</v>
      </c>
      <c r="BK40" s="1"/>
      <c r="BL40" s="2">
        <v>2</v>
      </c>
      <c r="BM40" s="1"/>
      <c r="BN40" s="2">
        <v>3</v>
      </c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2">
      <c r="A41" s="2">
        <v>2006</v>
      </c>
      <c r="B41" s="4">
        <v>38874</v>
      </c>
      <c r="C41" s="2" t="s">
        <v>95</v>
      </c>
      <c r="D41" s="2" t="s">
        <v>86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4</v>
      </c>
      <c r="I41" s="2">
        <f t="shared" si="4"/>
        <v>7</v>
      </c>
      <c r="J41" s="2">
        <f t="shared" si="5"/>
        <v>1</v>
      </c>
      <c r="K41" s="2">
        <f t="shared" si="6"/>
        <v>0</v>
      </c>
      <c r="L41" s="2">
        <f t="shared" si="7"/>
        <v>10</v>
      </c>
      <c r="M41" s="2">
        <f t="shared" si="8"/>
        <v>11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2">
        <v>4</v>
      </c>
      <c r="Y41" s="1"/>
      <c r="Z41" s="2">
        <v>1</v>
      </c>
      <c r="AA41" s="2">
        <v>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2">
        <v>8</v>
      </c>
      <c r="BD41" s="2">
        <v>1</v>
      </c>
      <c r="BE41" s="1"/>
      <c r="BF41" s="1"/>
      <c r="BG41" s="2">
        <v>1</v>
      </c>
      <c r="BH41" s="1"/>
      <c r="BI41" s="1"/>
      <c r="BJ41" s="1"/>
      <c r="BK41" s="1"/>
      <c r="BL41" s="2">
        <v>1</v>
      </c>
      <c r="BM41" s="1"/>
      <c r="BN41" s="2">
        <v>11</v>
      </c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x14ac:dyDescent="0.2">
      <c r="A42" s="2">
        <v>2006</v>
      </c>
      <c r="B42" s="4">
        <v>38874</v>
      </c>
      <c r="C42" s="2" t="s">
        <v>101</v>
      </c>
      <c r="D42" s="2" t="s">
        <v>83</v>
      </c>
      <c r="E42" s="2">
        <f t="shared" si="0"/>
        <v>1</v>
      </c>
      <c r="F42" s="2">
        <f t="shared" si="1"/>
        <v>0</v>
      </c>
      <c r="G42" s="2">
        <f t="shared" si="2"/>
        <v>0</v>
      </c>
      <c r="H42" s="2">
        <f t="shared" si="3"/>
        <v>0</v>
      </c>
      <c r="I42" s="2">
        <f t="shared" si="4"/>
        <v>0</v>
      </c>
      <c r="J42" s="2">
        <f t="shared" si="5"/>
        <v>0</v>
      </c>
      <c r="K42" s="2">
        <f t="shared" si="6"/>
        <v>0</v>
      </c>
      <c r="L42" s="2">
        <f t="shared" si="7"/>
        <v>1</v>
      </c>
      <c r="M42" s="2">
        <f t="shared" si="8"/>
        <v>1</v>
      </c>
      <c r="N42" s="2">
        <f t="shared" si="9"/>
        <v>0</v>
      </c>
      <c r="O42" s="1"/>
      <c r="P42" s="1"/>
      <c r="Q42" s="2">
        <v>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2">
        <v>1</v>
      </c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2">
        <v>1</v>
      </c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x14ac:dyDescent="0.2">
      <c r="A43" s="2">
        <v>2006</v>
      </c>
      <c r="B43" s="4">
        <v>38874</v>
      </c>
      <c r="C43" s="2" t="s">
        <v>101</v>
      </c>
      <c r="D43" s="2" t="s">
        <v>84</v>
      </c>
      <c r="E43" s="2">
        <f t="shared" si="0"/>
        <v>2</v>
      </c>
      <c r="F43" s="2">
        <f t="shared" si="1"/>
        <v>0</v>
      </c>
      <c r="G43" s="2">
        <f t="shared" si="2"/>
        <v>1</v>
      </c>
      <c r="H43" s="2">
        <f t="shared" si="3"/>
        <v>1</v>
      </c>
      <c r="I43" s="2">
        <f t="shared" si="4"/>
        <v>11</v>
      </c>
      <c r="J43" s="2">
        <f t="shared" si="5"/>
        <v>0</v>
      </c>
      <c r="K43" s="2">
        <f t="shared" si="6"/>
        <v>1</v>
      </c>
      <c r="L43" s="2">
        <f t="shared" si="7"/>
        <v>0</v>
      </c>
      <c r="M43" s="2">
        <f t="shared" si="8"/>
        <v>0</v>
      </c>
      <c r="N43" s="2">
        <f t="shared" si="9"/>
        <v>0</v>
      </c>
      <c r="O43" s="2">
        <v>1</v>
      </c>
      <c r="P43" s="1"/>
      <c r="Q43" s="2">
        <v>1</v>
      </c>
      <c r="R43" s="1"/>
      <c r="S43" s="1"/>
      <c r="T43" s="1"/>
      <c r="U43" s="1"/>
      <c r="V43" s="1"/>
      <c r="W43" s="1"/>
      <c r="X43" s="1"/>
      <c r="Y43" s="2">
        <v>1</v>
      </c>
      <c r="Z43" s="1"/>
      <c r="AA43" s="2">
        <v>11</v>
      </c>
      <c r="AB43" s="1"/>
      <c r="AC43" s="1"/>
      <c r="AD43" s="1"/>
      <c r="AE43" s="2">
        <v>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2">
        <v>1</v>
      </c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x14ac:dyDescent="0.2">
      <c r="A44" s="2">
        <v>2006</v>
      </c>
      <c r="B44" s="4">
        <v>38874</v>
      </c>
      <c r="C44" s="2" t="s">
        <v>101</v>
      </c>
      <c r="D44" s="2" t="s">
        <v>85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x14ac:dyDescent="0.2">
      <c r="A45" s="2">
        <v>2006</v>
      </c>
      <c r="B45" s="4">
        <v>38874</v>
      </c>
      <c r="C45" s="2" t="s">
        <v>101</v>
      </c>
      <c r="D45" s="2" t="s">
        <v>86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x14ac:dyDescent="0.2">
      <c r="A46" s="2">
        <v>2006</v>
      </c>
      <c r="B46" s="4">
        <v>38878</v>
      </c>
      <c r="C46" s="2" t="s">
        <v>93</v>
      </c>
      <c r="D46" s="2" t="s">
        <v>83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2">
        <v>0</v>
      </c>
      <c r="BD46" s="1"/>
      <c r="BE46" s="1"/>
      <c r="BF46" s="2">
        <v>0</v>
      </c>
      <c r="BG46" s="1"/>
      <c r="BH46" s="1"/>
      <c r="BI46" s="1"/>
      <c r="BJ46" s="1"/>
      <c r="BK46" s="1"/>
      <c r="BL46" s="1"/>
      <c r="BM46" s="1"/>
      <c r="BN46" s="1"/>
      <c r="BO46" s="1"/>
      <c r="BP46" s="2">
        <v>0</v>
      </c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x14ac:dyDescent="0.2">
      <c r="A47" s="2">
        <v>2006</v>
      </c>
      <c r="B47" s="4">
        <v>38878</v>
      </c>
      <c r="C47" s="2" t="s">
        <v>93</v>
      </c>
      <c r="D47" s="2" t="s">
        <v>84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3</v>
      </c>
      <c r="I47" s="2">
        <f t="shared" si="4"/>
        <v>1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2">
        <v>2</v>
      </c>
      <c r="Y47" s="2">
        <v>1</v>
      </c>
      <c r="Z47" s="2">
        <v>1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x14ac:dyDescent="0.2">
      <c r="A48" s="2">
        <v>2006</v>
      </c>
      <c r="B48" s="4">
        <v>38878</v>
      </c>
      <c r="C48" s="2" t="s">
        <v>93</v>
      </c>
      <c r="D48" s="2" t="s">
        <v>85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5</v>
      </c>
      <c r="I48" s="2">
        <f t="shared" si="4"/>
        <v>1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2">
        <v>5</v>
      </c>
      <c r="Z48" s="1"/>
      <c r="AA48" s="2">
        <v>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2">
        <v>0</v>
      </c>
      <c r="AT48" s="1"/>
      <c r="AU48" s="1"/>
      <c r="AV48" s="1"/>
      <c r="AW48" s="1"/>
      <c r="AX48" s="1"/>
      <c r="AY48" s="2">
        <v>0</v>
      </c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2">
        <v>0</v>
      </c>
      <c r="BQ48" s="1"/>
      <c r="BR48" s="1"/>
      <c r="BS48" s="1"/>
      <c r="BT48" s="1"/>
      <c r="BU48" s="1"/>
      <c r="BV48" s="1"/>
      <c r="BW48" s="1"/>
      <c r="BX48" s="2">
        <v>0</v>
      </c>
      <c r="BY48" s="1"/>
      <c r="BZ48" s="1"/>
      <c r="CA48" s="1"/>
      <c r="CB48" s="1"/>
      <c r="CC48" s="1"/>
      <c r="CD48" s="1"/>
      <c r="CE48" s="1"/>
      <c r="CF48" s="1"/>
      <c r="CG48" s="1"/>
    </row>
    <row r="49" spans="1:85" x14ac:dyDescent="0.2">
      <c r="A49" s="2">
        <v>2006</v>
      </c>
      <c r="B49" s="4">
        <v>38878</v>
      </c>
      <c r="C49" s="2" t="s">
        <v>93</v>
      </c>
      <c r="D49" s="2" t="s">
        <v>86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x14ac:dyDescent="0.2">
      <c r="A50" s="2">
        <v>2006</v>
      </c>
      <c r="B50" s="4">
        <v>38878</v>
      </c>
      <c r="C50" s="2" t="s">
        <v>106</v>
      </c>
      <c r="D50" s="2" t="s">
        <v>83</v>
      </c>
      <c r="E50" s="2">
        <f t="shared" si="0"/>
        <v>0</v>
      </c>
      <c r="F50" s="2">
        <f t="shared" si="1"/>
        <v>0</v>
      </c>
      <c r="G50" s="2">
        <f t="shared" si="2"/>
        <v>0</v>
      </c>
      <c r="H50" s="2">
        <f t="shared" si="3"/>
        <v>0</v>
      </c>
      <c r="I50" s="2">
        <f t="shared" si="4"/>
        <v>0</v>
      </c>
      <c r="J50" s="2">
        <f t="shared" si="5"/>
        <v>0</v>
      </c>
      <c r="K50" s="2">
        <f t="shared" si="6"/>
        <v>0</v>
      </c>
      <c r="L50" s="2">
        <f t="shared" si="7"/>
        <v>0</v>
      </c>
      <c r="M50" s="2">
        <f t="shared" si="8"/>
        <v>0</v>
      </c>
      <c r="N50" s="2">
        <f t="shared" si="9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2">
        <v>0</v>
      </c>
      <c r="AD50" s="1"/>
      <c r="AE50" s="1"/>
      <c r="AF50" s="1"/>
      <c r="AG50" s="1"/>
      <c r="AH50" s="2"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2">
        <v>0</v>
      </c>
      <c r="AU50" s="2">
        <v>0</v>
      </c>
      <c r="AV50" s="1"/>
      <c r="AW50" s="1"/>
      <c r="AX50" s="1"/>
      <c r="AY50" s="1"/>
      <c r="AZ50" s="1"/>
      <c r="BA50" s="1"/>
      <c r="BB50" s="1"/>
      <c r="BC50" s="2">
        <v>0</v>
      </c>
      <c r="BD50" s="1"/>
      <c r="BE50" s="1"/>
      <c r="BF50" s="1"/>
      <c r="BG50" s="1"/>
      <c r="BH50" s="2">
        <v>0</v>
      </c>
      <c r="BI50" s="1"/>
      <c r="BJ50" s="1"/>
      <c r="BK50" s="1"/>
      <c r="BL50" s="2">
        <v>0</v>
      </c>
      <c r="BM50" s="1"/>
      <c r="BN50" s="2">
        <v>0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x14ac:dyDescent="0.2">
      <c r="A51" s="2">
        <v>2006</v>
      </c>
      <c r="B51" s="4">
        <v>38878</v>
      </c>
      <c r="C51" s="2" t="s">
        <v>106</v>
      </c>
      <c r="D51" s="2" t="s">
        <v>84</v>
      </c>
      <c r="E51" s="2">
        <f t="shared" si="0"/>
        <v>0</v>
      </c>
      <c r="F51" s="2">
        <f t="shared" si="1"/>
        <v>0</v>
      </c>
      <c r="G51" s="2">
        <f t="shared" si="2"/>
        <v>0</v>
      </c>
      <c r="H51" s="2">
        <f t="shared" si="3"/>
        <v>1</v>
      </c>
      <c r="I51" s="2">
        <f t="shared" si="4"/>
        <v>3</v>
      </c>
      <c r="J51" s="2">
        <f t="shared" si="5"/>
        <v>0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9"/>
        <v>0</v>
      </c>
      <c r="O51" s="1"/>
      <c r="P51" s="2">
        <v>0</v>
      </c>
      <c r="Q51" s="1"/>
      <c r="R51" s="1"/>
      <c r="S51" s="1"/>
      <c r="T51" s="1"/>
      <c r="U51" s="1"/>
      <c r="V51" s="1"/>
      <c r="W51" s="1"/>
      <c r="X51" s="1"/>
      <c r="Y51" s="2">
        <v>1</v>
      </c>
      <c r="Z51" s="1"/>
      <c r="AA51" s="2">
        <v>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2">
        <v>0</v>
      </c>
      <c r="BI51" s="1"/>
      <c r="BJ51" s="1"/>
      <c r="BK51" s="1"/>
      <c r="BL51" s="2">
        <v>0</v>
      </c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x14ac:dyDescent="0.2">
      <c r="A52" s="2">
        <v>2006</v>
      </c>
      <c r="B52" s="4">
        <v>38878</v>
      </c>
      <c r="C52" s="2" t="s">
        <v>106</v>
      </c>
      <c r="D52" s="2" t="s">
        <v>85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37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2">
        <v>0</v>
      </c>
      <c r="Q52" s="1"/>
      <c r="R52" s="1"/>
      <c r="S52" s="2">
        <v>0</v>
      </c>
      <c r="T52" s="1"/>
      <c r="U52" s="1"/>
      <c r="V52" s="1"/>
      <c r="W52" s="1"/>
      <c r="X52" s="1"/>
      <c r="Y52" s="1"/>
      <c r="Z52" s="2">
        <v>5</v>
      </c>
      <c r="AA52" s="2">
        <v>32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2">
        <v>0</v>
      </c>
      <c r="BD52" s="1"/>
      <c r="BE52" s="1"/>
      <c r="BF52" s="1"/>
      <c r="BG52" s="1"/>
      <c r="BH52" s="1"/>
      <c r="BI52" s="1"/>
      <c r="BJ52" s="1"/>
      <c r="BK52" s="1"/>
      <c r="BL52" s="2">
        <v>0</v>
      </c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x14ac:dyDescent="0.2">
      <c r="A53" s="2">
        <v>2006</v>
      </c>
      <c r="B53" s="4">
        <v>38878</v>
      </c>
      <c r="C53" s="2" t="s">
        <v>106</v>
      </c>
      <c r="D53" s="2" t="s">
        <v>86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1</v>
      </c>
      <c r="I53" s="2">
        <f t="shared" si="4"/>
        <v>4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2">
        <v>0</v>
      </c>
      <c r="Q53" s="1"/>
      <c r="R53" s="1"/>
      <c r="S53" s="1"/>
      <c r="T53" s="1"/>
      <c r="U53" s="1"/>
      <c r="V53" s="1"/>
      <c r="W53" s="1"/>
      <c r="X53" s="1"/>
      <c r="Y53" s="2">
        <v>1</v>
      </c>
      <c r="Z53" s="2">
        <v>3</v>
      </c>
      <c r="AA53" s="2">
        <v>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2">
        <v>0</v>
      </c>
      <c r="AU53" s="1"/>
      <c r="AV53" s="1"/>
      <c r="AW53" s="1"/>
      <c r="AX53" s="1"/>
      <c r="AY53" s="1"/>
      <c r="AZ53" s="1"/>
      <c r="BA53" s="1"/>
      <c r="BB53" s="1"/>
      <c r="BC53" s="2">
        <v>0</v>
      </c>
      <c r="BD53" s="1"/>
      <c r="BE53" s="1"/>
      <c r="BF53" s="1"/>
      <c r="BG53" s="1"/>
      <c r="BH53" s="2">
        <v>0</v>
      </c>
      <c r="BI53" s="1"/>
      <c r="BJ53" s="1"/>
      <c r="BK53" s="1"/>
      <c r="BL53" s="2">
        <v>0</v>
      </c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x14ac:dyDescent="0.2">
      <c r="A54" s="2">
        <v>2006</v>
      </c>
      <c r="B54" s="4">
        <v>38878</v>
      </c>
      <c r="C54" s="2" t="s">
        <v>107</v>
      </c>
      <c r="D54" s="2" t="s">
        <v>83</v>
      </c>
      <c r="E54" s="2">
        <f t="shared" si="0"/>
        <v>0</v>
      </c>
      <c r="F54" s="2">
        <f t="shared" si="1"/>
        <v>0</v>
      </c>
      <c r="G54" s="2">
        <f t="shared" si="2"/>
        <v>0</v>
      </c>
      <c r="H54" s="2">
        <f t="shared" si="3"/>
        <v>0</v>
      </c>
      <c r="I54" s="2">
        <f t="shared" si="4"/>
        <v>0</v>
      </c>
      <c r="J54" s="2">
        <f t="shared" si="5"/>
        <v>0</v>
      </c>
      <c r="K54" s="2">
        <f t="shared" si="6"/>
        <v>0</v>
      </c>
      <c r="L54" s="2">
        <f t="shared" si="7"/>
        <v>0</v>
      </c>
      <c r="M54" s="2">
        <f t="shared" si="8"/>
        <v>0</v>
      </c>
      <c r="N54" s="2">
        <f t="shared" si="9"/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2">
        <v>0</v>
      </c>
      <c r="AD54" s="1"/>
      <c r="AE54" s="2">
        <v>0</v>
      </c>
      <c r="AF54" s="1"/>
      <c r="AG54" s="2">
        <v>0</v>
      </c>
      <c r="AH54" s="2">
        <v>0</v>
      </c>
      <c r="AI54" s="1"/>
      <c r="AJ54" s="1"/>
      <c r="AK54" s="1"/>
      <c r="AL54" s="2"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2">
        <v>0</v>
      </c>
      <c r="BC54" s="2">
        <v>0</v>
      </c>
      <c r="BD54" s="1"/>
      <c r="BE54" s="1"/>
      <c r="BF54" s="1"/>
      <c r="BG54" s="1"/>
      <c r="BH54" s="1"/>
      <c r="BI54" s="1"/>
      <c r="BJ54" s="2">
        <v>0</v>
      </c>
      <c r="BK54" s="2">
        <v>0</v>
      </c>
      <c r="BL54" s="2">
        <v>0</v>
      </c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2">
        <v>0</v>
      </c>
      <c r="BY54" s="1"/>
      <c r="BZ54" s="1"/>
      <c r="CA54" s="1"/>
      <c r="CB54" s="1"/>
      <c r="CC54" s="1"/>
      <c r="CD54" s="1"/>
      <c r="CE54" s="1"/>
      <c r="CF54" s="1"/>
      <c r="CG54" s="1"/>
    </row>
    <row r="55" spans="1:85" x14ac:dyDescent="0.2">
      <c r="A55" s="2">
        <v>2006</v>
      </c>
      <c r="B55" s="4">
        <v>38878</v>
      </c>
      <c r="C55" s="2" t="s">
        <v>107</v>
      </c>
      <c r="D55" s="2" t="s">
        <v>84</v>
      </c>
      <c r="E55" s="2">
        <f t="shared" si="0"/>
        <v>0</v>
      </c>
      <c r="F55" s="2">
        <f t="shared" si="1"/>
        <v>0</v>
      </c>
      <c r="G55" s="2">
        <f t="shared" si="2"/>
        <v>0</v>
      </c>
      <c r="H55" s="2">
        <f t="shared" si="3"/>
        <v>4</v>
      </c>
      <c r="I55" s="2">
        <f t="shared" si="4"/>
        <v>1</v>
      </c>
      <c r="J55" s="2">
        <f t="shared" si="5"/>
        <v>0</v>
      </c>
      <c r="K55" s="2">
        <f t="shared" si="6"/>
        <v>0</v>
      </c>
      <c r="L55" s="2">
        <f t="shared" si="7"/>
        <v>0</v>
      </c>
      <c r="M55" s="2">
        <f t="shared" si="8"/>
        <v>0</v>
      </c>
      <c r="N55" s="2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2">
        <v>1</v>
      </c>
      <c r="Y55" s="2">
        <v>3</v>
      </c>
      <c r="Z55" s="2">
        <v>1</v>
      </c>
      <c r="AA55" s="1"/>
      <c r="AB55" s="1"/>
      <c r="AC55" s="2">
        <v>0</v>
      </c>
      <c r="AD55" s="1"/>
      <c r="AE55" s="2">
        <v>0</v>
      </c>
      <c r="AF55" s="1"/>
      <c r="AG55" s="1"/>
      <c r="AH55" s="1"/>
      <c r="AI55" s="1"/>
      <c r="AJ55" s="1"/>
      <c r="AK55" s="1"/>
      <c r="AL55" s="2">
        <v>0</v>
      </c>
      <c r="AM55" s="2">
        <v>0</v>
      </c>
      <c r="AN55" s="1"/>
      <c r="AO55" s="1"/>
      <c r="AP55" s="1"/>
      <c r="AQ55" s="1"/>
      <c r="AR55" s="2">
        <v>0</v>
      </c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2">
        <v>0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x14ac:dyDescent="0.2">
      <c r="A56" s="2">
        <v>2006</v>
      </c>
      <c r="B56" s="4">
        <v>38878</v>
      </c>
      <c r="C56" s="2" t="s">
        <v>107</v>
      </c>
      <c r="D56" s="2" t="s">
        <v>85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x14ac:dyDescent="0.2">
      <c r="A57" s="2">
        <v>2006</v>
      </c>
      <c r="B57" s="4">
        <v>38878</v>
      </c>
      <c r="C57" s="2" t="s">
        <v>107</v>
      </c>
      <c r="D57" s="2" t="s">
        <v>86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x14ac:dyDescent="0.2">
      <c r="A58" s="2">
        <v>2006</v>
      </c>
      <c r="B58" s="4">
        <v>38881</v>
      </c>
      <c r="C58" s="2" t="s">
        <v>113</v>
      </c>
      <c r="D58" s="2" t="s">
        <v>83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2">
        <f t="shared" si="5"/>
        <v>0</v>
      </c>
      <c r="K58" s="2">
        <f t="shared" si="6"/>
        <v>0</v>
      </c>
      <c r="L58" s="2">
        <f t="shared" si="7"/>
        <v>0</v>
      </c>
      <c r="M58" s="2">
        <f t="shared" si="8"/>
        <v>0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"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2">
        <v>0</v>
      </c>
      <c r="AT58" s="2">
        <v>0</v>
      </c>
      <c r="AU58" s="1"/>
      <c r="AV58" s="1"/>
      <c r="AW58" s="1"/>
      <c r="AX58" s="2">
        <v>0</v>
      </c>
      <c r="AY58" s="1"/>
      <c r="AZ58" s="1"/>
      <c r="BA58" s="1"/>
      <c r="BB58" s="1"/>
      <c r="BC58" s="2">
        <v>0</v>
      </c>
      <c r="BD58" s="1"/>
      <c r="BE58" s="1"/>
      <c r="BF58" s="1"/>
      <c r="BG58" s="1"/>
      <c r="BH58" s="1"/>
      <c r="BI58" s="1"/>
      <c r="BJ58" s="1"/>
      <c r="BK58" s="1"/>
      <c r="BL58" s="2">
        <v>0</v>
      </c>
      <c r="BM58" s="2">
        <v>0</v>
      </c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x14ac:dyDescent="0.2">
      <c r="A59" s="2">
        <v>2006</v>
      </c>
      <c r="B59" s="4">
        <v>38881</v>
      </c>
      <c r="C59" s="2" t="s">
        <v>113</v>
      </c>
      <c r="D59" s="2" t="s">
        <v>84</v>
      </c>
      <c r="E59" s="2">
        <f t="shared" si="0"/>
        <v>0</v>
      </c>
      <c r="F59" s="2">
        <f t="shared" si="1"/>
        <v>1</v>
      </c>
      <c r="G59" s="2">
        <f t="shared" si="2"/>
        <v>1</v>
      </c>
      <c r="H59" s="2">
        <f t="shared" si="3"/>
        <v>13</v>
      </c>
      <c r="I59" s="2">
        <f t="shared" si="4"/>
        <v>7</v>
      </c>
      <c r="J59" s="2">
        <f t="shared" si="5"/>
        <v>0</v>
      </c>
      <c r="K59" s="2">
        <f t="shared" si="6"/>
        <v>0</v>
      </c>
      <c r="L59" s="2">
        <f t="shared" si="7"/>
        <v>0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2">
        <v>3</v>
      </c>
      <c r="Y59" s="2">
        <v>10</v>
      </c>
      <c r="Z59" s="2">
        <v>1</v>
      </c>
      <c r="AA59" s="2">
        <v>6</v>
      </c>
      <c r="AB59" s="1"/>
      <c r="AC59" s="2">
        <v>1</v>
      </c>
      <c r="AD59" s="1"/>
      <c r="AE59" s="1"/>
      <c r="AF59" s="1"/>
      <c r="AG59" s="1"/>
      <c r="AH59" s="1"/>
      <c r="AI59" s="1"/>
      <c r="AJ59" s="2">
        <v>1</v>
      </c>
      <c r="AK59" s="1"/>
      <c r="AL59" s="2"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x14ac:dyDescent="0.2">
      <c r="A60" s="2">
        <v>2006</v>
      </c>
      <c r="B60" s="4">
        <v>38881</v>
      </c>
      <c r="C60" s="2" t="s">
        <v>113</v>
      </c>
      <c r="D60" s="2" t="s">
        <v>85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14</v>
      </c>
      <c r="I60" s="2">
        <f t="shared" si="4"/>
        <v>6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2">
        <v>0</v>
      </c>
      <c r="R60" s="1"/>
      <c r="S60" s="1"/>
      <c r="T60" s="1"/>
      <c r="U60" s="1"/>
      <c r="V60" s="1"/>
      <c r="W60" s="1"/>
      <c r="X60" s="2">
        <v>4</v>
      </c>
      <c r="Y60" s="2">
        <v>10</v>
      </c>
      <c r="Z60" s="1"/>
      <c r="AA60" s="2">
        <v>6</v>
      </c>
      <c r="AB60" s="1"/>
      <c r="AC60" s="1"/>
      <c r="AD60" s="1"/>
      <c r="AE60" s="1"/>
      <c r="AF60" s="1"/>
      <c r="AG60" s="1"/>
      <c r="AH60" s="1"/>
      <c r="AI60" s="1"/>
      <c r="AJ60" s="2">
        <v>0</v>
      </c>
      <c r="AK60" s="1"/>
      <c r="AL60" s="2">
        <v>0</v>
      </c>
      <c r="AM60" s="1"/>
      <c r="AN60" s="1"/>
      <c r="AO60" s="1"/>
      <c r="AP60" s="1"/>
      <c r="AQ60" s="1"/>
      <c r="AR60" s="1"/>
      <c r="AS60" s="2">
        <v>0</v>
      </c>
      <c r="AT60" s="2">
        <v>0</v>
      </c>
      <c r="AU60" s="1"/>
      <c r="AV60" s="1"/>
      <c r="AW60" s="1"/>
      <c r="AX60" s="2">
        <v>0</v>
      </c>
      <c r="AY60" s="1"/>
      <c r="AZ60" s="1"/>
      <c r="BA60" s="1"/>
      <c r="BB60" s="1"/>
      <c r="BC60" s="2">
        <v>0</v>
      </c>
      <c r="BD60" s="1"/>
      <c r="BE60" s="1"/>
      <c r="BF60" s="1"/>
      <c r="BG60" s="1"/>
      <c r="BH60" s="1"/>
      <c r="BI60" s="2">
        <v>0</v>
      </c>
      <c r="BJ60" s="1"/>
      <c r="BK60" s="1"/>
      <c r="BL60" s="1"/>
      <c r="BM60" s="1"/>
      <c r="BN60" s="2">
        <v>0</v>
      </c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x14ac:dyDescent="0.2">
      <c r="A61" s="2">
        <v>2006</v>
      </c>
      <c r="B61" s="4">
        <v>38881</v>
      </c>
      <c r="C61" s="2" t="s">
        <v>113</v>
      </c>
      <c r="D61" s="2" t="s">
        <v>86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x14ac:dyDescent="0.2">
      <c r="A62" s="2">
        <v>2006</v>
      </c>
      <c r="B62" s="4">
        <v>38882</v>
      </c>
      <c r="C62" s="2" t="s">
        <v>96</v>
      </c>
      <c r="D62" s="2" t="s">
        <v>83</v>
      </c>
      <c r="E62" s="2">
        <f t="shared" si="0"/>
        <v>0</v>
      </c>
      <c r="F62" s="2">
        <f t="shared" si="1"/>
        <v>0</v>
      </c>
      <c r="G62" s="2">
        <f t="shared" si="2"/>
        <v>2</v>
      </c>
      <c r="H62" s="2">
        <f t="shared" si="3"/>
        <v>0</v>
      </c>
      <c r="I62" s="2">
        <f t="shared" si="4"/>
        <v>0</v>
      </c>
      <c r="J62" s="2">
        <f t="shared" si="5"/>
        <v>4</v>
      </c>
      <c r="K62" s="2">
        <f t="shared" si="6"/>
        <v>1</v>
      </c>
      <c r="L62" s="2">
        <f t="shared" si="7"/>
        <v>17</v>
      </c>
      <c r="M62" s="2">
        <f t="shared" si="8"/>
        <v>2</v>
      </c>
      <c r="N62" s="2">
        <f t="shared" si="9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2">
        <v>1</v>
      </c>
      <c r="AF62" s="1"/>
      <c r="AG62" s="1"/>
      <c r="AH62" s="2">
        <v>1</v>
      </c>
      <c r="AI62" s="1"/>
      <c r="AJ62" s="1"/>
      <c r="AK62" s="1"/>
      <c r="AL62" s="1"/>
      <c r="AM62" s="1"/>
      <c r="AN62" s="1"/>
      <c r="AO62" s="2">
        <v>1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2">
        <v>17</v>
      </c>
      <c r="BD62" s="1"/>
      <c r="BE62" s="1"/>
      <c r="BF62" s="1"/>
      <c r="BG62" s="1"/>
      <c r="BH62" s="1"/>
      <c r="BI62" s="1"/>
      <c r="BJ62" s="1"/>
      <c r="BK62" s="1"/>
      <c r="BL62" s="2">
        <v>4</v>
      </c>
      <c r="BM62" s="1"/>
      <c r="BN62" s="2">
        <v>1</v>
      </c>
      <c r="BO62" s="1"/>
      <c r="BP62" s="1"/>
      <c r="BQ62" s="1"/>
      <c r="BR62" s="2">
        <v>1</v>
      </c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x14ac:dyDescent="0.2">
      <c r="A63" s="2">
        <v>2006</v>
      </c>
      <c r="B63" s="4">
        <v>38882</v>
      </c>
      <c r="C63" s="2" t="s">
        <v>96</v>
      </c>
      <c r="D63" s="2" t="s">
        <v>84</v>
      </c>
      <c r="E63" s="2">
        <f t="shared" si="0"/>
        <v>1</v>
      </c>
      <c r="F63" s="2">
        <f t="shared" si="1"/>
        <v>0</v>
      </c>
      <c r="G63" s="2">
        <f t="shared" si="2"/>
        <v>0</v>
      </c>
      <c r="H63" s="2">
        <f t="shared" si="3"/>
        <v>20</v>
      </c>
      <c r="I63" s="2">
        <f t="shared" si="4"/>
        <v>2</v>
      </c>
      <c r="J63" s="2">
        <f t="shared" si="5"/>
        <v>1</v>
      </c>
      <c r="K63" s="2">
        <f t="shared" si="6"/>
        <v>0</v>
      </c>
      <c r="L63" s="2">
        <f t="shared" si="7"/>
        <v>4</v>
      </c>
      <c r="M63" s="2">
        <f t="shared" si="8"/>
        <v>6</v>
      </c>
      <c r="N63" s="2">
        <f t="shared" si="9"/>
        <v>2</v>
      </c>
      <c r="O63" s="1"/>
      <c r="P63" s="1"/>
      <c r="Q63" s="1"/>
      <c r="R63" s="1"/>
      <c r="S63" s="2">
        <v>1</v>
      </c>
      <c r="T63" s="1"/>
      <c r="U63" s="1"/>
      <c r="V63" s="1"/>
      <c r="W63" s="1"/>
      <c r="X63" s="1"/>
      <c r="Y63" s="2">
        <v>20</v>
      </c>
      <c r="Z63" s="2">
        <v>2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2">
        <v>1</v>
      </c>
      <c r="AT63" s="1"/>
      <c r="AU63" s="1"/>
      <c r="AV63" s="1"/>
      <c r="AW63" s="1"/>
      <c r="AX63" s="1"/>
      <c r="AY63" s="1"/>
      <c r="AZ63" s="1"/>
      <c r="BA63" s="1"/>
      <c r="BB63" s="1"/>
      <c r="BC63" s="2">
        <v>3</v>
      </c>
      <c r="BD63" s="1"/>
      <c r="BE63" s="1"/>
      <c r="BF63" s="1"/>
      <c r="BG63" s="1"/>
      <c r="BH63" s="2">
        <v>2</v>
      </c>
      <c r="BI63" s="1"/>
      <c r="BJ63" s="1"/>
      <c r="BK63" s="1"/>
      <c r="BL63" s="2">
        <v>1</v>
      </c>
      <c r="BM63" s="1"/>
      <c r="BN63" s="2">
        <v>4</v>
      </c>
      <c r="BO63" s="1"/>
      <c r="BP63" s="1"/>
      <c r="BQ63" s="1"/>
      <c r="BR63" s="2">
        <v>2</v>
      </c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x14ac:dyDescent="0.2">
      <c r="A64" s="2">
        <v>2006</v>
      </c>
      <c r="B64" s="4">
        <v>38882</v>
      </c>
      <c r="C64" s="2" t="s">
        <v>96</v>
      </c>
      <c r="D64" s="2" t="s">
        <v>85</v>
      </c>
      <c r="E64" s="2">
        <f t="shared" si="0"/>
        <v>2</v>
      </c>
      <c r="F64" s="2">
        <f t="shared" si="1"/>
        <v>0</v>
      </c>
      <c r="G64" s="2">
        <f t="shared" si="2"/>
        <v>0</v>
      </c>
      <c r="H64" s="2">
        <f t="shared" si="3"/>
        <v>34</v>
      </c>
      <c r="I64" s="2">
        <f t="shared" si="4"/>
        <v>1</v>
      </c>
      <c r="J64" s="2">
        <f t="shared" si="5"/>
        <v>1</v>
      </c>
      <c r="K64" s="2">
        <f t="shared" si="6"/>
        <v>0</v>
      </c>
      <c r="L64" s="2">
        <f t="shared" si="7"/>
        <v>1</v>
      </c>
      <c r="M64" s="2">
        <f t="shared" si="8"/>
        <v>2</v>
      </c>
      <c r="N64" s="2">
        <f t="shared" si="9"/>
        <v>0</v>
      </c>
      <c r="O64" s="1"/>
      <c r="P64" s="1"/>
      <c r="Q64" s="1"/>
      <c r="R64" s="1"/>
      <c r="S64" s="1"/>
      <c r="T64" s="1"/>
      <c r="U64" s="2">
        <v>2</v>
      </c>
      <c r="V64" s="1"/>
      <c r="W64" s="1"/>
      <c r="X64" s="2">
        <v>4</v>
      </c>
      <c r="Y64" s="2">
        <v>30</v>
      </c>
      <c r="Z64" s="1"/>
      <c r="AA64" s="2">
        <v>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2">
        <v>1</v>
      </c>
      <c r="BD64" s="1"/>
      <c r="BE64" s="1"/>
      <c r="BF64" s="1"/>
      <c r="BG64" s="1"/>
      <c r="BH64" s="1"/>
      <c r="BI64" s="1"/>
      <c r="BJ64" s="1"/>
      <c r="BK64" s="1"/>
      <c r="BL64" s="2">
        <v>1</v>
      </c>
      <c r="BM64" s="1"/>
      <c r="BN64" s="2">
        <v>1</v>
      </c>
      <c r="BO64" s="1"/>
      <c r="BP64" s="1"/>
      <c r="BQ64" s="1"/>
      <c r="BR64" s="2">
        <v>1</v>
      </c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2">
      <c r="A65" s="2">
        <v>2006</v>
      </c>
      <c r="B65" s="4">
        <v>38882</v>
      </c>
      <c r="C65" s="2" t="s">
        <v>96</v>
      </c>
      <c r="D65" s="2" t="s">
        <v>86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6</v>
      </c>
      <c r="I65" s="2">
        <f t="shared" si="4"/>
        <v>1</v>
      </c>
      <c r="J65" s="2">
        <f t="shared" si="5"/>
        <v>6</v>
      </c>
      <c r="K65" s="2">
        <f t="shared" si="6"/>
        <v>0</v>
      </c>
      <c r="L65" s="2">
        <f t="shared" si="7"/>
        <v>0</v>
      </c>
      <c r="M65" s="2">
        <f t="shared" si="8"/>
        <v>22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2">
        <v>6</v>
      </c>
      <c r="Z65" s="1"/>
      <c r="AA65" s="2">
        <v>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2">
        <v>6</v>
      </c>
      <c r="BM65" s="1"/>
      <c r="BN65" s="2">
        <v>3</v>
      </c>
      <c r="BO65" s="1"/>
      <c r="BP65" s="1"/>
      <c r="BQ65" s="1"/>
      <c r="BR65" s="2">
        <v>19</v>
      </c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x14ac:dyDescent="0.2">
      <c r="A66" s="2">
        <v>2006</v>
      </c>
      <c r="B66" s="4">
        <v>38883</v>
      </c>
      <c r="C66" s="2" t="s">
        <v>103</v>
      </c>
      <c r="D66" s="2" t="s">
        <v>83</v>
      </c>
      <c r="E66" s="2">
        <f t="shared" si="0"/>
        <v>2</v>
      </c>
      <c r="F66" s="2">
        <f t="shared" si="1"/>
        <v>0</v>
      </c>
      <c r="G66" s="2">
        <f t="shared" si="2"/>
        <v>12</v>
      </c>
      <c r="H66" s="2">
        <f t="shared" si="3"/>
        <v>0</v>
      </c>
      <c r="I66" s="2">
        <f t="shared" si="4"/>
        <v>0</v>
      </c>
      <c r="J66" s="2">
        <f t="shared" si="5"/>
        <v>2</v>
      </c>
      <c r="K66" s="2">
        <f t="shared" si="6"/>
        <v>0</v>
      </c>
      <c r="L66" s="2">
        <f t="shared" si="7"/>
        <v>234</v>
      </c>
      <c r="M66" s="2">
        <f t="shared" si="8"/>
        <v>0</v>
      </c>
      <c r="N66" s="2">
        <f t="shared" si="9"/>
        <v>16</v>
      </c>
      <c r="O66" s="1"/>
      <c r="P66" s="1"/>
      <c r="Q66" s="1"/>
      <c r="R66" s="1"/>
      <c r="S66" s="1"/>
      <c r="T66" s="1"/>
      <c r="U66" s="2">
        <v>2</v>
      </c>
      <c r="V66" s="1"/>
      <c r="W66" s="1"/>
      <c r="X66" s="1"/>
      <c r="Y66" s="1"/>
      <c r="Z66" s="1"/>
      <c r="AA66" s="1"/>
      <c r="AB66" s="1"/>
      <c r="AC66" s="2">
        <v>1</v>
      </c>
      <c r="AD66" s="1"/>
      <c r="AE66" s="2">
        <v>5</v>
      </c>
      <c r="AF66" s="1"/>
      <c r="AG66" s="2">
        <v>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2">
        <v>1</v>
      </c>
      <c r="AT66" s="2">
        <v>3</v>
      </c>
      <c r="AU66" s="1"/>
      <c r="AV66" s="1"/>
      <c r="AW66" s="1"/>
      <c r="AX66" s="1"/>
      <c r="AY66" s="1"/>
      <c r="AZ66" s="1"/>
      <c r="BA66" s="1"/>
      <c r="BB66" s="1"/>
      <c r="BC66" s="2">
        <v>30</v>
      </c>
      <c r="BD66" s="1"/>
      <c r="BE66" s="1"/>
      <c r="BF66" s="1"/>
      <c r="BG66" s="1"/>
      <c r="BH66" s="2">
        <v>16</v>
      </c>
      <c r="BI66" s="2">
        <v>1</v>
      </c>
      <c r="BJ66" s="2">
        <v>1</v>
      </c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2">
        <v>200</v>
      </c>
    </row>
    <row r="67" spans="1:85" x14ac:dyDescent="0.2">
      <c r="A67" s="2">
        <v>2006</v>
      </c>
      <c r="B67" s="4">
        <v>38883</v>
      </c>
      <c r="C67" s="2" t="s">
        <v>103</v>
      </c>
      <c r="D67" s="2" t="s">
        <v>84</v>
      </c>
      <c r="E67" s="2">
        <f t="shared" ref="E67:E130" si="10">(O67+P67+Q67+R67+S67+T67+U67+V67+W67+BW67+BY67+BZ67+CA67)</f>
        <v>1</v>
      </c>
      <c r="F67" s="2">
        <f t="shared" ref="F67:F130" si="11">(AJ67+AK67+AP67+AQ67+AR67)</f>
        <v>0</v>
      </c>
      <c r="G67" s="2">
        <f t="shared" ref="G67:G130" si="12">(AC67+AD67+AE67+AF67+AG67+AH67+AI67+CD67)</f>
        <v>0</v>
      </c>
      <c r="H67" s="2">
        <f t="shared" ref="H67:H130" si="13">(X67+Y67)</f>
        <v>1</v>
      </c>
      <c r="I67" s="2">
        <f t="shared" ref="I67:I130" si="14">(Z67+AA67+AB67)</f>
        <v>0</v>
      </c>
      <c r="J67" s="2">
        <f t="shared" ref="J67:J130" si="15">(BI67+BJ67+BK67+BL67+BM67+BS67+BT67+CF67)</f>
        <v>1</v>
      </c>
      <c r="K67" s="2">
        <f t="shared" ref="K67:K130" si="16">(AL67+AM67+AN67+AO67+BV67+CB67+CC67+CE67)</f>
        <v>0</v>
      </c>
      <c r="L67" s="2">
        <f t="shared" ref="L67:L130" si="17">(AS67+AT67+AU67+AV67+AW67+AX67+AY67+AZ67+BA67+BB67+BC67+BD67+BE67+BF67+BG67+BX67+CG67)</f>
        <v>52</v>
      </c>
      <c r="M67" s="2">
        <f t="shared" ref="M67:M130" si="18">(BN67+BO67+BP67+BQ67+BR67+BU67)</f>
        <v>0</v>
      </c>
      <c r="N67" s="2">
        <f t="shared" ref="N67:N130" si="19">(BH67)</f>
        <v>0</v>
      </c>
      <c r="O67" s="1"/>
      <c r="P67" s="1"/>
      <c r="Q67" s="1"/>
      <c r="R67" s="1"/>
      <c r="S67" s="2">
        <v>1</v>
      </c>
      <c r="T67" s="1"/>
      <c r="U67" s="1"/>
      <c r="V67" s="1"/>
      <c r="W67" s="1"/>
      <c r="X67" s="1"/>
      <c r="Y67" s="2">
        <v>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2">
        <v>6</v>
      </c>
      <c r="AT67" s="1"/>
      <c r="AU67" s="1"/>
      <c r="AV67" s="1"/>
      <c r="AW67" s="1"/>
      <c r="AX67" s="1"/>
      <c r="AY67" s="1"/>
      <c r="AZ67" s="1"/>
      <c r="BA67" s="1"/>
      <c r="BB67" s="1"/>
      <c r="BC67" s="2">
        <v>5</v>
      </c>
      <c r="BD67" s="1"/>
      <c r="BE67" s="1"/>
      <c r="BF67" s="1"/>
      <c r="BG67" s="1"/>
      <c r="BH67" s="1"/>
      <c r="BI67" s="2">
        <v>1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2">
        <v>41</v>
      </c>
    </row>
    <row r="68" spans="1:85" x14ac:dyDescent="0.2">
      <c r="A68" s="2">
        <v>2006</v>
      </c>
      <c r="B68" s="4">
        <v>38883</v>
      </c>
      <c r="C68" s="2" t="s">
        <v>103</v>
      </c>
      <c r="D68" s="2" t="s">
        <v>85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x14ac:dyDescent="0.2">
      <c r="A69" s="2">
        <v>2006</v>
      </c>
      <c r="B69" s="4">
        <v>38883</v>
      </c>
      <c r="C69" s="2" t="s">
        <v>103</v>
      </c>
      <c r="D69" s="2" t="s">
        <v>86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x14ac:dyDescent="0.2">
      <c r="A70" s="2">
        <v>2006</v>
      </c>
      <c r="B70" s="4">
        <v>38883</v>
      </c>
      <c r="C70" s="2" t="s">
        <v>110</v>
      </c>
      <c r="D70" s="2" t="s">
        <v>83</v>
      </c>
      <c r="E70" s="2">
        <f t="shared" si="10"/>
        <v>0</v>
      </c>
      <c r="F70" s="2">
        <f t="shared" si="11"/>
        <v>0</v>
      </c>
      <c r="G70" s="2">
        <f t="shared" si="12"/>
        <v>0</v>
      </c>
      <c r="H70" s="2">
        <f t="shared" si="13"/>
        <v>0</v>
      </c>
      <c r="I70" s="2">
        <f t="shared" si="14"/>
        <v>0</v>
      </c>
      <c r="J70" s="2">
        <f t="shared" si="15"/>
        <v>0</v>
      </c>
      <c r="K70" s="2">
        <f t="shared" si="16"/>
        <v>0</v>
      </c>
      <c r="L70" s="2">
        <f t="shared" si="17"/>
        <v>0</v>
      </c>
      <c r="M70" s="2">
        <f t="shared" si="18"/>
        <v>0</v>
      </c>
      <c r="N70" s="2">
        <f t="shared" si="19"/>
        <v>0</v>
      </c>
      <c r="O70" s="1"/>
      <c r="P70" s="1"/>
      <c r="Q70" s="2">
        <v>0</v>
      </c>
      <c r="R70" s="1"/>
      <c r="S70" s="2">
        <v>0</v>
      </c>
      <c r="T70" s="1"/>
      <c r="U70" s="1"/>
      <c r="V70" s="1"/>
      <c r="W70" s="1"/>
      <c r="X70" s="1"/>
      <c r="Y70" s="1"/>
      <c r="Z70" s="1"/>
      <c r="AA70" s="1"/>
      <c r="AB70" s="1"/>
      <c r="AC70" s="2">
        <v>0</v>
      </c>
      <c r="AD70" s="1"/>
      <c r="AE70" s="2">
        <v>0</v>
      </c>
      <c r="AF70" s="1"/>
      <c r="AG70" s="1"/>
      <c r="AH70" s="2"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2">
        <v>0</v>
      </c>
      <c r="AT70" s="1"/>
      <c r="AU70" s="1"/>
      <c r="AV70" s="1"/>
      <c r="AW70" s="1"/>
      <c r="AX70" s="1"/>
      <c r="AY70" s="1"/>
      <c r="AZ70" s="1"/>
      <c r="BA70" s="1"/>
      <c r="BB70" s="1"/>
      <c r="BC70" s="2">
        <v>0</v>
      </c>
      <c r="BD70" s="1"/>
      <c r="BE70" s="1"/>
      <c r="BF70" s="1"/>
      <c r="BG70" s="1"/>
      <c r="BH70" s="2">
        <v>0</v>
      </c>
      <c r="BI70" s="1"/>
      <c r="BJ70" s="1"/>
      <c r="BK70" s="1"/>
      <c r="BL70" s="2">
        <v>0</v>
      </c>
      <c r="BM70" s="1"/>
      <c r="BN70" s="2">
        <v>0</v>
      </c>
      <c r="BO70" s="1"/>
      <c r="BP70" s="2">
        <v>0</v>
      </c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x14ac:dyDescent="0.2">
      <c r="A71" s="2">
        <v>2006</v>
      </c>
      <c r="B71" s="4">
        <v>38883</v>
      </c>
      <c r="C71" s="2" t="s">
        <v>110</v>
      </c>
      <c r="D71" s="2" t="s">
        <v>84</v>
      </c>
      <c r="E71" s="2">
        <f t="shared" si="10"/>
        <v>0</v>
      </c>
      <c r="F71" s="2">
        <f t="shared" si="11"/>
        <v>0</v>
      </c>
      <c r="G71" s="2">
        <f t="shared" si="12"/>
        <v>0</v>
      </c>
      <c r="H71" s="2">
        <f t="shared" si="13"/>
        <v>21</v>
      </c>
      <c r="I71" s="2">
        <f t="shared" si="14"/>
        <v>13</v>
      </c>
      <c r="J71" s="2">
        <f t="shared" si="15"/>
        <v>0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1"/>
      <c r="X71" s="2">
        <v>18</v>
      </c>
      <c r="Y71" s="2">
        <v>3</v>
      </c>
      <c r="Z71" s="2">
        <v>1</v>
      </c>
      <c r="AA71" s="2">
        <v>12</v>
      </c>
      <c r="AB71" s="1"/>
      <c r="AC71" s="1"/>
      <c r="AD71" s="1"/>
      <c r="AE71" s="1"/>
      <c r="AF71" s="1"/>
      <c r="AG71" s="1"/>
      <c r="AH71" s="2"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2">
        <v>0</v>
      </c>
      <c r="BD71" s="1"/>
      <c r="BE71" s="1"/>
      <c r="BF71" s="1"/>
      <c r="BG71" s="1"/>
      <c r="BH71" s="1"/>
      <c r="BI71" s="2">
        <v>0</v>
      </c>
      <c r="BJ71" s="1"/>
      <c r="BK71" s="1"/>
      <c r="BL71" s="2">
        <v>0</v>
      </c>
      <c r="BM71" s="1"/>
      <c r="BN71" s="2">
        <v>0</v>
      </c>
      <c r="BO71" s="1"/>
      <c r="BP71" s="1"/>
      <c r="BQ71" s="1"/>
      <c r="BR71" s="2">
        <v>0</v>
      </c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x14ac:dyDescent="0.2">
      <c r="A72" s="2">
        <v>2006</v>
      </c>
      <c r="B72" s="4">
        <v>38883</v>
      </c>
      <c r="C72" s="2" t="s">
        <v>110</v>
      </c>
      <c r="D72" s="2" t="s">
        <v>85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x14ac:dyDescent="0.2">
      <c r="A73" s="2">
        <v>2006</v>
      </c>
      <c r="B73" s="4">
        <v>38883</v>
      </c>
      <c r="C73" s="2" t="s">
        <v>110</v>
      </c>
      <c r="D73" s="2" t="s">
        <v>86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x14ac:dyDescent="0.2">
      <c r="A74" s="2">
        <v>2006</v>
      </c>
      <c r="B74" s="4">
        <v>38886</v>
      </c>
      <c r="C74" s="2" t="s">
        <v>100</v>
      </c>
      <c r="D74" s="2" t="s">
        <v>83</v>
      </c>
      <c r="E74" s="2">
        <f t="shared" si="10"/>
        <v>0</v>
      </c>
      <c r="F74" s="2">
        <f t="shared" si="11"/>
        <v>2</v>
      </c>
      <c r="G74" s="2">
        <f t="shared" si="12"/>
        <v>11</v>
      </c>
      <c r="H74" s="2">
        <f t="shared" si="13"/>
        <v>0</v>
      </c>
      <c r="I74" s="2">
        <f t="shared" si="14"/>
        <v>0</v>
      </c>
      <c r="J74" s="2">
        <f t="shared" si="15"/>
        <v>1</v>
      </c>
      <c r="K74" s="2">
        <f t="shared" si="16"/>
        <v>1</v>
      </c>
      <c r="L74" s="2">
        <f t="shared" si="17"/>
        <v>23</v>
      </c>
      <c r="M74" s="2">
        <f t="shared" si="18"/>
        <v>0</v>
      </c>
      <c r="N74" s="2">
        <f t="shared" si="19"/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2">
        <v>4</v>
      </c>
      <c r="AD74" s="1"/>
      <c r="AE74" s="1"/>
      <c r="AF74" s="1"/>
      <c r="AG74" s="2">
        <v>7</v>
      </c>
      <c r="AH74" s="1"/>
      <c r="AI74" s="1"/>
      <c r="AJ74" s="1"/>
      <c r="AK74" s="1"/>
      <c r="AL74" s="2">
        <v>1</v>
      </c>
      <c r="AM74" s="1"/>
      <c r="AN74" s="1"/>
      <c r="AO74" s="1"/>
      <c r="AP74" s="1"/>
      <c r="AQ74" s="1"/>
      <c r="AR74" s="2">
        <v>2</v>
      </c>
      <c r="AS74" s="2">
        <v>14</v>
      </c>
      <c r="AT74" s="1"/>
      <c r="AU74" s="1"/>
      <c r="AV74" s="1"/>
      <c r="AW74" s="1"/>
      <c r="AX74" s="1"/>
      <c r="AY74" s="1"/>
      <c r="AZ74" s="1"/>
      <c r="BA74" s="1"/>
      <c r="BB74" s="1"/>
      <c r="BC74" s="2">
        <v>9</v>
      </c>
      <c r="BD74" s="1"/>
      <c r="BE74" s="1"/>
      <c r="BF74" s="1"/>
      <c r="BG74" s="1"/>
      <c r="BH74" s="1"/>
      <c r="BI74" s="1"/>
      <c r="BJ74" s="2">
        <v>1</v>
      </c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x14ac:dyDescent="0.2">
      <c r="A75" s="2">
        <v>2006</v>
      </c>
      <c r="B75" s="4">
        <v>38886</v>
      </c>
      <c r="C75" s="2" t="s">
        <v>100</v>
      </c>
      <c r="D75" s="2" t="s">
        <v>84</v>
      </c>
      <c r="E75" s="2">
        <f t="shared" si="10"/>
        <v>0</v>
      </c>
      <c r="F75" s="2">
        <f t="shared" si="11"/>
        <v>1</v>
      </c>
      <c r="G75" s="2">
        <f t="shared" si="12"/>
        <v>3</v>
      </c>
      <c r="H75" s="2">
        <f t="shared" si="13"/>
        <v>2</v>
      </c>
      <c r="I75" s="2">
        <f t="shared" si="14"/>
        <v>2</v>
      </c>
      <c r="J75" s="2">
        <f t="shared" si="15"/>
        <v>1</v>
      </c>
      <c r="K75" s="2">
        <f t="shared" si="16"/>
        <v>1</v>
      </c>
      <c r="L75" s="2">
        <f t="shared" si="17"/>
        <v>7</v>
      </c>
      <c r="M75" s="2">
        <f t="shared" si="18"/>
        <v>1</v>
      </c>
      <c r="N75" s="2">
        <f t="shared" si="19"/>
        <v>0</v>
      </c>
      <c r="O75" s="1"/>
      <c r="P75" s="1"/>
      <c r="Q75" s="1"/>
      <c r="R75" s="1"/>
      <c r="S75" s="1"/>
      <c r="T75" s="1"/>
      <c r="U75" s="1"/>
      <c r="V75" s="1"/>
      <c r="W75" s="1"/>
      <c r="X75" s="2">
        <v>1</v>
      </c>
      <c r="Y75" s="2">
        <v>1</v>
      </c>
      <c r="Z75" s="1"/>
      <c r="AA75" s="2">
        <v>2</v>
      </c>
      <c r="AB75" s="1"/>
      <c r="AC75" s="2">
        <v>1</v>
      </c>
      <c r="AD75" s="1"/>
      <c r="AE75" s="2">
        <v>2</v>
      </c>
      <c r="AF75" s="1"/>
      <c r="AG75" s="1"/>
      <c r="AH75" s="1"/>
      <c r="AI75" s="1"/>
      <c r="AJ75" s="1"/>
      <c r="AK75" s="1"/>
      <c r="AL75" s="1"/>
      <c r="AM75" s="1"/>
      <c r="AN75" s="1"/>
      <c r="AO75" s="2">
        <v>1</v>
      </c>
      <c r="AP75" s="1"/>
      <c r="AQ75" s="1"/>
      <c r="AR75" s="2">
        <v>1</v>
      </c>
      <c r="AS75" s="2">
        <v>3</v>
      </c>
      <c r="AT75" s="1"/>
      <c r="AU75" s="1"/>
      <c r="AV75" s="1"/>
      <c r="AW75" s="1"/>
      <c r="AX75" s="1"/>
      <c r="AY75" s="1"/>
      <c r="AZ75" s="1"/>
      <c r="BA75" s="1"/>
      <c r="BB75" s="1"/>
      <c r="BC75" s="2">
        <v>4</v>
      </c>
      <c r="BD75" s="1"/>
      <c r="BE75" s="1"/>
      <c r="BF75" s="1"/>
      <c r="BG75" s="1"/>
      <c r="BH75" s="1"/>
      <c r="BI75" s="1"/>
      <c r="BJ75" s="1"/>
      <c r="BK75" s="1"/>
      <c r="BL75" s="2">
        <v>1</v>
      </c>
      <c r="BM75" s="1"/>
      <c r="BN75" s="2">
        <v>1</v>
      </c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x14ac:dyDescent="0.2">
      <c r="A76" s="2">
        <v>2006</v>
      </c>
      <c r="B76" s="4">
        <v>38886</v>
      </c>
      <c r="C76" s="2" t="s">
        <v>100</v>
      </c>
      <c r="D76" s="2" t="s">
        <v>85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2">
      <c r="A77" s="2">
        <v>2006</v>
      </c>
      <c r="B77" s="4">
        <v>38886</v>
      </c>
      <c r="C77" s="2" t="s">
        <v>100</v>
      </c>
      <c r="D77" s="2" t="s">
        <v>86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2">
      <c r="A78" s="2">
        <v>2006</v>
      </c>
      <c r="B78" s="4">
        <v>38888</v>
      </c>
      <c r="C78" s="2" t="s">
        <v>101</v>
      </c>
      <c r="D78" s="2" t="s">
        <v>83</v>
      </c>
      <c r="E78" s="2">
        <f t="shared" si="10"/>
        <v>12</v>
      </c>
      <c r="F78" s="2">
        <f t="shared" si="11"/>
        <v>0</v>
      </c>
      <c r="G78" s="2">
        <f t="shared" si="12"/>
        <v>9</v>
      </c>
      <c r="H78" s="2">
        <f t="shared" si="13"/>
        <v>0</v>
      </c>
      <c r="I78" s="2">
        <f t="shared" si="14"/>
        <v>0</v>
      </c>
      <c r="J78" s="2">
        <f t="shared" si="15"/>
        <v>2</v>
      </c>
      <c r="K78" s="2">
        <f t="shared" si="16"/>
        <v>1</v>
      </c>
      <c r="L78" s="2">
        <f t="shared" si="17"/>
        <v>16</v>
      </c>
      <c r="M78" s="2">
        <f t="shared" si="18"/>
        <v>0</v>
      </c>
      <c r="N78" s="2">
        <f t="shared" si="19"/>
        <v>0</v>
      </c>
      <c r="O78" s="1"/>
      <c r="P78" s="1"/>
      <c r="Q78" s="1"/>
      <c r="R78" s="1"/>
      <c r="S78" s="1"/>
      <c r="T78" s="1"/>
      <c r="U78" s="2">
        <v>2</v>
      </c>
      <c r="V78" s="2">
        <v>8</v>
      </c>
      <c r="W78" s="1"/>
      <c r="X78" s="1"/>
      <c r="Y78" s="1"/>
      <c r="Z78" s="1"/>
      <c r="AA78" s="1"/>
      <c r="AB78" s="1"/>
      <c r="AC78" s="2">
        <v>5</v>
      </c>
      <c r="AD78" s="1"/>
      <c r="AE78" s="2">
        <v>1</v>
      </c>
      <c r="AF78" s="1"/>
      <c r="AG78" s="1"/>
      <c r="AH78" s="2">
        <v>3</v>
      </c>
      <c r="AI78" s="1"/>
      <c r="AJ78" s="1"/>
      <c r="AK78" s="1"/>
      <c r="AL78" s="1"/>
      <c r="AM78" s="1"/>
      <c r="AN78" s="1"/>
      <c r="AO78" s="2">
        <v>1</v>
      </c>
      <c r="AP78" s="1"/>
      <c r="AQ78" s="1"/>
      <c r="AR78" s="1"/>
      <c r="AS78" s="2">
        <v>7</v>
      </c>
      <c r="AT78" s="2">
        <v>1</v>
      </c>
      <c r="AU78" s="1"/>
      <c r="AV78" s="1"/>
      <c r="AW78" s="1"/>
      <c r="AX78" s="1"/>
      <c r="AY78" s="1"/>
      <c r="AZ78" s="1"/>
      <c r="BA78" s="2">
        <v>8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2">
        <v>0</v>
      </c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2">
        <v>2</v>
      </c>
      <c r="BZ78" s="1"/>
      <c r="CA78" s="1"/>
      <c r="CB78" s="1"/>
      <c r="CC78" s="1"/>
      <c r="CD78" s="1"/>
      <c r="CE78" s="1"/>
      <c r="CF78" s="2">
        <v>2</v>
      </c>
      <c r="CG78" s="2"/>
    </row>
    <row r="79" spans="1:85" x14ac:dyDescent="0.2">
      <c r="A79" s="2">
        <v>2006</v>
      </c>
      <c r="B79" s="4">
        <v>38888</v>
      </c>
      <c r="C79" s="2" t="s">
        <v>101</v>
      </c>
      <c r="D79" s="2" t="s">
        <v>84</v>
      </c>
      <c r="E79" s="2">
        <f t="shared" si="10"/>
        <v>36</v>
      </c>
      <c r="F79" s="2">
        <f t="shared" si="11"/>
        <v>0</v>
      </c>
      <c r="G79" s="2">
        <f t="shared" si="12"/>
        <v>9</v>
      </c>
      <c r="H79" s="2">
        <f t="shared" si="13"/>
        <v>260</v>
      </c>
      <c r="I79" s="2">
        <f t="shared" si="14"/>
        <v>46</v>
      </c>
      <c r="J79" s="2">
        <f t="shared" si="15"/>
        <v>33</v>
      </c>
      <c r="K79" s="2">
        <f t="shared" si="16"/>
        <v>3</v>
      </c>
      <c r="L79" s="2">
        <f t="shared" si="17"/>
        <v>0</v>
      </c>
      <c r="M79" s="2">
        <f t="shared" si="18"/>
        <v>0</v>
      </c>
      <c r="N79" s="2">
        <f t="shared" si="19"/>
        <v>0</v>
      </c>
      <c r="O79" s="1"/>
      <c r="P79" s="1"/>
      <c r="Q79" s="1"/>
      <c r="R79" s="1"/>
      <c r="S79" s="1"/>
      <c r="T79" s="1"/>
      <c r="U79" s="2">
        <v>6</v>
      </c>
      <c r="V79" s="2">
        <v>26</v>
      </c>
      <c r="W79" s="1"/>
      <c r="X79" s="2">
        <v>13</v>
      </c>
      <c r="Y79" s="2">
        <v>247</v>
      </c>
      <c r="Z79" s="2">
        <v>1</v>
      </c>
      <c r="AA79" s="2">
        <v>45</v>
      </c>
      <c r="AB79" s="1"/>
      <c r="AC79" s="2">
        <v>1</v>
      </c>
      <c r="AD79" s="1"/>
      <c r="AE79" s="1"/>
      <c r="AF79" s="1"/>
      <c r="AG79" s="2">
        <v>1</v>
      </c>
      <c r="AH79" s="2">
        <v>7</v>
      </c>
      <c r="AI79" s="1"/>
      <c r="AJ79" s="1"/>
      <c r="AK79" s="1"/>
      <c r="AL79" s="1"/>
      <c r="AM79" s="1"/>
      <c r="AN79" s="1"/>
      <c r="AO79" s="2">
        <v>3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2">
        <v>32</v>
      </c>
      <c r="BJ79" s="1"/>
      <c r="BK79" s="1"/>
      <c r="BL79" s="2">
        <v>1</v>
      </c>
      <c r="BM79" s="1"/>
      <c r="BN79" s="2">
        <v>0</v>
      </c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2">
        <v>4</v>
      </c>
      <c r="BZ79" s="1"/>
      <c r="CA79" s="1"/>
      <c r="CB79" s="1"/>
      <c r="CC79" s="1"/>
      <c r="CD79" s="1"/>
      <c r="CE79" s="1"/>
      <c r="CF79" s="1"/>
      <c r="CG79" s="1"/>
    </row>
    <row r="80" spans="1:85" x14ac:dyDescent="0.2">
      <c r="A80" s="2">
        <v>2006</v>
      </c>
      <c r="B80" s="4">
        <v>38888</v>
      </c>
      <c r="C80" s="2" t="s">
        <v>101</v>
      </c>
      <c r="D80" s="2" t="s">
        <v>85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2">
      <c r="A81" s="2">
        <v>2006</v>
      </c>
      <c r="B81" s="4">
        <v>38888</v>
      </c>
      <c r="C81" s="2" t="s">
        <v>101</v>
      </c>
      <c r="D81" s="2" t="s">
        <v>86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2">
      <c r="A82" s="2">
        <v>2006</v>
      </c>
      <c r="B82" s="4">
        <v>38888</v>
      </c>
      <c r="C82" s="2" t="s">
        <v>111</v>
      </c>
      <c r="D82" s="2" t="s">
        <v>83</v>
      </c>
      <c r="E82" s="2">
        <f t="shared" si="10"/>
        <v>0</v>
      </c>
      <c r="F82" s="2">
        <f t="shared" si="11"/>
        <v>0</v>
      </c>
      <c r="G82" s="2">
        <f t="shared" si="12"/>
        <v>1</v>
      </c>
      <c r="H82" s="2">
        <f t="shared" si="13"/>
        <v>0</v>
      </c>
      <c r="I82" s="2">
        <f t="shared" si="14"/>
        <v>0</v>
      </c>
      <c r="J82" s="2">
        <f t="shared" si="15"/>
        <v>1</v>
      </c>
      <c r="K82" s="2">
        <f t="shared" si="16"/>
        <v>0</v>
      </c>
      <c r="L82" s="2">
        <f t="shared" si="17"/>
        <v>1</v>
      </c>
      <c r="M82" s="2">
        <f t="shared" si="18"/>
        <v>1</v>
      </c>
      <c r="N82" s="2">
        <f t="shared" si="19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">
        <v>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2">
        <v>1</v>
      </c>
      <c r="BD82" s="1"/>
      <c r="BE82" s="1"/>
      <c r="BF82" s="1"/>
      <c r="BG82" s="1"/>
      <c r="BH82" s="1"/>
      <c r="BI82" s="1"/>
      <c r="BJ82" s="1"/>
      <c r="BK82" s="1"/>
      <c r="BL82" s="2">
        <v>1</v>
      </c>
      <c r="BM82" s="1"/>
      <c r="BN82" s="2">
        <v>1</v>
      </c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x14ac:dyDescent="0.2">
      <c r="A83" s="2">
        <v>2006</v>
      </c>
      <c r="B83" s="4">
        <v>38888</v>
      </c>
      <c r="C83" s="2" t="s">
        <v>111</v>
      </c>
      <c r="D83" s="2" t="s">
        <v>84</v>
      </c>
      <c r="E83" s="2">
        <f t="shared" si="10"/>
        <v>0</v>
      </c>
      <c r="F83" s="2">
        <f t="shared" si="11"/>
        <v>0</v>
      </c>
      <c r="G83" s="2">
        <f t="shared" si="12"/>
        <v>0</v>
      </c>
      <c r="H83" s="2">
        <f t="shared" si="13"/>
        <v>2</v>
      </c>
      <c r="I83" s="2">
        <f t="shared" si="14"/>
        <v>0</v>
      </c>
      <c r="J83" s="2">
        <f t="shared" si="15"/>
        <v>1</v>
      </c>
      <c r="K83" s="2">
        <f t="shared" si="16"/>
        <v>0</v>
      </c>
      <c r="L83" s="2">
        <f t="shared" si="17"/>
        <v>3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1"/>
      <c r="V83" s="1"/>
      <c r="W83" s="1"/>
      <c r="X83" s="2">
        <v>1</v>
      </c>
      <c r="Y83" s="2">
        <v>1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2">
        <v>1</v>
      </c>
      <c r="AT83" s="2">
        <v>1</v>
      </c>
      <c r="AU83" s="1"/>
      <c r="AV83" s="1"/>
      <c r="AW83" s="1"/>
      <c r="AX83" s="1"/>
      <c r="AY83" s="1"/>
      <c r="AZ83" s="1"/>
      <c r="BA83" s="1"/>
      <c r="BB83" s="1"/>
      <c r="BC83" s="2">
        <v>1</v>
      </c>
      <c r="BD83" s="1"/>
      <c r="BE83" s="1"/>
      <c r="BF83" s="1"/>
      <c r="BG83" s="1"/>
      <c r="BH83" s="1"/>
      <c r="BI83" s="1"/>
      <c r="BJ83" s="1"/>
      <c r="BK83" s="1"/>
      <c r="BL83" s="2">
        <v>1</v>
      </c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x14ac:dyDescent="0.2">
      <c r="A84" s="2">
        <v>2006</v>
      </c>
      <c r="B84" s="4">
        <v>38888</v>
      </c>
      <c r="C84" s="2" t="s">
        <v>111</v>
      </c>
      <c r="D84" s="2" t="s">
        <v>85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x14ac:dyDescent="0.2">
      <c r="A85" s="2">
        <v>2006</v>
      </c>
      <c r="B85" s="4">
        <v>38888</v>
      </c>
      <c r="C85" s="2" t="s">
        <v>111</v>
      </c>
      <c r="D85" s="2" t="s">
        <v>86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x14ac:dyDescent="0.2">
      <c r="A86" s="2">
        <v>2006</v>
      </c>
      <c r="B86" s="4">
        <v>38889</v>
      </c>
      <c r="C86" s="2" t="s">
        <v>90</v>
      </c>
      <c r="D86" s="2" t="s">
        <v>83</v>
      </c>
      <c r="E86" s="2">
        <f t="shared" si="10"/>
        <v>0</v>
      </c>
      <c r="F86" s="2">
        <f t="shared" si="11"/>
        <v>0</v>
      </c>
      <c r="G86" s="2">
        <f t="shared" si="12"/>
        <v>0</v>
      </c>
      <c r="H86" s="2">
        <f t="shared" si="13"/>
        <v>0</v>
      </c>
      <c r="I86" s="2">
        <f t="shared" si="14"/>
        <v>0</v>
      </c>
      <c r="J86" s="2">
        <f t="shared" si="15"/>
        <v>0</v>
      </c>
      <c r="K86" s="2">
        <f t="shared" si="16"/>
        <v>0</v>
      </c>
      <c r="L86" s="2">
        <f t="shared" si="17"/>
        <v>0</v>
      </c>
      <c r="M86" s="2">
        <f t="shared" si="18"/>
        <v>0</v>
      </c>
      <c r="N86" s="2">
        <f t="shared" si="19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x14ac:dyDescent="0.2">
      <c r="A87" s="2">
        <v>2006</v>
      </c>
      <c r="B87" s="4">
        <v>38889</v>
      </c>
      <c r="C87" s="2" t="s">
        <v>90</v>
      </c>
      <c r="D87" s="2" t="s">
        <v>84</v>
      </c>
      <c r="E87" s="2">
        <f t="shared" si="10"/>
        <v>3</v>
      </c>
      <c r="F87" s="2">
        <f t="shared" si="11"/>
        <v>0</v>
      </c>
      <c r="G87" s="2">
        <f t="shared" si="12"/>
        <v>1</v>
      </c>
      <c r="H87" s="2">
        <f t="shared" si="13"/>
        <v>29</v>
      </c>
      <c r="I87" s="2">
        <f t="shared" si="14"/>
        <v>0</v>
      </c>
      <c r="J87" s="2">
        <f t="shared" si="15"/>
        <v>1</v>
      </c>
      <c r="K87" s="2">
        <f t="shared" si="16"/>
        <v>0</v>
      </c>
      <c r="L87" s="2">
        <f t="shared" si="17"/>
        <v>1</v>
      </c>
      <c r="M87" s="2">
        <f t="shared" si="18"/>
        <v>0</v>
      </c>
      <c r="N87" s="2">
        <f t="shared" si="19"/>
        <v>0</v>
      </c>
      <c r="O87" s="1"/>
      <c r="P87" s="2">
        <v>1</v>
      </c>
      <c r="Q87" s="1"/>
      <c r="R87" s="1"/>
      <c r="S87" s="1"/>
      <c r="T87" s="1"/>
      <c r="U87" s="1"/>
      <c r="V87" s="2">
        <v>1</v>
      </c>
      <c r="W87" s="1"/>
      <c r="X87" s="2">
        <v>13</v>
      </c>
      <c r="Y87" s="2">
        <v>16</v>
      </c>
      <c r="Z87" s="1"/>
      <c r="AA87" s="1"/>
      <c r="AB87" s="1"/>
      <c r="AC87" s="2">
        <v>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2">
        <v>1</v>
      </c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2">
        <v>1</v>
      </c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2">
        <v>1</v>
      </c>
      <c r="BZ87" s="1"/>
      <c r="CA87" s="1"/>
      <c r="CB87" s="1"/>
      <c r="CC87" s="1"/>
      <c r="CD87" s="1"/>
      <c r="CE87" s="1"/>
      <c r="CF87" s="1"/>
      <c r="CG87" s="1"/>
    </row>
    <row r="88" spans="1:85" x14ac:dyDescent="0.2">
      <c r="A88" s="2">
        <v>2006</v>
      </c>
      <c r="B88" s="4">
        <v>38889</v>
      </c>
      <c r="C88" s="2" t="s">
        <v>90</v>
      </c>
      <c r="D88" s="2" t="s">
        <v>85</v>
      </c>
      <c r="E88" s="2">
        <f t="shared" si="10"/>
        <v>1</v>
      </c>
      <c r="F88" s="2">
        <f t="shared" si="11"/>
        <v>0</v>
      </c>
      <c r="G88" s="2">
        <f t="shared" si="12"/>
        <v>0</v>
      </c>
      <c r="H88" s="2">
        <f t="shared" si="13"/>
        <v>20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2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2">
        <v>1</v>
      </c>
      <c r="W88" s="1"/>
      <c r="X88" s="2">
        <v>1</v>
      </c>
      <c r="Y88" s="2">
        <v>19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2">
        <v>2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x14ac:dyDescent="0.2">
      <c r="A89" s="2">
        <v>2006</v>
      </c>
      <c r="B89" s="4">
        <v>38889</v>
      </c>
      <c r="C89" s="2" t="s">
        <v>90</v>
      </c>
      <c r="D89" s="2" t="s">
        <v>86</v>
      </c>
      <c r="E89" s="2">
        <f t="shared" si="10"/>
        <v>2</v>
      </c>
      <c r="F89" s="2">
        <f t="shared" si="11"/>
        <v>0</v>
      </c>
      <c r="G89" s="2">
        <f t="shared" si="12"/>
        <v>0</v>
      </c>
      <c r="H89" s="2">
        <f t="shared" si="13"/>
        <v>14</v>
      </c>
      <c r="I89" s="2">
        <f t="shared" si="14"/>
        <v>12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2">
        <v>1</v>
      </c>
      <c r="V89" s="2">
        <v>1</v>
      </c>
      <c r="W89" s="1"/>
      <c r="X89" s="2">
        <v>6</v>
      </c>
      <c r="Y89" s="2">
        <v>8</v>
      </c>
      <c r="Z89" s="2">
        <v>1</v>
      </c>
      <c r="AA89" s="2">
        <v>11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x14ac:dyDescent="0.2">
      <c r="A90" s="2">
        <v>2006</v>
      </c>
      <c r="B90" s="4">
        <v>38889</v>
      </c>
      <c r="C90" s="2" t="s">
        <v>96</v>
      </c>
      <c r="D90" s="2" t="s">
        <v>83</v>
      </c>
      <c r="E90" s="2">
        <f t="shared" si="10"/>
        <v>0</v>
      </c>
      <c r="F90" s="2">
        <f t="shared" si="11"/>
        <v>0</v>
      </c>
      <c r="G90" s="2">
        <f t="shared" si="12"/>
        <v>0</v>
      </c>
      <c r="H90" s="2">
        <f t="shared" si="13"/>
        <v>0</v>
      </c>
      <c r="I90" s="2">
        <f t="shared" si="14"/>
        <v>0</v>
      </c>
      <c r="J90" s="2">
        <f t="shared" si="15"/>
        <v>0</v>
      </c>
      <c r="K90" s="2">
        <f t="shared" si="16"/>
        <v>0</v>
      </c>
      <c r="L90" s="2">
        <f t="shared" si="17"/>
        <v>0</v>
      </c>
      <c r="M90" s="2">
        <f t="shared" si="18"/>
        <v>0</v>
      </c>
      <c r="N90" s="2">
        <f t="shared" si="19"/>
        <v>0</v>
      </c>
      <c r="O90" s="1"/>
      <c r="P90" s="1"/>
      <c r="Q90" s="1"/>
      <c r="R90" s="1"/>
      <c r="S90" s="2">
        <v>0</v>
      </c>
      <c r="T90" s="1"/>
      <c r="U90" s="1"/>
      <c r="V90" s="2"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2">
        <v>0</v>
      </c>
      <c r="AH90" s="1"/>
      <c r="AI90" s="2"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2">
        <v>0</v>
      </c>
      <c r="AT90" s="1"/>
      <c r="AU90" s="1"/>
      <c r="AV90" s="1"/>
      <c r="AW90" s="1"/>
      <c r="AX90" s="1"/>
      <c r="AY90" s="1"/>
      <c r="AZ90" s="1"/>
      <c r="BA90" s="2">
        <v>0</v>
      </c>
      <c r="BB90" s="1"/>
      <c r="BC90" s="2">
        <v>0</v>
      </c>
      <c r="BD90" s="1"/>
      <c r="BE90" s="1"/>
      <c r="BF90" s="1"/>
      <c r="BG90" s="1"/>
      <c r="BH90" s="1"/>
      <c r="BI90" s="2">
        <v>0</v>
      </c>
      <c r="BJ90" s="1"/>
      <c r="BK90" s="1"/>
      <c r="BL90" s="2">
        <v>0</v>
      </c>
      <c r="BM90" s="1"/>
      <c r="BN90" s="2">
        <v>0</v>
      </c>
      <c r="BO90" s="1"/>
      <c r="BP90" s="1"/>
      <c r="BQ90" s="1"/>
      <c r="BR90" s="2">
        <v>0</v>
      </c>
      <c r="BS90" s="1"/>
      <c r="BT90" s="1"/>
      <c r="BU90" s="1"/>
      <c r="BV90" s="1"/>
      <c r="BW90" s="2">
        <v>0</v>
      </c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x14ac:dyDescent="0.2">
      <c r="A91" s="2">
        <v>2006</v>
      </c>
      <c r="B91" s="4">
        <v>38889</v>
      </c>
      <c r="C91" s="2" t="s">
        <v>96</v>
      </c>
      <c r="D91" s="2" t="s">
        <v>84</v>
      </c>
      <c r="E91" s="2">
        <f t="shared" si="10"/>
        <v>0</v>
      </c>
      <c r="F91" s="2">
        <f t="shared" si="11"/>
        <v>0</v>
      </c>
      <c r="G91" s="2">
        <f t="shared" si="12"/>
        <v>0</v>
      </c>
      <c r="H91" s="2">
        <f t="shared" si="13"/>
        <v>22</v>
      </c>
      <c r="I91" s="2">
        <f t="shared" si="14"/>
        <v>22</v>
      </c>
      <c r="J91" s="2">
        <f t="shared" si="15"/>
        <v>0</v>
      </c>
      <c r="K91" s="2">
        <f t="shared" si="16"/>
        <v>0</v>
      </c>
      <c r="L91" s="2">
        <f t="shared" si="17"/>
        <v>0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1"/>
      <c r="T91" s="1"/>
      <c r="U91" s="2">
        <v>0</v>
      </c>
      <c r="V91" s="1"/>
      <c r="W91" s="1"/>
      <c r="X91" s="2">
        <v>1</v>
      </c>
      <c r="Y91" s="2">
        <v>21</v>
      </c>
      <c r="Z91" s="1"/>
      <c r="AA91" s="2">
        <v>22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2">
        <v>0</v>
      </c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2">
        <v>0</v>
      </c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x14ac:dyDescent="0.2">
      <c r="A92" s="2">
        <v>2006</v>
      </c>
      <c r="B92" s="4">
        <v>38889</v>
      </c>
      <c r="C92" s="2" t="s">
        <v>96</v>
      </c>
      <c r="D92" s="2" t="s">
        <v>85</v>
      </c>
      <c r="E92" s="2">
        <f t="shared" si="10"/>
        <v>0</v>
      </c>
      <c r="F92" s="2">
        <f t="shared" si="11"/>
        <v>0</v>
      </c>
      <c r="G92" s="2">
        <f t="shared" si="12"/>
        <v>0</v>
      </c>
      <c r="H92" s="2">
        <f t="shared" si="13"/>
        <v>32</v>
      </c>
      <c r="I92" s="2">
        <f t="shared" si="14"/>
        <v>21</v>
      </c>
      <c r="J92" s="2">
        <f t="shared" si="15"/>
        <v>0</v>
      </c>
      <c r="K92" s="2">
        <f t="shared" si="16"/>
        <v>0</v>
      </c>
      <c r="L92" s="2">
        <f t="shared" si="17"/>
        <v>0</v>
      </c>
      <c r="M92" s="2">
        <f t="shared" si="18"/>
        <v>0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2">
        <v>0</v>
      </c>
      <c r="W92" s="1"/>
      <c r="X92" s="2">
        <v>1</v>
      </c>
      <c r="Y92" s="2">
        <v>31</v>
      </c>
      <c r="Z92" s="2">
        <v>1</v>
      </c>
      <c r="AA92" s="2">
        <v>20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2">
        <v>0</v>
      </c>
      <c r="AU92" s="1"/>
      <c r="AV92" s="1"/>
      <c r="AW92" s="1"/>
      <c r="AX92" s="1"/>
      <c r="AY92" s="1"/>
      <c r="AZ92" s="1"/>
      <c r="BA92" s="1"/>
      <c r="BB92" s="1"/>
      <c r="BC92" s="2">
        <v>0</v>
      </c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2">
        <v>0</v>
      </c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x14ac:dyDescent="0.2">
      <c r="A93" s="2">
        <v>2006</v>
      </c>
      <c r="B93" s="4">
        <v>38889</v>
      </c>
      <c r="C93" s="2" t="s">
        <v>96</v>
      </c>
      <c r="D93" s="2" t="s">
        <v>86</v>
      </c>
      <c r="E93" s="2">
        <f t="shared" si="10"/>
        <v>0</v>
      </c>
      <c r="F93" s="2">
        <f t="shared" si="11"/>
        <v>0</v>
      </c>
      <c r="G93" s="2">
        <f t="shared" si="12"/>
        <v>0</v>
      </c>
      <c r="H93" s="2">
        <f t="shared" si="13"/>
        <v>45</v>
      </c>
      <c r="I93" s="2">
        <f t="shared" si="14"/>
        <v>43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2">
        <v>0</v>
      </c>
      <c r="V93" s="2">
        <v>0</v>
      </c>
      <c r="W93" s="1"/>
      <c r="X93" s="2">
        <v>2</v>
      </c>
      <c r="Y93" s="2">
        <v>43</v>
      </c>
      <c r="Z93" s="1"/>
      <c r="AA93" s="2">
        <v>43</v>
      </c>
      <c r="AB93" s="1"/>
      <c r="AC93" s="2">
        <v>0</v>
      </c>
      <c r="AD93" s="1"/>
      <c r="AE93" s="1"/>
      <c r="AF93" s="1"/>
      <c r="AG93" s="1"/>
      <c r="AH93" s="2"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2">
        <v>0</v>
      </c>
      <c r="AU93" s="1"/>
      <c r="AV93" s="1"/>
      <c r="AW93" s="1"/>
      <c r="AX93" s="1"/>
      <c r="AY93" s="1"/>
      <c r="AZ93" s="1"/>
      <c r="BA93" s="1"/>
      <c r="BB93" s="1"/>
      <c r="BC93" s="2">
        <v>0</v>
      </c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2">
        <v>0</v>
      </c>
      <c r="BO93" s="1"/>
      <c r="BP93" s="1"/>
      <c r="BQ93" s="1"/>
      <c r="BR93" s="2">
        <v>0</v>
      </c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x14ac:dyDescent="0.2">
      <c r="A94" s="2">
        <v>2006</v>
      </c>
      <c r="B94" s="4">
        <v>38889</v>
      </c>
      <c r="C94" s="2" t="s">
        <v>98</v>
      </c>
      <c r="D94" s="2" t="s">
        <v>83</v>
      </c>
      <c r="E94" s="2">
        <f t="shared" si="10"/>
        <v>1</v>
      </c>
      <c r="F94" s="2">
        <f t="shared" si="11"/>
        <v>2</v>
      </c>
      <c r="G94" s="2">
        <f t="shared" si="12"/>
        <v>7</v>
      </c>
      <c r="H94" s="2">
        <f t="shared" si="13"/>
        <v>0</v>
      </c>
      <c r="I94" s="2">
        <f t="shared" si="14"/>
        <v>0</v>
      </c>
      <c r="J94" s="2">
        <f t="shared" si="15"/>
        <v>6</v>
      </c>
      <c r="K94" s="2">
        <f t="shared" si="16"/>
        <v>93</v>
      </c>
      <c r="L94" s="2">
        <f t="shared" si="17"/>
        <v>5</v>
      </c>
      <c r="M94" s="2">
        <f t="shared" si="18"/>
        <v>10</v>
      </c>
      <c r="N94" s="2">
        <f t="shared" si="19"/>
        <v>2</v>
      </c>
      <c r="O94" s="2">
        <v>1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2">
        <v>4</v>
      </c>
      <c r="AD94" s="1"/>
      <c r="AE94" s="1"/>
      <c r="AF94" s="1"/>
      <c r="AG94" s="2">
        <v>2</v>
      </c>
      <c r="AH94" s="2">
        <v>1</v>
      </c>
      <c r="AI94" s="1"/>
      <c r="AJ94" s="1"/>
      <c r="AK94" s="1"/>
      <c r="AL94" s="1"/>
      <c r="AM94" s="1"/>
      <c r="AN94" s="1"/>
      <c r="AO94" s="2">
        <v>93</v>
      </c>
      <c r="AP94" s="2">
        <v>2</v>
      </c>
      <c r="AQ94" s="1"/>
      <c r="AR94" s="1"/>
      <c r="AS94" s="1"/>
      <c r="AT94" s="2">
        <v>4</v>
      </c>
      <c r="AU94" s="1"/>
      <c r="AV94" s="1"/>
      <c r="AW94" s="1"/>
      <c r="AX94" s="1"/>
      <c r="AY94" s="1"/>
      <c r="AZ94" s="1"/>
      <c r="BA94" s="1"/>
      <c r="BB94" s="1"/>
      <c r="BC94" s="2">
        <v>1</v>
      </c>
      <c r="BD94" s="1"/>
      <c r="BE94" s="1"/>
      <c r="BF94" s="1"/>
      <c r="BG94" s="1"/>
      <c r="BH94" s="2">
        <v>2</v>
      </c>
      <c r="BI94" s="1"/>
      <c r="BJ94" s="1"/>
      <c r="BK94" s="1"/>
      <c r="BL94" s="2">
        <v>6</v>
      </c>
      <c r="BM94" s="1"/>
      <c r="BN94" s="2">
        <v>10</v>
      </c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x14ac:dyDescent="0.2">
      <c r="A95" s="2">
        <v>2006</v>
      </c>
      <c r="B95" s="4">
        <v>38889</v>
      </c>
      <c r="C95" s="2" t="s">
        <v>98</v>
      </c>
      <c r="D95" s="2" t="s">
        <v>84</v>
      </c>
      <c r="E95" s="2">
        <f t="shared" si="10"/>
        <v>0</v>
      </c>
      <c r="F95" s="2">
        <f t="shared" si="11"/>
        <v>1</v>
      </c>
      <c r="G95" s="2">
        <f t="shared" si="12"/>
        <v>1</v>
      </c>
      <c r="H95" s="2">
        <f t="shared" si="13"/>
        <v>28</v>
      </c>
      <c r="I95" s="2">
        <f t="shared" si="14"/>
        <v>28</v>
      </c>
      <c r="J95" s="2">
        <f t="shared" si="15"/>
        <v>2</v>
      </c>
      <c r="K95" s="2">
        <f t="shared" si="16"/>
        <v>6</v>
      </c>
      <c r="L95" s="2">
        <f t="shared" si="17"/>
        <v>0</v>
      </c>
      <c r="M95" s="2">
        <f t="shared" si="18"/>
        <v>1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2">
        <v>8</v>
      </c>
      <c r="Y95" s="2">
        <v>20</v>
      </c>
      <c r="Z95" s="2">
        <v>1</v>
      </c>
      <c r="AA95" s="2">
        <v>27</v>
      </c>
      <c r="AB95" s="1"/>
      <c r="AC95" s="1"/>
      <c r="AD95" s="1"/>
      <c r="AE95" s="2">
        <v>1</v>
      </c>
      <c r="AF95" s="1"/>
      <c r="AG95" s="1"/>
      <c r="AH95" s="1"/>
      <c r="AI95" s="1"/>
      <c r="AJ95" s="1"/>
      <c r="AK95" s="1"/>
      <c r="AL95" s="1"/>
      <c r="AM95" s="1"/>
      <c r="AN95" s="1"/>
      <c r="AO95" s="2">
        <v>6</v>
      </c>
      <c r="AP95" s="2">
        <v>1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2">
        <v>2</v>
      </c>
      <c r="BM95" s="1"/>
      <c r="BN95" s="2">
        <v>1</v>
      </c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x14ac:dyDescent="0.2">
      <c r="A96" s="2">
        <v>2006</v>
      </c>
      <c r="B96" s="4">
        <v>38889</v>
      </c>
      <c r="C96" s="2" t="s">
        <v>98</v>
      </c>
      <c r="D96" s="2" t="s">
        <v>85</v>
      </c>
      <c r="E96" s="2">
        <f t="shared" si="10"/>
        <v>0</v>
      </c>
      <c r="F96" s="2">
        <f t="shared" si="11"/>
        <v>1</v>
      </c>
      <c r="G96" s="2">
        <f t="shared" si="12"/>
        <v>0</v>
      </c>
      <c r="H96" s="2">
        <f t="shared" si="13"/>
        <v>34</v>
      </c>
      <c r="I96" s="2">
        <f t="shared" si="14"/>
        <v>2</v>
      </c>
      <c r="J96" s="2">
        <f t="shared" si="15"/>
        <v>2</v>
      </c>
      <c r="K96" s="2">
        <f t="shared" si="16"/>
        <v>10</v>
      </c>
      <c r="L96" s="2">
        <f t="shared" si="17"/>
        <v>2</v>
      </c>
      <c r="M96" s="2">
        <f t="shared" si="18"/>
        <v>0</v>
      </c>
      <c r="N96" s="2">
        <f t="shared" si="19"/>
        <v>1</v>
      </c>
      <c r="O96" s="1"/>
      <c r="P96" s="1"/>
      <c r="Q96" s="1"/>
      <c r="R96" s="1"/>
      <c r="S96" s="1"/>
      <c r="T96" s="1"/>
      <c r="U96" s="1"/>
      <c r="V96" s="1"/>
      <c r="W96" s="1"/>
      <c r="X96" s="2">
        <v>28</v>
      </c>
      <c r="Y96" s="2">
        <v>6</v>
      </c>
      <c r="Z96" s="2">
        <v>1</v>
      </c>
      <c r="AA96" s="2">
        <v>1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2">
        <v>10</v>
      </c>
      <c r="AP96" s="1"/>
      <c r="AQ96" s="1"/>
      <c r="AR96" s="2">
        <v>1</v>
      </c>
      <c r="AS96" s="1"/>
      <c r="AT96" s="2">
        <v>2</v>
      </c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2">
        <v>1</v>
      </c>
      <c r="BI96" s="1"/>
      <c r="BJ96" s="1"/>
      <c r="BK96" s="1"/>
      <c r="BL96" s="2">
        <v>2</v>
      </c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x14ac:dyDescent="0.2">
      <c r="A97" s="2">
        <v>2006</v>
      </c>
      <c r="B97" s="4">
        <v>38889</v>
      </c>
      <c r="C97" s="2" t="s">
        <v>98</v>
      </c>
      <c r="D97" s="2" t="s">
        <v>86</v>
      </c>
      <c r="E97" s="2">
        <f t="shared" si="10"/>
        <v>0</v>
      </c>
      <c r="F97" s="2">
        <f t="shared" si="11"/>
        <v>0</v>
      </c>
      <c r="G97" s="2">
        <f t="shared" si="12"/>
        <v>3</v>
      </c>
      <c r="H97" s="2">
        <f t="shared" si="13"/>
        <v>5</v>
      </c>
      <c r="I97" s="2">
        <f t="shared" si="14"/>
        <v>3</v>
      </c>
      <c r="J97" s="2">
        <f t="shared" si="15"/>
        <v>2</v>
      </c>
      <c r="K97" s="2">
        <f t="shared" si="16"/>
        <v>20</v>
      </c>
      <c r="L97" s="2">
        <f t="shared" si="17"/>
        <v>1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2">
        <v>5</v>
      </c>
      <c r="Y97" s="1"/>
      <c r="Z97" s="1"/>
      <c r="AA97" s="2">
        <v>3</v>
      </c>
      <c r="AB97" s="1"/>
      <c r="AC97" s="1"/>
      <c r="AD97" s="1"/>
      <c r="AE97" s="2">
        <v>3</v>
      </c>
      <c r="AF97" s="1"/>
      <c r="AG97" s="1"/>
      <c r="AH97" s="1"/>
      <c r="AI97" s="1"/>
      <c r="AJ97" s="1"/>
      <c r="AK97" s="1"/>
      <c r="AL97" s="1"/>
      <c r="AM97" s="1"/>
      <c r="AN97" s="1"/>
      <c r="AO97" s="2">
        <v>20</v>
      </c>
      <c r="AP97" s="1"/>
      <c r="AQ97" s="1"/>
      <c r="AR97" s="1"/>
      <c r="AS97" s="1"/>
      <c r="AT97" s="2">
        <v>1</v>
      </c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2">
        <v>2</v>
      </c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x14ac:dyDescent="0.2">
      <c r="A98" s="2">
        <v>2006</v>
      </c>
      <c r="B98" s="4">
        <v>38889</v>
      </c>
      <c r="C98" s="2" t="s">
        <v>93</v>
      </c>
      <c r="D98" s="2" t="s">
        <v>83</v>
      </c>
      <c r="E98" s="2">
        <f t="shared" si="10"/>
        <v>0</v>
      </c>
      <c r="F98" s="2">
        <f t="shared" si="11"/>
        <v>1</v>
      </c>
      <c r="G98" s="2">
        <f t="shared" si="12"/>
        <v>0</v>
      </c>
      <c r="H98" s="2">
        <f t="shared" si="13"/>
        <v>0</v>
      </c>
      <c r="I98" s="2">
        <f t="shared" si="14"/>
        <v>0</v>
      </c>
      <c r="J98" s="2">
        <f t="shared" si="15"/>
        <v>1</v>
      </c>
      <c r="K98" s="2">
        <f t="shared" si="16"/>
        <v>0</v>
      </c>
      <c r="L98" s="2">
        <f t="shared" si="17"/>
        <v>2</v>
      </c>
      <c r="M98" s="2">
        <f t="shared" si="18"/>
        <v>0</v>
      </c>
      <c r="N98" s="2">
        <f t="shared" si="19"/>
        <v>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2">
        <v>1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2">
        <v>1</v>
      </c>
      <c r="BD98" s="1"/>
      <c r="BE98" s="1"/>
      <c r="BF98" s="2">
        <v>1</v>
      </c>
      <c r="BG98" s="1"/>
      <c r="BH98" s="1"/>
      <c r="BI98" s="1"/>
      <c r="BJ98" s="1"/>
      <c r="BK98" s="1"/>
      <c r="BL98" s="2">
        <v>1</v>
      </c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x14ac:dyDescent="0.2">
      <c r="A99" s="2">
        <v>2006</v>
      </c>
      <c r="B99" s="4">
        <v>38889</v>
      </c>
      <c r="C99" s="2" t="s">
        <v>93</v>
      </c>
      <c r="D99" s="2" t="s">
        <v>84</v>
      </c>
      <c r="E99" s="2">
        <f t="shared" si="10"/>
        <v>3</v>
      </c>
      <c r="F99" s="2">
        <f t="shared" si="11"/>
        <v>0</v>
      </c>
      <c r="G99" s="2">
        <f t="shared" si="12"/>
        <v>0</v>
      </c>
      <c r="H99" s="2">
        <f t="shared" si="13"/>
        <v>12</v>
      </c>
      <c r="I99" s="2">
        <f t="shared" si="14"/>
        <v>12</v>
      </c>
      <c r="J99" s="2">
        <f t="shared" si="15"/>
        <v>0</v>
      </c>
      <c r="K99" s="2">
        <f t="shared" si="16"/>
        <v>0</v>
      </c>
      <c r="L99" s="2">
        <f t="shared" si="17"/>
        <v>1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1"/>
      <c r="U99" s="1"/>
      <c r="V99" s="2">
        <v>1</v>
      </c>
      <c r="W99" s="1"/>
      <c r="X99" s="2">
        <v>12</v>
      </c>
      <c r="Y99" s="1"/>
      <c r="Z99" s="1"/>
      <c r="AA99" s="2">
        <v>12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2">
        <v>1</v>
      </c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2">
        <v>1</v>
      </c>
      <c r="BX99" s="1"/>
      <c r="BY99" s="2">
        <v>1</v>
      </c>
      <c r="BZ99" s="1"/>
      <c r="CA99" s="1"/>
      <c r="CB99" s="1"/>
      <c r="CC99" s="1"/>
      <c r="CD99" s="1"/>
      <c r="CE99" s="1"/>
      <c r="CF99" s="1"/>
      <c r="CG99" s="1"/>
    </row>
    <row r="100" spans="1:85" x14ac:dyDescent="0.2">
      <c r="A100" s="2">
        <v>2006</v>
      </c>
      <c r="B100" s="4">
        <v>38889</v>
      </c>
      <c r="C100" s="2" t="s">
        <v>93</v>
      </c>
      <c r="D100" s="2" t="s">
        <v>85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x14ac:dyDescent="0.2">
      <c r="A101" s="2">
        <v>2006</v>
      </c>
      <c r="B101" s="4">
        <v>38889</v>
      </c>
      <c r="C101" s="2" t="s">
        <v>93</v>
      </c>
      <c r="D101" s="2" t="s">
        <v>86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x14ac:dyDescent="0.2">
      <c r="A102" s="2">
        <v>2006</v>
      </c>
      <c r="B102" s="4">
        <v>38889</v>
      </c>
      <c r="C102" s="2" t="s">
        <v>104</v>
      </c>
      <c r="D102" s="2" t="s">
        <v>83</v>
      </c>
      <c r="E102" s="2">
        <f t="shared" si="10"/>
        <v>0</v>
      </c>
      <c r="F102" s="2">
        <f t="shared" si="11"/>
        <v>0</v>
      </c>
      <c r="G102" s="2">
        <f t="shared" si="12"/>
        <v>0</v>
      </c>
      <c r="H102" s="2">
        <f t="shared" si="13"/>
        <v>0</v>
      </c>
      <c r="I102" s="2">
        <f t="shared" si="14"/>
        <v>0</v>
      </c>
      <c r="J102" s="2">
        <f t="shared" si="15"/>
        <v>0</v>
      </c>
      <c r="K102" s="2">
        <f t="shared" si="16"/>
        <v>0</v>
      </c>
      <c r="L102" s="2">
        <f t="shared" si="17"/>
        <v>1</v>
      </c>
      <c r="M102" s="2">
        <f t="shared" si="18"/>
        <v>0</v>
      </c>
      <c r="N102" s="2">
        <f t="shared" si="19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">
        <v>1</v>
      </c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x14ac:dyDescent="0.2">
      <c r="A103" s="2">
        <v>2006</v>
      </c>
      <c r="B103" s="4">
        <v>38889</v>
      </c>
      <c r="C103" s="2" t="s">
        <v>104</v>
      </c>
      <c r="D103" s="2" t="s">
        <v>84</v>
      </c>
      <c r="E103" s="2">
        <f t="shared" si="10"/>
        <v>0</v>
      </c>
      <c r="F103" s="2">
        <f t="shared" si="11"/>
        <v>0</v>
      </c>
      <c r="G103" s="2">
        <f t="shared" si="12"/>
        <v>0</v>
      </c>
      <c r="H103" s="2">
        <f t="shared" si="13"/>
        <v>0</v>
      </c>
      <c r="I103" s="2">
        <f t="shared" si="14"/>
        <v>0</v>
      </c>
      <c r="J103" s="2">
        <f t="shared" si="15"/>
        <v>0</v>
      </c>
      <c r="K103" s="2">
        <f t="shared" si="16"/>
        <v>0</v>
      </c>
      <c r="L103" s="2">
        <f t="shared" si="17"/>
        <v>0</v>
      </c>
      <c r="M103" s="2">
        <f t="shared" si="18"/>
        <v>0</v>
      </c>
      <c r="N103" s="2">
        <f t="shared" si="19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x14ac:dyDescent="0.2">
      <c r="A104" s="2">
        <v>2006</v>
      </c>
      <c r="B104" s="4">
        <v>38889</v>
      </c>
      <c r="C104" s="2" t="s">
        <v>104</v>
      </c>
      <c r="D104" s="2" t="s">
        <v>85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0</v>
      </c>
      <c r="K104" s="2">
        <f t="shared" si="16"/>
        <v>0</v>
      </c>
      <c r="L104" s="2">
        <f t="shared" si="17"/>
        <v>1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2">
        <v>1</v>
      </c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x14ac:dyDescent="0.2">
      <c r="A105" s="2">
        <v>2006</v>
      </c>
      <c r="B105" s="4">
        <v>38889</v>
      </c>
      <c r="C105" s="2" t="s">
        <v>104</v>
      </c>
      <c r="D105" s="2" t="s">
        <v>86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x14ac:dyDescent="0.2">
      <c r="A106" s="2">
        <v>2006</v>
      </c>
      <c r="B106" s="4">
        <v>38889</v>
      </c>
      <c r="C106" s="2" t="s">
        <v>105</v>
      </c>
      <c r="D106" s="2" t="s">
        <v>83</v>
      </c>
      <c r="E106" s="2">
        <f t="shared" si="10"/>
        <v>0</v>
      </c>
      <c r="F106" s="2">
        <f t="shared" si="11"/>
        <v>0</v>
      </c>
      <c r="G106" s="2">
        <f t="shared" si="12"/>
        <v>2</v>
      </c>
      <c r="H106" s="2">
        <f t="shared" si="13"/>
        <v>0</v>
      </c>
      <c r="I106" s="2">
        <f t="shared" si="14"/>
        <v>0</v>
      </c>
      <c r="J106" s="2">
        <f t="shared" si="15"/>
        <v>0</v>
      </c>
      <c r="K106" s="2">
        <f t="shared" si="16"/>
        <v>0</v>
      </c>
      <c r="L106" s="2">
        <f t="shared" si="17"/>
        <v>1</v>
      </c>
      <c r="M106" s="2">
        <f t="shared" si="18"/>
        <v>0</v>
      </c>
      <c r="N106" s="2">
        <f t="shared" si="19"/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>
        <v>1</v>
      </c>
      <c r="AD106" s="1"/>
      <c r="AE106" s="2">
        <v>1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2">
        <v>1</v>
      </c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x14ac:dyDescent="0.2">
      <c r="A107" s="2">
        <v>2006</v>
      </c>
      <c r="B107" s="4">
        <v>38889</v>
      </c>
      <c r="C107" s="2" t="s">
        <v>105</v>
      </c>
      <c r="D107" s="2" t="s">
        <v>84</v>
      </c>
      <c r="E107" s="2">
        <f t="shared" si="10"/>
        <v>0</v>
      </c>
      <c r="F107" s="2">
        <f t="shared" si="11"/>
        <v>1</v>
      </c>
      <c r="G107" s="2">
        <f t="shared" si="12"/>
        <v>0</v>
      </c>
      <c r="H107" s="2">
        <f t="shared" si="13"/>
        <v>0</v>
      </c>
      <c r="I107" s="2">
        <f t="shared" si="14"/>
        <v>0</v>
      </c>
      <c r="J107" s="2">
        <f t="shared" si="15"/>
        <v>0</v>
      </c>
      <c r="K107" s="2">
        <f t="shared" si="16"/>
        <v>0</v>
      </c>
      <c r="L107" s="2">
        <f t="shared" si="17"/>
        <v>0</v>
      </c>
      <c r="M107" s="2">
        <f t="shared" si="18"/>
        <v>0</v>
      </c>
      <c r="N107" s="2">
        <f t="shared" si="19"/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>
        <v>1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x14ac:dyDescent="0.2">
      <c r="A108" s="2">
        <v>2006</v>
      </c>
      <c r="B108" s="4">
        <v>38889</v>
      </c>
      <c r="C108" s="2" t="s">
        <v>105</v>
      </c>
      <c r="D108" s="2" t="s">
        <v>85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x14ac:dyDescent="0.2">
      <c r="A109" s="2">
        <v>2006</v>
      </c>
      <c r="B109" s="4">
        <v>38889</v>
      </c>
      <c r="C109" s="2" t="s">
        <v>105</v>
      </c>
      <c r="D109" s="2" t="s">
        <v>86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x14ac:dyDescent="0.2">
      <c r="A110" s="2">
        <v>2006</v>
      </c>
      <c r="B110" s="4">
        <v>38892</v>
      </c>
      <c r="C110" s="2" t="s">
        <v>109</v>
      </c>
      <c r="D110" s="2" t="s">
        <v>83</v>
      </c>
      <c r="E110" s="2">
        <f t="shared" si="10"/>
        <v>1</v>
      </c>
      <c r="F110" s="2">
        <f t="shared" si="11"/>
        <v>0</v>
      </c>
      <c r="G110" s="2">
        <f t="shared" si="12"/>
        <v>0</v>
      </c>
      <c r="H110" s="2">
        <f t="shared" si="13"/>
        <v>0</v>
      </c>
      <c r="I110" s="2">
        <f t="shared" si="14"/>
        <v>0</v>
      </c>
      <c r="J110" s="2">
        <f t="shared" si="15"/>
        <v>1</v>
      </c>
      <c r="K110" s="2">
        <f t="shared" si="16"/>
        <v>0</v>
      </c>
      <c r="L110" s="2">
        <f t="shared" si="17"/>
        <v>2</v>
      </c>
      <c r="M110" s="2">
        <f t="shared" si="18"/>
        <v>0</v>
      </c>
      <c r="N110" s="2">
        <f t="shared" si="19"/>
        <v>0</v>
      </c>
      <c r="O110" s="1"/>
      <c r="P110" s="1"/>
      <c r="Q110" s="1"/>
      <c r="R110" s="1"/>
      <c r="S110" s="2">
        <v>1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2">
        <v>1</v>
      </c>
      <c r="AT110" s="1"/>
      <c r="AU110" s="1"/>
      <c r="AV110" s="1"/>
      <c r="AW110" s="1"/>
      <c r="AX110" s="1"/>
      <c r="AY110" s="1"/>
      <c r="AZ110" s="1"/>
      <c r="BA110" s="1"/>
      <c r="BB110" s="1"/>
      <c r="BC110" s="2">
        <v>1</v>
      </c>
      <c r="BD110" s="1"/>
      <c r="BE110" s="1"/>
      <c r="BF110" s="1"/>
      <c r="BG110" s="1"/>
      <c r="BH110" s="1"/>
      <c r="BI110" s="1"/>
      <c r="BJ110" s="1"/>
      <c r="BK110" s="1"/>
      <c r="BL110" s="2">
        <v>1</v>
      </c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x14ac:dyDescent="0.2">
      <c r="A111" s="2">
        <v>2006</v>
      </c>
      <c r="B111" s="4">
        <v>38892</v>
      </c>
      <c r="C111" s="2" t="s">
        <v>109</v>
      </c>
      <c r="D111" s="2" t="s">
        <v>84</v>
      </c>
      <c r="E111" s="2">
        <f t="shared" si="10"/>
        <v>1</v>
      </c>
      <c r="F111" s="2">
        <f t="shared" si="11"/>
        <v>0</v>
      </c>
      <c r="G111" s="2">
        <f t="shared" si="12"/>
        <v>0</v>
      </c>
      <c r="H111" s="2">
        <f t="shared" si="13"/>
        <v>0</v>
      </c>
      <c r="I111" s="2">
        <f t="shared" si="14"/>
        <v>0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 s="2">
        <f t="shared" si="19"/>
        <v>0</v>
      </c>
      <c r="O111" s="1"/>
      <c r="P111" s="1"/>
      <c r="Q111" s="1"/>
      <c r="R111" s="1"/>
      <c r="S111" s="1"/>
      <c r="T111" s="2">
        <v>1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2">
        <v>1</v>
      </c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x14ac:dyDescent="0.2">
      <c r="A112" s="2">
        <v>2006</v>
      </c>
      <c r="B112" s="4">
        <v>38892</v>
      </c>
      <c r="C112" s="2" t="s">
        <v>109</v>
      </c>
      <c r="D112" s="2" t="s">
        <v>85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1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2">
        <v>1</v>
      </c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x14ac:dyDescent="0.2">
      <c r="A113" s="2">
        <v>2006</v>
      </c>
      <c r="B113" s="4">
        <v>38892</v>
      </c>
      <c r="C113" s="2" t="s">
        <v>109</v>
      </c>
      <c r="D113" s="2" t="s">
        <v>86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2</v>
      </c>
      <c r="J113" s="2">
        <f t="shared" si="15"/>
        <v>0</v>
      </c>
      <c r="K113" s="2">
        <f t="shared" si="16"/>
        <v>0</v>
      </c>
      <c r="L113" s="2">
        <f t="shared" si="17"/>
        <v>2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>
        <v>2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2">
        <v>1</v>
      </c>
      <c r="AT113" s="1"/>
      <c r="AU113" s="1"/>
      <c r="AV113" s="1"/>
      <c r="AW113" s="1"/>
      <c r="AX113" s="1"/>
      <c r="AY113" s="1"/>
      <c r="AZ113" s="1"/>
      <c r="BA113" s="1"/>
      <c r="BB113" s="1"/>
      <c r="BC113" s="2">
        <v>1</v>
      </c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x14ac:dyDescent="0.2">
      <c r="A114" s="2">
        <v>2006</v>
      </c>
      <c r="B114" s="4">
        <v>38893</v>
      </c>
      <c r="C114" s="2" t="s">
        <v>108</v>
      </c>
      <c r="D114" s="2" t="s">
        <v>83</v>
      </c>
      <c r="E114" s="2">
        <f t="shared" si="10"/>
        <v>0</v>
      </c>
      <c r="F114" s="2">
        <f t="shared" si="11"/>
        <v>1</v>
      </c>
      <c r="G114" s="2">
        <f t="shared" si="12"/>
        <v>3</v>
      </c>
      <c r="H114" s="2">
        <f t="shared" si="13"/>
        <v>0</v>
      </c>
      <c r="I114" s="2">
        <f t="shared" si="14"/>
        <v>0</v>
      </c>
      <c r="J114" s="2">
        <f t="shared" si="15"/>
        <v>0</v>
      </c>
      <c r="K114" s="2">
        <f t="shared" si="16"/>
        <v>0</v>
      </c>
      <c r="L114" s="2">
        <f t="shared" si="17"/>
        <v>2</v>
      </c>
      <c r="M114" s="2">
        <f t="shared" si="18"/>
        <v>1</v>
      </c>
      <c r="N114" s="2">
        <f t="shared" si="19"/>
        <v>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2">
        <v>1</v>
      </c>
      <c r="AD114" s="2">
        <v>1</v>
      </c>
      <c r="AE114" s="1"/>
      <c r="AF114" s="1"/>
      <c r="AG114" s="2">
        <v>1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>
        <v>1</v>
      </c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2">
        <v>2</v>
      </c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2">
        <v>1</v>
      </c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x14ac:dyDescent="0.2">
      <c r="A115" s="2">
        <v>2006</v>
      </c>
      <c r="B115" s="4">
        <v>38893</v>
      </c>
      <c r="C115" s="2" t="s">
        <v>108</v>
      </c>
      <c r="D115" s="2" t="s">
        <v>84</v>
      </c>
      <c r="E115" s="2">
        <f t="shared" si="10"/>
        <v>0</v>
      </c>
      <c r="F115" s="2">
        <f t="shared" si="11"/>
        <v>1</v>
      </c>
      <c r="G115" s="2">
        <f t="shared" si="12"/>
        <v>1</v>
      </c>
      <c r="H115" s="2">
        <f t="shared" si="13"/>
        <v>4</v>
      </c>
      <c r="I115" s="2">
        <f t="shared" si="14"/>
        <v>1</v>
      </c>
      <c r="J115" s="2">
        <f t="shared" si="15"/>
        <v>3</v>
      </c>
      <c r="K115" s="2">
        <f t="shared" si="16"/>
        <v>0</v>
      </c>
      <c r="L115" s="2">
        <f t="shared" si="17"/>
        <v>0</v>
      </c>
      <c r="M115" s="2">
        <f t="shared" si="18"/>
        <v>0</v>
      </c>
      <c r="N115" s="2">
        <f t="shared" si="19"/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2">
        <v>4</v>
      </c>
      <c r="Y115" s="1"/>
      <c r="Z115" s="1"/>
      <c r="AA115" s="2">
        <v>1</v>
      </c>
      <c r="AB115" s="1"/>
      <c r="AC115" s="1"/>
      <c r="AD115" s="1"/>
      <c r="AE115" s="1"/>
      <c r="AF115" s="1"/>
      <c r="AG115" s="2">
        <v>1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>
        <v>1</v>
      </c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2">
        <v>1</v>
      </c>
      <c r="BK115" s="1"/>
      <c r="BL115" s="2">
        <v>2</v>
      </c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x14ac:dyDescent="0.2">
      <c r="A116" s="2">
        <v>2006</v>
      </c>
      <c r="B116" s="4">
        <v>38893</v>
      </c>
      <c r="C116" s="2" t="s">
        <v>108</v>
      </c>
      <c r="D116" s="2" t="s">
        <v>85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x14ac:dyDescent="0.2">
      <c r="A117" s="2">
        <v>2006</v>
      </c>
      <c r="B117" s="4">
        <v>38893</v>
      </c>
      <c r="C117" s="2" t="s">
        <v>108</v>
      </c>
      <c r="D117" s="2" t="s">
        <v>86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x14ac:dyDescent="0.2">
      <c r="A118" s="2">
        <v>2006</v>
      </c>
      <c r="B118" s="4">
        <v>38894</v>
      </c>
      <c r="C118" s="2" t="s">
        <v>89</v>
      </c>
      <c r="D118" s="2" t="s">
        <v>83</v>
      </c>
      <c r="E118" s="2">
        <f t="shared" si="10"/>
        <v>0</v>
      </c>
      <c r="F118" s="2">
        <f t="shared" si="11"/>
        <v>0</v>
      </c>
      <c r="G118" s="2">
        <f t="shared" si="12"/>
        <v>4</v>
      </c>
      <c r="H118" s="2">
        <f t="shared" si="13"/>
        <v>0</v>
      </c>
      <c r="I118" s="2">
        <f t="shared" si="14"/>
        <v>0</v>
      </c>
      <c r="J118" s="2">
        <f t="shared" si="15"/>
        <v>12</v>
      </c>
      <c r="K118" s="2">
        <f t="shared" si="16"/>
        <v>0</v>
      </c>
      <c r="L118" s="2">
        <f t="shared" si="17"/>
        <v>2</v>
      </c>
      <c r="M118" s="2">
        <f t="shared" si="18"/>
        <v>50</v>
      </c>
      <c r="N118" s="2">
        <f t="shared" si="19"/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2">
        <v>2</v>
      </c>
      <c r="AD118" s="1"/>
      <c r="AE118" s="2">
        <v>1</v>
      </c>
      <c r="AF118" s="1"/>
      <c r="AG118" s="1"/>
      <c r="AH118" s="2">
        <v>1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2">
        <v>2</v>
      </c>
      <c r="BD118" s="1"/>
      <c r="BE118" s="1"/>
      <c r="BF118" s="1"/>
      <c r="BG118" s="1"/>
      <c r="BH118" s="1"/>
      <c r="BI118" s="2">
        <v>1</v>
      </c>
      <c r="BJ118" s="1"/>
      <c r="BK118" s="1"/>
      <c r="BL118" s="2">
        <v>11</v>
      </c>
      <c r="BM118" s="1"/>
      <c r="BN118" s="2">
        <v>50</v>
      </c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x14ac:dyDescent="0.2">
      <c r="A119" s="2">
        <v>2006</v>
      </c>
      <c r="B119" s="4">
        <v>38894</v>
      </c>
      <c r="C119" s="2" t="s">
        <v>89</v>
      </c>
      <c r="D119" s="2" t="s">
        <v>84</v>
      </c>
      <c r="E119" s="2">
        <f t="shared" si="10"/>
        <v>2</v>
      </c>
      <c r="F119" s="2">
        <f t="shared" si="11"/>
        <v>0</v>
      </c>
      <c r="G119" s="2">
        <f t="shared" si="12"/>
        <v>1</v>
      </c>
      <c r="H119" s="2">
        <f t="shared" si="13"/>
        <v>9</v>
      </c>
      <c r="I119" s="2">
        <f t="shared" si="14"/>
        <v>8</v>
      </c>
      <c r="J119" s="2">
        <f t="shared" si="15"/>
        <v>6</v>
      </c>
      <c r="K119" s="2">
        <f t="shared" si="16"/>
        <v>1</v>
      </c>
      <c r="L119" s="2">
        <f t="shared" si="17"/>
        <v>1</v>
      </c>
      <c r="M119" s="2">
        <f t="shared" si="18"/>
        <v>3</v>
      </c>
      <c r="N119" s="2">
        <f t="shared" si="19"/>
        <v>0</v>
      </c>
      <c r="O119" s="1"/>
      <c r="P119" s="1"/>
      <c r="Q119" s="1"/>
      <c r="R119" s="1"/>
      <c r="S119" s="2">
        <v>2</v>
      </c>
      <c r="T119" s="1"/>
      <c r="U119" s="1"/>
      <c r="V119" s="1"/>
      <c r="W119" s="1"/>
      <c r="X119" s="2">
        <v>8</v>
      </c>
      <c r="Y119" s="2">
        <v>1</v>
      </c>
      <c r="Z119" s="2">
        <v>3</v>
      </c>
      <c r="AA119" s="2">
        <v>5</v>
      </c>
      <c r="AB119" s="1"/>
      <c r="AC119" s="1"/>
      <c r="AD119" s="1"/>
      <c r="AE119" s="1"/>
      <c r="AF119" s="1"/>
      <c r="AG119" s="1"/>
      <c r="AH119" s="2">
        <v>1</v>
      </c>
      <c r="AI119" s="1"/>
      <c r="AJ119" s="1"/>
      <c r="AK119" s="1"/>
      <c r="AL119" s="1"/>
      <c r="AM119" s="1"/>
      <c r="AN119" s="1"/>
      <c r="AO119" s="2">
        <v>1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2">
        <v>1</v>
      </c>
      <c r="BD119" s="1"/>
      <c r="BE119" s="1"/>
      <c r="BF119" s="1"/>
      <c r="BG119" s="1"/>
      <c r="BH119" s="1"/>
      <c r="BI119" s="2">
        <v>4</v>
      </c>
      <c r="BJ119" s="1"/>
      <c r="BK119" s="1"/>
      <c r="BL119" s="2">
        <v>2</v>
      </c>
      <c r="BM119" s="1"/>
      <c r="BN119" s="2">
        <v>3</v>
      </c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x14ac:dyDescent="0.2">
      <c r="A120" s="2">
        <v>2006</v>
      </c>
      <c r="B120" s="4">
        <v>38894</v>
      </c>
      <c r="C120" s="2" t="s">
        <v>89</v>
      </c>
      <c r="D120" s="2" t="s">
        <v>85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x14ac:dyDescent="0.2">
      <c r="A121" s="2">
        <v>2006</v>
      </c>
      <c r="B121" s="4">
        <v>38894</v>
      </c>
      <c r="C121" s="2" t="s">
        <v>89</v>
      </c>
      <c r="D121" s="2" t="s">
        <v>86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x14ac:dyDescent="0.2">
      <c r="A122" s="2">
        <v>2006</v>
      </c>
      <c r="B122" s="4">
        <v>38895</v>
      </c>
      <c r="C122" s="2" t="s">
        <v>113</v>
      </c>
      <c r="D122" s="2" t="s">
        <v>83</v>
      </c>
      <c r="E122" s="2">
        <f t="shared" si="10"/>
        <v>2</v>
      </c>
      <c r="F122" s="2">
        <f t="shared" si="11"/>
        <v>1</v>
      </c>
      <c r="G122" s="2">
        <f t="shared" si="12"/>
        <v>6</v>
      </c>
      <c r="H122" s="2">
        <f t="shared" si="13"/>
        <v>0</v>
      </c>
      <c r="I122" s="2">
        <f t="shared" si="14"/>
        <v>0</v>
      </c>
      <c r="J122" s="2">
        <f t="shared" si="15"/>
        <v>6</v>
      </c>
      <c r="K122" s="2">
        <f t="shared" si="16"/>
        <v>0</v>
      </c>
      <c r="L122" s="2">
        <f t="shared" si="17"/>
        <v>16</v>
      </c>
      <c r="M122" s="2">
        <f t="shared" si="18"/>
        <v>16</v>
      </c>
      <c r="N122" s="2">
        <f t="shared" si="19"/>
        <v>2</v>
      </c>
      <c r="O122" s="1"/>
      <c r="P122" s="1"/>
      <c r="Q122" s="1"/>
      <c r="R122" s="1"/>
      <c r="S122" s="1"/>
      <c r="T122" s="2">
        <v>1</v>
      </c>
      <c r="U122" s="2">
        <v>1</v>
      </c>
      <c r="V122" s="1"/>
      <c r="W122" s="1"/>
      <c r="X122" s="1"/>
      <c r="Y122" s="1"/>
      <c r="Z122" s="1"/>
      <c r="AA122" s="1"/>
      <c r="AB122" s="1"/>
      <c r="AC122" s="2">
        <v>4</v>
      </c>
      <c r="AD122" s="1"/>
      <c r="AE122" s="1"/>
      <c r="AF122" s="1"/>
      <c r="AG122" s="2">
        <v>1</v>
      </c>
      <c r="AH122" s="2">
        <v>1</v>
      </c>
      <c r="AI122" s="1"/>
      <c r="AJ122" s="1"/>
      <c r="AK122" s="1"/>
      <c r="AL122" s="1"/>
      <c r="AM122" s="1"/>
      <c r="AN122" s="1"/>
      <c r="AO122" s="1"/>
      <c r="AP122" s="2">
        <v>1</v>
      </c>
      <c r="AQ122" s="1"/>
      <c r="AR122" s="1"/>
      <c r="AS122" s="2">
        <v>13</v>
      </c>
      <c r="AT122" s="1"/>
      <c r="AU122" s="1"/>
      <c r="AV122" s="1"/>
      <c r="AW122" s="1"/>
      <c r="AX122" s="1"/>
      <c r="AY122" s="1"/>
      <c r="AZ122" s="1"/>
      <c r="BA122" s="1"/>
      <c r="BB122" s="2">
        <v>1</v>
      </c>
      <c r="BC122" s="2">
        <v>2</v>
      </c>
      <c r="BD122" s="1"/>
      <c r="BE122" s="1"/>
      <c r="BF122" s="1"/>
      <c r="BG122" s="1"/>
      <c r="BH122" s="2">
        <v>2</v>
      </c>
      <c r="BI122" s="1"/>
      <c r="BJ122" s="1"/>
      <c r="BK122" s="1"/>
      <c r="BL122" s="2">
        <v>6</v>
      </c>
      <c r="BM122" s="1"/>
      <c r="BN122" s="2">
        <v>14</v>
      </c>
      <c r="BO122" s="1"/>
      <c r="BP122" s="2">
        <v>2</v>
      </c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x14ac:dyDescent="0.2">
      <c r="A123" s="2">
        <v>2006</v>
      </c>
      <c r="B123" s="4">
        <v>38895</v>
      </c>
      <c r="C123" s="2" t="s">
        <v>113</v>
      </c>
      <c r="D123" s="2" t="s">
        <v>84</v>
      </c>
      <c r="E123" s="2">
        <f t="shared" si="10"/>
        <v>3</v>
      </c>
      <c r="F123" s="2">
        <f t="shared" si="11"/>
        <v>7</v>
      </c>
      <c r="G123" s="2">
        <f t="shared" si="12"/>
        <v>0</v>
      </c>
      <c r="H123" s="2">
        <f t="shared" si="13"/>
        <v>25</v>
      </c>
      <c r="I123" s="2">
        <f t="shared" si="14"/>
        <v>3</v>
      </c>
      <c r="J123" s="2">
        <f t="shared" si="15"/>
        <v>7</v>
      </c>
      <c r="K123" s="2">
        <f t="shared" si="16"/>
        <v>1</v>
      </c>
      <c r="L123" s="2">
        <f t="shared" si="17"/>
        <v>0</v>
      </c>
      <c r="M123" s="2">
        <f t="shared" si="18"/>
        <v>2</v>
      </c>
      <c r="N123" s="2">
        <f t="shared" si="19"/>
        <v>0</v>
      </c>
      <c r="O123" s="1"/>
      <c r="P123" s="1"/>
      <c r="Q123" s="1"/>
      <c r="R123" s="1"/>
      <c r="S123" s="1"/>
      <c r="T123" s="1"/>
      <c r="U123" s="2">
        <v>3</v>
      </c>
      <c r="V123" s="1"/>
      <c r="W123" s="1"/>
      <c r="X123" s="2">
        <v>2</v>
      </c>
      <c r="Y123" s="2">
        <v>23</v>
      </c>
      <c r="Z123" s="2">
        <v>3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2">
        <v>1</v>
      </c>
      <c r="AP123" s="2">
        <v>7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2">
        <v>7</v>
      </c>
      <c r="BJ123" s="1"/>
      <c r="BK123" s="1"/>
      <c r="BL123" s="1"/>
      <c r="BM123" s="1"/>
      <c r="BN123" s="2">
        <v>2</v>
      </c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x14ac:dyDescent="0.2">
      <c r="A124" s="2">
        <v>2006</v>
      </c>
      <c r="B124" s="4">
        <v>38895</v>
      </c>
      <c r="C124" s="2" t="s">
        <v>113</v>
      </c>
      <c r="D124" s="2" t="s">
        <v>85</v>
      </c>
      <c r="E124" s="2">
        <f t="shared" si="10"/>
        <v>0</v>
      </c>
      <c r="F124" s="2">
        <f t="shared" si="11"/>
        <v>4</v>
      </c>
      <c r="G124" s="2">
        <f t="shared" si="12"/>
        <v>1</v>
      </c>
      <c r="H124" s="2">
        <f t="shared" si="13"/>
        <v>5</v>
      </c>
      <c r="I124" s="2">
        <f t="shared" si="14"/>
        <v>2</v>
      </c>
      <c r="J124" s="2">
        <f t="shared" si="15"/>
        <v>6</v>
      </c>
      <c r="K124" s="2">
        <f t="shared" si="16"/>
        <v>0</v>
      </c>
      <c r="L124" s="2">
        <f t="shared" si="17"/>
        <v>0</v>
      </c>
      <c r="M124" s="2">
        <f t="shared" si="18"/>
        <v>5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>
        <v>5</v>
      </c>
      <c r="Z124" s="2">
        <v>2</v>
      </c>
      <c r="AA124" s="1"/>
      <c r="AB124" s="1"/>
      <c r="AC124" s="1"/>
      <c r="AD124" s="1"/>
      <c r="AE124" s="1"/>
      <c r="AF124" s="1"/>
      <c r="AG124" s="2">
        <v>1</v>
      </c>
      <c r="AH124" s="1"/>
      <c r="AI124" s="1"/>
      <c r="AJ124" s="1"/>
      <c r="AK124" s="1"/>
      <c r="AL124" s="1"/>
      <c r="AM124" s="1"/>
      <c r="AN124" s="1"/>
      <c r="AO124" s="1"/>
      <c r="AP124" s="2">
        <v>4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2">
        <v>3</v>
      </c>
      <c r="BJ124" s="2">
        <v>1</v>
      </c>
      <c r="BK124" s="1"/>
      <c r="BL124" s="2">
        <v>2</v>
      </c>
      <c r="BM124" s="1"/>
      <c r="BN124" s="2">
        <v>5</v>
      </c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x14ac:dyDescent="0.2">
      <c r="A125" s="2">
        <v>2006</v>
      </c>
      <c r="B125" s="4">
        <v>38895</v>
      </c>
      <c r="C125" s="2" t="s">
        <v>113</v>
      </c>
      <c r="D125" s="2" t="s">
        <v>86</v>
      </c>
      <c r="E125" s="2">
        <f t="shared" si="10"/>
        <v>3</v>
      </c>
      <c r="F125" s="2">
        <f t="shared" si="11"/>
        <v>2</v>
      </c>
      <c r="G125" s="2">
        <f t="shared" si="12"/>
        <v>1</v>
      </c>
      <c r="H125" s="2">
        <f t="shared" si="13"/>
        <v>2</v>
      </c>
      <c r="I125" s="2">
        <f t="shared" si="14"/>
        <v>0</v>
      </c>
      <c r="J125" s="2">
        <f t="shared" si="15"/>
        <v>5</v>
      </c>
      <c r="K125" s="2">
        <f t="shared" si="16"/>
        <v>0</v>
      </c>
      <c r="L125" s="2">
        <f t="shared" si="17"/>
        <v>0</v>
      </c>
      <c r="M125" s="2">
        <f t="shared" si="18"/>
        <v>3</v>
      </c>
      <c r="N125" s="2">
        <f t="shared" si="19"/>
        <v>0</v>
      </c>
      <c r="O125" s="1"/>
      <c r="P125" s="1"/>
      <c r="Q125" s="1"/>
      <c r="R125" s="1"/>
      <c r="S125" s="1"/>
      <c r="T125" s="2">
        <v>1</v>
      </c>
      <c r="U125" s="2">
        <v>2</v>
      </c>
      <c r="V125" s="1"/>
      <c r="W125" s="1"/>
      <c r="X125" s="1"/>
      <c r="Y125" s="2">
        <v>2</v>
      </c>
      <c r="Z125" s="1"/>
      <c r="AA125" s="1"/>
      <c r="AB125" s="1"/>
      <c r="AC125" s="1"/>
      <c r="AD125" s="1"/>
      <c r="AE125" s="1"/>
      <c r="AF125" s="1"/>
      <c r="AG125" s="2">
        <v>1</v>
      </c>
      <c r="AH125" s="1"/>
      <c r="AI125" s="1"/>
      <c r="AJ125" s="1"/>
      <c r="AK125" s="1"/>
      <c r="AL125" s="1"/>
      <c r="AM125" s="1"/>
      <c r="AN125" s="1"/>
      <c r="AO125" s="1"/>
      <c r="AP125" s="2">
        <v>2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2">
        <v>5</v>
      </c>
      <c r="BJ125" s="1"/>
      <c r="BK125" s="1"/>
      <c r="BL125" s="1"/>
      <c r="BM125" s="1"/>
      <c r="BN125" s="2">
        <v>3</v>
      </c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x14ac:dyDescent="0.2">
      <c r="A126" s="2">
        <v>2006</v>
      </c>
      <c r="B126" s="4">
        <v>38896</v>
      </c>
      <c r="C126" s="2" t="s">
        <v>91</v>
      </c>
      <c r="D126" s="2" t="s">
        <v>83</v>
      </c>
      <c r="E126" s="2">
        <f t="shared" si="10"/>
        <v>1</v>
      </c>
      <c r="F126" s="2">
        <f t="shared" si="11"/>
        <v>0</v>
      </c>
      <c r="G126" s="2">
        <f t="shared" si="12"/>
        <v>0</v>
      </c>
      <c r="H126" s="2">
        <f t="shared" si="13"/>
        <v>0</v>
      </c>
      <c r="I126" s="2">
        <f t="shared" si="14"/>
        <v>0</v>
      </c>
      <c r="J126" s="2">
        <f t="shared" si="15"/>
        <v>2</v>
      </c>
      <c r="K126" s="2">
        <f t="shared" si="16"/>
        <v>0</v>
      </c>
      <c r="L126" s="2">
        <f t="shared" si="17"/>
        <v>2</v>
      </c>
      <c r="M126" s="2">
        <f t="shared" si="18"/>
        <v>0</v>
      </c>
      <c r="N126" s="2">
        <f t="shared" si="19"/>
        <v>0</v>
      </c>
      <c r="O126" s="1"/>
      <c r="P126" s="1"/>
      <c r="Q126" s="1"/>
      <c r="R126" s="1"/>
      <c r="S126" s="1"/>
      <c r="T126" s="1"/>
      <c r="U126" s="2">
        <v>1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2">
        <v>1</v>
      </c>
      <c r="AT126" s="1"/>
      <c r="AU126" s="1"/>
      <c r="AV126" s="1"/>
      <c r="AW126" s="1"/>
      <c r="AX126" s="1"/>
      <c r="AY126" s="1"/>
      <c r="AZ126" s="1"/>
      <c r="BA126" s="2">
        <v>1</v>
      </c>
      <c r="BB126" s="1"/>
      <c r="BC126" s="1"/>
      <c r="BD126" s="1"/>
      <c r="BE126" s="1"/>
      <c r="BF126" s="1"/>
      <c r="BG126" s="1"/>
      <c r="BH126" s="1"/>
      <c r="BI126" s="2">
        <v>1</v>
      </c>
      <c r="BJ126" s="2">
        <v>1</v>
      </c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x14ac:dyDescent="0.2">
      <c r="A127" s="2">
        <v>2006</v>
      </c>
      <c r="B127" s="4">
        <v>38896</v>
      </c>
      <c r="C127" s="2" t="s">
        <v>91</v>
      </c>
      <c r="D127" s="2" t="s">
        <v>84</v>
      </c>
      <c r="E127" s="2">
        <f t="shared" si="10"/>
        <v>1</v>
      </c>
      <c r="F127" s="2">
        <f t="shared" si="11"/>
        <v>0</v>
      </c>
      <c r="G127" s="2">
        <f t="shared" si="12"/>
        <v>0</v>
      </c>
      <c r="H127" s="2">
        <f t="shared" si="13"/>
        <v>3</v>
      </c>
      <c r="I127" s="2">
        <f t="shared" si="14"/>
        <v>4</v>
      </c>
      <c r="J127" s="2">
        <f t="shared" si="15"/>
        <v>1</v>
      </c>
      <c r="K127" s="2">
        <f t="shared" si="16"/>
        <v>0</v>
      </c>
      <c r="L127" s="2">
        <f t="shared" si="17"/>
        <v>1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1"/>
      <c r="T127" s="1"/>
      <c r="U127" s="2">
        <v>1</v>
      </c>
      <c r="V127" s="1"/>
      <c r="W127" s="1"/>
      <c r="X127" s="2">
        <v>2</v>
      </c>
      <c r="Y127" s="2">
        <v>1</v>
      </c>
      <c r="Z127" s="1"/>
      <c r="AA127" s="2">
        <v>4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2">
        <v>1</v>
      </c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2">
        <v>1</v>
      </c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x14ac:dyDescent="0.2">
      <c r="A128" s="2">
        <v>2006</v>
      </c>
      <c r="B128" s="4">
        <v>38896</v>
      </c>
      <c r="C128" s="2" t="s">
        <v>91</v>
      </c>
      <c r="D128" s="2" t="s">
        <v>85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x14ac:dyDescent="0.2">
      <c r="A129" s="2">
        <v>2006</v>
      </c>
      <c r="B129" s="4">
        <v>38896</v>
      </c>
      <c r="C129" s="2" t="s">
        <v>91</v>
      </c>
      <c r="D129" s="2" t="s">
        <v>86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0</v>
      </c>
      <c r="M129" s="2">
        <f t="shared" si="18"/>
        <v>0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x14ac:dyDescent="0.2">
      <c r="A130" s="2">
        <v>2006</v>
      </c>
      <c r="B130" s="4">
        <v>38896</v>
      </c>
      <c r="C130" s="2" t="s">
        <v>92</v>
      </c>
      <c r="D130" s="2" t="s">
        <v>83</v>
      </c>
      <c r="E130" s="2">
        <f t="shared" si="10"/>
        <v>2</v>
      </c>
      <c r="F130" s="2">
        <f t="shared" si="11"/>
        <v>0</v>
      </c>
      <c r="G130" s="2">
        <f t="shared" si="12"/>
        <v>1</v>
      </c>
      <c r="H130" s="2">
        <f t="shared" si="13"/>
        <v>0</v>
      </c>
      <c r="I130" s="2">
        <f t="shared" si="14"/>
        <v>0</v>
      </c>
      <c r="J130" s="2">
        <f t="shared" si="15"/>
        <v>2</v>
      </c>
      <c r="K130" s="2">
        <f t="shared" si="16"/>
        <v>0</v>
      </c>
      <c r="L130" s="2">
        <f t="shared" si="17"/>
        <v>1</v>
      </c>
      <c r="M130" s="2">
        <f t="shared" si="18"/>
        <v>0</v>
      </c>
      <c r="N130" s="2">
        <f t="shared" si="19"/>
        <v>1</v>
      </c>
      <c r="O130" s="1"/>
      <c r="P130" s="2">
        <v>1</v>
      </c>
      <c r="Q130" s="1"/>
      <c r="R130" s="1"/>
      <c r="S130" s="1"/>
      <c r="T130" s="1"/>
      <c r="U130" s="2">
        <v>1</v>
      </c>
      <c r="V130" s="1"/>
      <c r="W130" s="1"/>
      <c r="X130" s="1"/>
      <c r="Y130" s="1"/>
      <c r="Z130" s="1"/>
      <c r="AA130" s="1"/>
      <c r="AB130" s="1"/>
      <c r="AC130" s="2">
        <v>1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2">
        <v>1</v>
      </c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2"/>
      <c r="BH130" s="2">
        <v>1</v>
      </c>
      <c r="BI130" s="2">
        <v>1</v>
      </c>
      <c r="BJ130" s="1"/>
      <c r="BK130" s="1"/>
      <c r="BL130" s="2">
        <v>1</v>
      </c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x14ac:dyDescent="0.2">
      <c r="A131" s="2">
        <v>2006</v>
      </c>
      <c r="B131" s="4">
        <v>38896</v>
      </c>
      <c r="C131" s="2" t="s">
        <v>92</v>
      </c>
      <c r="D131" s="2" t="s">
        <v>84</v>
      </c>
      <c r="E131" s="2">
        <f t="shared" ref="E131:E141" si="20">(O131+P131+Q131+R131+S131+T131+U131+V131+W131+BW131+BY131+BZ131+CA131)</f>
        <v>2</v>
      </c>
      <c r="F131" s="2">
        <f t="shared" ref="F131:F141" si="21">(AJ131+AK131+AP131+AQ131+AR131)</f>
        <v>0</v>
      </c>
      <c r="G131" s="2">
        <f t="shared" ref="G131:G141" si="22">(AC131+AD131+AE131+AF131+AG131+AH131+AI131+CD131)</f>
        <v>0</v>
      </c>
      <c r="H131" s="2">
        <f t="shared" ref="H131:H141" si="23">(X131+Y131)</f>
        <v>7</v>
      </c>
      <c r="I131" s="2">
        <f t="shared" ref="I131:I141" si="24">(Z131+AA131+AB131)</f>
        <v>29</v>
      </c>
      <c r="J131" s="2">
        <f t="shared" ref="J131:J141" si="25">(BI131+BJ131+BK131+BL131+BM131+BS131+BT131+CF131)</f>
        <v>1</v>
      </c>
      <c r="K131" s="2">
        <f t="shared" ref="K131:K141" si="26">(AL131+AM131+AN131+AO131+BV131+CB131+CC131+CE131)</f>
        <v>0</v>
      </c>
      <c r="L131" s="2">
        <f t="shared" ref="L131:L141" si="27">(AS131+AT131+AU131+AV131+AW131+AX131+AY131+AZ131+BA131+BB131+BC131+BD131+BE131+BF131+BG131+BX131+CG131)</f>
        <v>0</v>
      </c>
      <c r="M131" s="2">
        <f t="shared" ref="M131:M141" si="28">(BN131+BO131+BP131+BQ131+BR131+BU131)</f>
        <v>0</v>
      </c>
      <c r="N131" s="2">
        <f t="shared" ref="N131:N141" si="29">(BH131)</f>
        <v>0</v>
      </c>
      <c r="O131" s="1"/>
      <c r="P131" s="1"/>
      <c r="Q131" s="1"/>
      <c r="R131" s="1"/>
      <c r="S131" s="1"/>
      <c r="T131" s="1"/>
      <c r="U131" s="1"/>
      <c r="V131" s="2">
        <v>1</v>
      </c>
      <c r="W131" s="1"/>
      <c r="X131" s="2">
        <v>4</v>
      </c>
      <c r="Y131" s="2">
        <v>3</v>
      </c>
      <c r="Z131" s="1"/>
      <c r="AA131" s="2">
        <v>29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2">
        <v>1</v>
      </c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2">
        <v>1</v>
      </c>
      <c r="CB131" s="1"/>
      <c r="CC131" s="1"/>
      <c r="CD131" s="1"/>
      <c r="CE131" s="1"/>
      <c r="CF131" s="1"/>
      <c r="CG131" s="1"/>
    </row>
    <row r="132" spans="1:85" x14ac:dyDescent="0.2">
      <c r="A132" s="2">
        <v>2006</v>
      </c>
      <c r="B132" s="4">
        <v>38896</v>
      </c>
      <c r="C132" s="2" t="s">
        <v>92</v>
      </c>
      <c r="D132" s="2" t="s">
        <v>85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x14ac:dyDescent="0.2">
      <c r="A133" s="2">
        <v>2006</v>
      </c>
      <c r="B133" s="4">
        <v>38896</v>
      </c>
      <c r="C133" s="2" t="s">
        <v>92</v>
      </c>
      <c r="D133" s="2" t="s">
        <v>86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x14ac:dyDescent="0.2">
      <c r="A134" s="2">
        <v>2006</v>
      </c>
      <c r="B134" s="4">
        <v>38896</v>
      </c>
      <c r="C134" s="2" t="s">
        <v>114</v>
      </c>
      <c r="D134" s="2" t="s">
        <v>83</v>
      </c>
      <c r="E134" s="2">
        <f t="shared" si="20"/>
        <v>0</v>
      </c>
      <c r="F134" s="2">
        <f t="shared" si="21"/>
        <v>0</v>
      </c>
      <c r="G134" s="2">
        <f t="shared" si="22"/>
        <v>0</v>
      </c>
      <c r="H134" s="2">
        <f t="shared" si="23"/>
        <v>0</v>
      </c>
      <c r="I134" s="2">
        <f t="shared" si="24"/>
        <v>0</v>
      </c>
      <c r="J134" s="2">
        <f t="shared" si="25"/>
        <v>0</v>
      </c>
      <c r="K134" s="2">
        <f t="shared" si="26"/>
        <v>0</v>
      </c>
      <c r="L134" s="2">
        <f t="shared" si="27"/>
        <v>0</v>
      </c>
      <c r="M134" s="2">
        <f t="shared" si="28"/>
        <v>0</v>
      </c>
      <c r="N134" s="2">
        <f t="shared" si="29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x14ac:dyDescent="0.2">
      <c r="A135" s="2">
        <v>2006</v>
      </c>
      <c r="B135" s="4">
        <v>38896</v>
      </c>
      <c r="C135" s="2" t="s">
        <v>114</v>
      </c>
      <c r="D135" s="2" t="s">
        <v>84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0</v>
      </c>
      <c r="I135" s="2">
        <f t="shared" si="24"/>
        <v>0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x14ac:dyDescent="0.2">
      <c r="A136" s="2">
        <v>2006</v>
      </c>
      <c r="B136" s="4">
        <v>38896</v>
      </c>
      <c r="C136" s="2" t="s">
        <v>114</v>
      </c>
      <c r="D136" s="2" t="s">
        <v>85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x14ac:dyDescent="0.2">
      <c r="A137" s="2">
        <v>2006</v>
      </c>
      <c r="B137" s="4">
        <v>38896</v>
      </c>
      <c r="C137" s="2" t="s">
        <v>114</v>
      </c>
      <c r="D137" s="2" t="s">
        <v>86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17</v>
      </c>
      <c r="I137" s="2">
        <f t="shared" si="24"/>
        <v>0</v>
      </c>
      <c r="J137" s="2">
        <f t="shared" si="25"/>
        <v>2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2">
        <v>16</v>
      </c>
      <c r="Y137" s="2">
        <v>1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2">
        <v>1</v>
      </c>
      <c r="BL137" s="2">
        <v>1</v>
      </c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x14ac:dyDescent="0.2">
      <c r="A138" s="2">
        <v>2006</v>
      </c>
      <c r="B138" s="4">
        <v>38899</v>
      </c>
      <c r="C138" s="2" t="s">
        <v>106</v>
      </c>
      <c r="D138" s="2" t="s">
        <v>83</v>
      </c>
      <c r="E138" s="2">
        <f t="shared" si="20"/>
        <v>1</v>
      </c>
      <c r="F138" s="2">
        <f t="shared" si="21"/>
        <v>0</v>
      </c>
      <c r="G138" s="2">
        <f t="shared" si="22"/>
        <v>2</v>
      </c>
      <c r="H138" s="2">
        <f t="shared" si="23"/>
        <v>0</v>
      </c>
      <c r="I138" s="2">
        <f t="shared" si="24"/>
        <v>0</v>
      </c>
      <c r="J138" s="2">
        <f t="shared" si="25"/>
        <v>0</v>
      </c>
      <c r="K138" s="2">
        <f t="shared" si="26"/>
        <v>0</v>
      </c>
      <c r="L138" s="2">
        <f t="shared" si="27"/>
        <v>2</v>
      </c>
      <c r="M138" s="2">
        <f t="shared" si="28"/>
        <v>0</v>
      </c>
      <c r="N138" s="2">
        <f t="shared" si="29"/>
        <v>1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2">
        <v>1</v>
      </c>
      <c r="AD138" s="1"/>
      <c r="AE138" s="2">
        <v>1</v>
      </c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2">
        <v>1</v>
      </c>
      <c r="AT138" s="1"/>
      <c r="AU138" s="1"/>
      <c r="AV138" s="1"/>
      <c r="AW138" s="1"/>
      <c r="AX138" s="1"/>
      <c r="AY138" s="1"/>
      <c r="AZ138" s="1"/>
      <c r="BA138" s="1"/>
      <c r="BB138" s="1"/>
      <c r="BC138" s="2">
        <v>1</v>
      </c>
      <c r="BD138" s="1"/>
      <c r="BE138" s="1"/>
      <c r="BF138" s="1"/>
      <c r="BG138" s="1"/>
      <c r="BH138" s="2">
        <v>1</v>
      </c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2">
        <v>1</v>
      </c>
      <c r="CB138" s="1"/>
      <c r="CC138" s="1"/>
      <c r="CD138" s="1"/>
      <c r="CE138" s="1"/>
      <c r="CF138" s="1"/>
      <c r="CG138" s="1"/>
    </row>
    <row r="139" spans="1:85" x14ac:dyDescent="0.2">
      <c r="A139" s="2">
        <v>2006</v>
      </c>
      <c r="B139" s="4">
        <v>38899</v>
      </c>
      <c r="C139" s="2" t="s">
        <v>106</v>
      </c>
      <c r="D139" s="2" t="s">
        <v>84</v>
      </c>
      <c r="E139" s="2">
        <f t="shared" si="20"/>
        <v>2</v>
      </c>
      <c r="F139" s="2">
        <f t="shared" si="21"/>
        <v>0</v>
      </c>
      <c r="G139" s="2">
        <f t="shared" si="22"/>
        <v>1</v>
      </c>
      <c r="H139" s="2">
        <f t="shared" si="23"/>
        <v>2</v>
      </c>
      <c r="I139" s="2">
        <f t="shared" si="24"/>
        <v>10</v>
      </c>
      <c r="J139" s="2">
        <f t="shared" si="25"/>
        <v>0</v>
      </c>
      <c r="K139" s="2">
        <f t="shared" si="26"/>
        <v>0</v>
      </c>
      <c r="L139" s="2">
        <f t="shared" si="27"/>
        <v>1</v>
      </c>
      <c r="M139" s="2">
        <f t="shared" si="28"/>
        <v>1</v>
      </c>
      <c r="N139" s="2">
        <f t="shared" si="29"/>
        <v>1</v>
      </c>
      <c r="O139" s="1"/>
      <c r="P139" s="1"/>
      <c r="Q139" s="1"/>
      <c r="R139" s="1"/>
      <c r="S139" s="1"/>
      <c r="T139" s="1"/>
      <c r="U139" s="1"/>
      <c r="V139" s="2">
        <v>1</v>
      </c>
      <c r="W139" s="1"/>
      <c r="X139" s="1"/>
      <c r="Y139" s="2">
        <v>2</v>
      </c>
      <c r="Z139" s="1"/>
      <c r="AA139" s="2">
        <v>10</v>
      </c>
      <c r="AB139" s="1"/>
      <c r="AC139" s="2">
        <v>1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2">
        <v>1</v>
      </c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2">
        <v>1</v>
      </c>
      <c r="BI139" s="1"/>
      <c r="BJ139" s="1"/>
      <c r="BK139" s="1"/>
      <c r="BL139" s="1"/>
      <c r="BM139" s="1"/>
      <c r="BN139" s="2">
        <v>1</v>
      </c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2">
        <v>1</v>
      </c>
      <c r="CB139" s="1"/>
      <c r="CC139" s="1"/>
      <c r="CD139" s="1"/>
      <c r="CE139" s="1"/>
      <c r="CF139" s="1"/>
      <c r="CG139" s="1"/>
    </row>
    <row r="140" spans="1:85" x14ac:dyDescent="0.2">
      <c r="A140" s="2">
        <v>2006</v>
      </c>
      <c r="B140" s="4">
        <v>38899</v>
      </c>
      <c r="C140" s="2" t="s">
        <v>106</v>
      </c>
      <c r="D140" s="2" t="s">
        <v>85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x14ac:dyDescent="0.2">
      <c r="A141" s="2">
        <v>2006</v>
      </c>
      <c r="B141" s="4">
        <v>38899</v>
      </c>
      <c r="C141" s="2" t="s">
        <v>106</v>
      </c>
      <c r="D141" s="2" t="s">
        <v>86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1:8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1:8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1:8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1:8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1:8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1:8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1:8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1:8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1:8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1:8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1:8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1:8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1:8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1:8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1:8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1:8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1:8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1:8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1:8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1:8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1:8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1:8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1:8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1:8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1:8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1:8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1:8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1:8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1:8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1:8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1:8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1:8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1:8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1:8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1:8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1:8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1:8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1:8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1:8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1:8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1:8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1:8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1:8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1:8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1:8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1:8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1:8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1:8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1:8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1:8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1:8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1:8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1:8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1:8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1:8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1:8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1:8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1:8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1:8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1:8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1:8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1:8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1:8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1:8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1:8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1:8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1:8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1:8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1:8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1:8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1:8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1:8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1:8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1:8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spans="1:8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spans="1:8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spans="1:8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spans="1:8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spans="1:8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spans="1:8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spans="1:8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spans="1:8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spans="1:8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spans="1:8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spans="1:8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  <row r="883" spans="1:8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</row>
    <row r="884" spans="1:8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</row>
    <row r="885" spans="1:8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</row>
    <row r="886" spans="1:8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</row>
    <row r="887" spans="1:8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</row>
    <row r="888" spans="1:8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</row>
    <row r="889" spans="1:8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</row>
    <row r="890" spans="1:8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</row>
    <row r="891" spans="1:8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</row>
    <row r="892" spans="1:8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</row>
    <row r="893" spans="1:8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</row>
    <row r="894" spans="1:8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</row>
    <row r="895" spans="1:8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</row>
    <row r="896" spans="1:8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</row>
    <row r="897" spans="1:8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</row>
    <row r="898" spans="1:8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</row>
    <row r="899" spans="1:8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</row>
    <row r="900" spans="1:8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</row>
    <row r="901" spans="1:8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</row>
    <row r="902" spans="1:8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</row>
    <row r="903" spans="1:8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</row>
    <row r="904" spans="1:8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</row>
    <row r="905" spans="1:8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</row>
    <row r="906" spans="1:8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</row>
    <row r="907" spans="1:8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</row>
    <row r="908" spans="1:8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</row>
    <row r="909" spans="1:8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</row>
    <row r="910" spans="1:8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</row>
    <row r="911" spans="1:8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</row>
    <row r="912" spans="1:8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</row>
    <row r="913" spans="1:8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</row>
    <row r="914" spans="1:8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</row>
    <row r="915" spans="1:8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</row>
    <row r="916" spans="1:8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</row>
    <row r="917" spans="1:8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</row>
    <row r="918" spans="1:8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</row>
    <row r="919" spans="1:8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</row>
    <row r="920" spans="1:8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</row>
    <row r="921" spans="1:8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</row>
    <row r="922" spans="1:8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</row>
    <row r="923" spans="1:8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</row>
    <row r="924" spans="1:8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</row>
    <row r="925" spans="1:8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</row>
    <row r="926" spans="1:8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</row>
    <row r="927" spans="1:8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</row>
    <row r="928" spans="1:8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</row>
    <row r="929" spans="1:8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</row>
    <row r="930" spans="1:8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</row>
    <row r="931" spans="1:8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</row>
    <row r="932" spans="1:8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</row>
    <row r="933" spans="1:8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</row>
    <row r="934" spans="1:8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</row>
    <row r="935" spans="1:8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</row>
    <row r="936" spans="1:8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</row>
    <row r="937" spans="1:8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</row>
    <row r="938" spans="1:8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</row>
    <row r="939" spans="1:8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</row>
    <row r="940" spans="1:8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</row>
    <row r="941" spans="1:8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</row>
    <row r="942" spans="1:8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</row>
    <row r="943" spans="1:8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</row>
    <row r="944" spans="1:8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</row>
    <row r="945" spans="1:8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</row>
    <row r="946" spans="1:8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</row>
    <row r="947" spans="1:8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</row>
    <row r="948" spans="1:8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</row>
    <row r="949" spans="1:8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</row>
    <row r="950" spans="1:8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</row>
    <row r="951" spans="1:8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</row>
    <row r="952" spans="1:8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</row>
    <row r="953" spans="1:8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</row>
    <row r="954" spans="1:8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</row>
    <row r="955" spans="1:8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</row>
    <row r="956" spans="1:8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</row>
    <row r="957" spans="1:8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</row>
    <row r="958" spans="1:8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</row>
    <row r="959" spans="1:8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</row>
    <row r="960" spans="1:8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</row>
    <row r="961" spans="1:8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</row>
    <row r="962" spans="1:8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</row>
    <row r="963" spans="1:8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</row>
    <row r="964" spans="1:8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</row>
    <row r="965" spans="1:8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</row>
    <row r="966" spans="1:8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</row>
    <row r="967" spans="1:8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</row>
    <row r="968" spans="1:8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</row>
    <row r="969" spans="1:8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</row>
    <row r="970" spans="1:8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</row>
    <row r="971" spans="1:8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</row>
    <row r="972" spans="1:8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</row>
    <row r="973" spans="1:8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</row>
    <row r="974" spans="1:8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</row>
    <row r="975" spans="1:8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</row>
    <row r="976" spans="1:8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</row>
    <row r="977" spans="1:8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</row>
    <row r="978" spans="1:8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</row>
    <row r="979" spans="1:8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</row>
    <row r="980" spans="1:8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</row>
    <row r="981" spans="1:8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</row>
    <row r="982" spans="1:8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</row>
    <row r="983" spans="1:8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</row>
    <row r="984" spans="1:8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</row>
    <row r="985" spans="1:8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</row>
    <row r="986" spans="1:8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</row>
    <row r="987" spans="1:8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</row>
    <row r="988" spans="1:8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</row>
    <row r="989" spans="1:8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</row>
    <row r="990" spans="1:8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</row>
    <row r="991" spans="1:8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</row>
    <row r="992" spans="1:8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</row>
    <row r="993" spans="1:8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</row>
    <row r="994" spans="1:8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</row>
    <row r="995" spans="1:8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</row>
    <row r="996" spans="1:8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</row>
    <row r="997" spans="1:8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</row>
    <row r="998" spans="1:8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</row>
    <row r="999" spans="1:8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</sheetData>
  <sortState xmlns:xlrd2="http://schemas.microsoft.com/office/spreadsheetml/2017/richdata2" ref="A2:CG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728F-F762-3B4A-9508-6962D55A863E}">
  <dimension ref="A1:N999"/>
  <sheetViews>
    <sheetView tabSelected="1"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t="s">
        <v>123</v>
      </c>
      <c r="M1" s="3" t="s">
        <v>124</v>
      </c>
      <c r="N1" s="3" t="s">
        <v>125</v>
      </c>
    </row>
    <row r="2" spans="1:14" x14ac:dyDescent="0.2">
      <c r="A2" s="2">
        <v>2006</v>
      </c>
      <c r="B2" s="4">
        <v>38152</v>
      </c>
      <c r="C2" s="2" t="s">
        <v>115</v>
      </c>
      <c r="D2" s="2" t="s">
        <v>83</v>
      </c>
      <c r="E2" s="2">
        <v>1</v>
      </c>
      <c r="F2" s="2">
        <v>1</v>
      </c>
      <c r="G2" s="2">
        <v>3</v>
      </c>
      <c r="H2" s="2">
        <v>0</v>
      </c>
      <c r="I2" s="2">
        <v>0</v>
      </c>
      <c r="J2" s="2">
        <v>0</v>
      </c>
      <c r="K2" s="2">
        <v>0</v>
      </c>
      <c r="L2" s="2">
        <v>2</v>
      </c>
      <c r="M2" s="2">
        <v>0</v>
      </c>
      <c r="N2" s="2">
        <v>1</v>
      </c>
    </row>
    <row r="3" spans="1:14" x14ac:dyDescent="0.2">
      <c r="A3" s="2">
        <v>2006</v>
      </c>
      <c r="B3" s="4">
        <v>38152</v>
      </c>
      <c r="C3" s="2" t="s">
        <v>115</v>
      </c>
      <c r="D3" s="2" t="s">
        <v>84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">
      <c r="A4" s="2">
        <v>2006</v>
      </c>
      <c r="B4" s="4">
        <v>38152</v>
      </c>
      <c r="C4" s="2" t="s">
        <v>115</v>
      </c>
      <c r="D4" s="2" t="s">
        <v>85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2006</v>
      </c>
      <c r="B5" s="4">
        <v>38152</v>
      </c>
      <c r="C5" s="2" t="s">
        <v>115</v>
      </c>
      <c r="D5" s="2" t="s">
        <v>86</v>
      </c>
      <c r="E5" s="2">
        <v>0</v>
      </c>
      <c r="F5" s="2">
        <v>0</v>
      </c>
      <c r="G5" s="2">
        <v>1</v>
      </c>
      <c r="H5" s="2">
        <v>3</v>
      </c>
      <c r="I5" s="2">
        <v>5</v>
      </c>
      <c r="J5" s="2">
        <v>0</v>
      </c>
      <c r="K5" s="2">
        <v>1</v>
      </c>
      <c r="L5" s="2">
        <v>2</v>
      </c>
      <c r="M5" s="2">
        <v>1</v>
      </c>
      <c r="N5" s="2">
        <v>1</v>
      </c>
    </row>
    <row r="6" spans="1:14" x14ac:dyDescent="0.2">
      <c r="A6" s="2">
        <v>2006</v>
      </c>
      <c r="B6" s="4">
        <v>38867</v>
      </c>
      <c r="C6" s="2" t="s">
        <v>97</v>
      </c>
      <c r="D6" s="2" t="s">
        <v>83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</v>
      </c>
      <c r="K6" s="2">
        <v>0</v>
      </c>
      <c r="L6" s="2">
        <v>2</v>
      </c>
      <c r="M6" s="2">
        <v>1</v>
      </c>
      <c r="N6" s="2">
        <v>0</v>
      </c>
    </row>
    <row r="7" spans="1:14" x14ac:dyDescent="0.2">
      <c r="A7" s="2">
        <v>2006</v>
      </c>
      <c r="B7" s="4">
        <v>38867</v>
      </c>
      <c r="C7" s="2" t="s">
        <v>97</v>
      </c>
      <c r="D7" s="2" t="s">
        <v>84</v>
      </c>
      <c r="E7" s="2">
        <v>2</v>
      </c>
      <c r="F7" s="2">
        <v>0</v>
      </c>
      <c r="G7" s="2">
        <v>1</v>
      </c>
      <c r="H7" s="2">
        <v>21</v>
      </c>
      <c r="I7" s="2">
        <v>21</v>
      </c>
      <c r="J7" s="2">
        <v>0</v>
      </c>
      <c r="K7" s="2">
        <v>0</v>
      </c>
      <c r="L7" s="2">
        <v>1</v>
      </c>
      <c r="M7" s="2">
        <v>1</v>
      </c>
      <c r="N7" s="2">
        <v>0</v>
      </c>
    </row>
    <row r="8" spans="1:14" x14ac:dyDescent="0.2">
      <c r="A8" s="2">
        <v>2006</v>
      </c>
      <c r="B8" s="4">
        <v>38867</v>
      </c>
      <c r="C8" s="2" t="s">
        <v>97</v>
      </c>
      <c r="D8" s="2" t="s">
        <v>85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1</v>
      </c>
      <c r="M8" s="2">
        <v>1</v>
      </c>
      <c r="N8" s="2">
        <v>0</v>
      </c>
    </row>
    <row r="9" spans="1:14" x14ac:dyDescent="0.2">
      <c r="A9" s="2">
        <v>2006</v>
      </c>
      <c r="B9" s="4">
        <v>38867</v>
      </c>
      <c r="C9" s="2" t="s">
        <v>97</v>
      </c>
      <c r="D9" s="2" t="s">
        <v>86</v>
      </c>
      <c r="E9" s="2">
        <v>1</v>
      </c>
      <c r="F9" s="2">
        <v>0</v>
      </c>
      <c r="G9" s="2">
        <v>1</v>
      </c>
      <c r="H9" s="2">
        <v>2</v>
      </c>
      <c r="I9" s="2">
        <v>1</v>
      </c>
      <c r="J9" s="2">
        <v>1</v>
      </c>
      <c r="K9" s="2">
        <v>0</v>
      </c>
      <c r="L9" s="2">
        <v>1</v>
      </c>
      <c r="M9" s="2">
        <v>1</v>
      </c>
      <c r="N9" s="2">
        <v>0</v>
      </c>
    </row>
    <row r="10" spans="1:14" x14ac:dyDescent="0.2">
      <c r="A10" s="2">
        <v>2006</v>
      </c>
      <c r="B10" s="4">
        <v>38869</v>
      </c>
      <c r="C10" s="2" t="s">
        <v>99</v>
      </c>
      <c r="D10" s="2" t="s">
        <v>83</v>
      </c>
      <c r="E10" s="2">
        <v>5</v>
      </c>
      <c r="F10" s="2">
        <v>0</v>
      </c>
      <c r="G10" s="2">
        <v>20</v>
      </c>
      <c r="H10" s="2">
        <v>0</v>
      </c>
      <c r="I10" s="2">
        <v>0</v>
      </c>
      <c r="J10" s="2">
        <v>13</v>
      </c>
      <c r="K10" s="2">
        <v>0</v>
      </c>
      <c r="L10" s="2">
        <v>10</v>
      </c>
      <c r="M10" s="2">
        <v>0</v>
      </c>
      <c r="N10" s="2">
        <v>0</v>
      </c>
    </row>
    <row r="11" spans="1:14" x14ac:dyDescent="0.2">
      <c r="A11" s="2">
        <v>2006</v>
      </c>
      <c r="B11" s="4">
        <v>38869</v>
      </c>
      <c r="C11" s="2" t="s">
        <v>99</v>
      </c>
      <c r="D11" s="2" t="s">
        <v>84</v>
      </c>
      <c r="E11" s="2">
        <v>0</v>
      </c>
      <c r="F11" s="2">
        <v>0</v>
      </c>
      <c r="G11" s="2">
        <v>0</v>
      </c>
      <c r="H11" s="2">
        <v>30</v>
      </c>
      <c r="I11" s="2">
        <v>6</v>
      </c>
      <c r="J11" s="2">
        <v>0</v>
      </c>
      <c r="K11" s="2">
        <v>0</v>
      </c>
      <c r="L11" s="2">
        <v>2</v>
      </c>
      <c r="M11" s="2">
        <v>0</v>
      </c>
      <c r="N11" s="2">
        <v>0</v>
      </c>
    </row>
    <row r="12" spans="1:14" x14ac:dyDescent="0.2">
      <c r="A12" s="2">
        <v>2006</v>
      </c>
      <c r="B12" s="4">
        <v>38869</v>
      </c>
      <c r="C12" s="2" t="s">
        <v>99</v>
      </c>
      <c r="D12" s="2" t="s">
        <v>85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2006</v>
      </c>
      <c r="B13" s="4">
        <v>38869</v>
      </c>
      <c r="C13" s="2" t="s">
        <v>99</v>
      </c>
      <c r="D13" s="2" t="s">
        <v>86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2006</v>
      </c>
      <c r="B14" s="4">
        <v>38873</v>
      </c>
      <c r="C14" s="2" t="s">
        <v>109</v>
      </c>
      <c r="D14" s="2" t="s">
        <v>83</v>
      </c>
      <c r="E14" s="2">
        <v>1</v>
      </c>
      <c r="F14" s="2">
        <v>0</v>
      </c>
      <c r="G14" s="2">
        <v>3</v>
      </c>
      <c r="H14" s="2">
        <v>0</v>
      </c>
      <c r="I14" s="2">
        <v>0</v>
      </c>
      <c r="J14" s="2">
        <v>0</v>
      </c>
      <c r="K14" s="2">
        <v>4</v>
      </c>
      <c r="L14" s="2">
        <v>5</v>
      </c>
      <c r="M14" s="2">
        <v>2</v>
      </c>
      <c r="N14" s="2">
        <v>0</v>
      </c>
    </row>
    <row r="15" spans="1:14" x14ac:dyDescent="0.2">
      <c r="A15" s="2">
        <v>2006</v>
      </c>
      <c r="B15" s="4">
        <v>38873</v>
      </c>
      <c r="C15" s="2" t="s">
        <v>109</v>
      </c>
      <c r="D15" s="2" t="s">
        <v>84</v>
      </c>
      <c r="E15" s="2">
        <v>3</v>
      </c>
      <c r="F15" s="2">
        <v>2</v>
      </c>
      <c r="G15" s="2">
        <v>0</v>
      </c>
      <c r="H15" s="2">
        <v>241</v>
      </c>
      <c r="I15" s="2">
        <v>8</v>
      </c>
      <c r="J15" s="2">
        <v>1</v>
      </c>
      <c r="K15" s="2">
        <v>3</v>
      </c>
      <c r="L15" s="2">
        <v>1</v>
      </c>
      <c r="M15" s="2">
        <v>1</v>
      </c>
      <c r="N15" s="2">
        <v>1</v>
      </c>
    </row>
    <row r="16" spans="1:14" x14ac:dyDescent="0.2">
      <c r="A16" s="2">
        <v>2006</v>
      </c>
      <c r="B16" s="4">
        <v>38873</v>
      </c>
      <c r="C16" s="2" t="s">
        <v>109</v>
      </c>
      <c r="D16" s="2" t="s">
        <v>85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2006</v>
      </c>
      <c r="B17" s="4">
        <v>38873</v>
      </c>
      <c r="C17" s="2" t="s">
        <v>109</v>
      </c>
      <c r="D17" s="2" t="s">
        <v>86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2006</v>
      </c>
      <c r="B18" s="4">
        <v>38873</v>
      </c>
      <c r="C18" s="2" t="s">
        <v>112</v>
      </c>
      <c r="D18" s="2" t="s">
        <v>83</v>
      </c>
      <c r="E18" s="2">
        <v>1</v>
      </c>
      <c r="F18" s="2">
        <v>0</v>
      </c>
      <c r="G18" s="2">
        <v>3</v>
      </c>
      <c r="H18" s="2">
        <v>0</v>
      </c>
      <c r="I18" s="2">
        <v>0</v>
      </c>
      <c r="J18" s="2">
        <v>3</v>
      </c>
      <c r="K18" s="2">
        <v>1</v>
      </c>
      <c r="L18" s="2">
        <v>3</v>
      </c>
      <c r="M18" s="2">
        <v>1</v>
      </c>
      <c r="N18" s="2">
        <v>1</v>
      </c>
    </row>
    <row r="19" spans="1:14" x14ac:dyDescent="0.2">
      <c r="A19" s="2">
        <v>2006</v>
      </c>
      <c r="B19" s="4">
        <v>38873</v>
      </c>
      <c r="C19" s="2" t="s">
        <v>112</v>
      </c>
      <c r="D19" s="2" t="s">
        <v>84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">
      <c r="A20" s="2">
        <v>2006</v>
      </c>
      <c r="B20" s="4">
        <v>38873</v>
      </c>
      <c r="C20" s="2" t="s">
        <v>112</v>
      </c>
      <c r="D20" s="2" t="s">
        <v>85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2006</v>
      </c>
      <c r="B21" s="4">
        <v>38873</v>
      </c>
      <c r="C21" s="2" t="s">
        <v>112</v>
      </c>
      <c r="D21" s="2" t="s">
        <v>86</v>
      </c>
      <c r="E21" s="2">
        <v>2</v>
      </c>
      <c r="F21" s="2">
        <v>0</v>
      </c>
      <c r="G21" s="2">
        <v>2</v>
      </c>
      <c r="H21" s="2">
        <v>223</v>
      </c>
      <c r="I21" s="2">
        <v>58</v>
      </c>
      <c r="J21" s="2">
        <v>1</v>
      </c>
      <c r="K21" s="2">
        <v>4</v>
      </c>
      <c r="L21" s="2">
        <v>2</v>
      </c>
      <c r="M21" s="2">
        <v>1</v>
      </c>
      <c r="N21" s="2">
        <v>0</v>
      </c>
    </row>
    <row r="22" spans="1:14" x14ac:dyDescent="0.2">
      <c r="A22" s="2">
        <v>2006</v>
      </c>
      <c r="B22" s="4">
        <v>38874</v>
      </c>
      <c r="C22" s="2" t="s">
        <v>82</v>
      </c>
      <c r="D22" s="2" t="s">
        <v>83</v>
      </c>
      <c r="E22" s="2">
        <v>2</v>
      </c>
      <c r="F22" s="2">
        <v>1</v>
      </c>
      <c r="G22" s="2">
        <v>5</v>
      </c>
      <c r="H22" s="2">
        <v>0</v>
      </c>
      <c r="I22" s="2">
        <v>0</v>
      </c>
      <c r="J22" s="2">
        <v>3</v>
      </c>
      <c r="K22" s="2">
        <v>2</v>
      </c>
      <c r="L22" s="2">
        <v>3</v>
      </c>
      <c r="M22" s="2">
        <v>3</v>
      </c>
      <c r="N22" s="2">
        <v>0</v>
      </c>
    </row>
    <row r="23" spans="1:14" x14ac:dyDescent="0.2">
      <c r="A23" s="2">
        <v>2006</v>
      </c>
      <c r="B23" s="4">
        <v>38874</v>
      </c>
      <c r="C23" s="2" t="s">
        <v>82</v>
      </c>
      <c r="D23" s="2" t="s">
        <v>84</v>
      </c>
      <c r="E23" s="2">
        <v>2</v>
      </c>
      <c r="F23" s="2">
        <v>0</v>
      </c>
      <c r="G23" s="2">
        <v>2</v>
      </c>
      <c r="H23" s="2">
        <v>15</v>
      </c>
      <c r="I23" s="2">
        <v>15</v>
      </c>
      <c r="J23" s="2">
        <v>0</v>
      </c>
      <c r="K23" s="2">
        <v>0</v>
      </c>
      <c r="L23" s="2">
        <v>2</v>
      </c>
      <c r="M23" s="2">
        <v>0</v>
      </c>
      <c r="N23" s="2">
        <v>0</v>
      </c>
    </row>
    <row r="24" spans="1:14" x14ac:dyDescent="0.2">
      <c r="A24" s="2">
        <v>2006</v>
      </c>
      <c r="B24" s="4">
        <v>38874</v>
      </c>
      <c r="C24" s="2" t="s">
        <v>82</v>
      </c>
      <c r="D24" s="2" t="s">
        <v>85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2006</v>
      </c>
      <c r="B25" s="4">
        <v>38874</v>
      </c>
      <c r="C25" s="2" t="s">
        <v>82</v>
      </c>
      <c r="D25" s="2" t="s">
        <v>86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2006</v>
      </c>
      <c r="B26" s="4">
        <v>38874</v>
      </c>
      <c r="C26" s="2" t="s">
        <v>87</v>
      </c>
      <c r="D26" s="2" t="s">
        <v>83</v>
      </c>
      <c r="E26" s="2">
        <v>1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1</v>
      </c>
      <c r="L26" s="2">
        <v>1</v>
      </c>
      <c r="M26" s="2">
        <v>1</v>
      </c>
      <c r="N26" s="2">
        <v>0</v>
      </c>
    </row>
    <row r="27" spans="1:14" x14ac:dyDescent="0.2">
      <c r="A27" s="2">
        <v>2006</v>
      </c>
      <c r="B27" s="4">
        <v>38874</v>
      </c>
      <c r="C27" s="2" t="s">
        <v>87</v>
      </c>
      <c r="D27" s="2" t="s">
        <v>84</v>
      </c>
      <c r="E27" s="2">
        <v>2</v>
      </c>
      <c r="F27" s="2">
        <v>0</v>
      </c>
      <c r="G27" s="2">
        <v>0</v>
      </c>
      <c r="H27" s="2">
        <v>3</v>
      </c>
      <c r="I27" s="2">
        <v>1</v>
      </c>
      <c r="J27" s="2">
        <v>0</v>
      </c>
      <c r="K27" s="2">
        <v>1</v>
      </c>
      <c r="L27" s="2">
        <v>0</v>
      </c>
      <c r="M27" s="2">
        <v>1</v>
      </c>
      <c r="N27" s="2">
        <v>0</v>
      </c>
    </row>
    <row r="28" spans="1:14" x14ac:dyDescent="0.2">
      <c r="A28" s="2">
        <v>2006</v>
      </c>
      <c r="B28" s="4">
        <v>38874</v>
      </c>
      <c r="C28" s="2" t="s">
        <v>87</v>
      </c>
      <c r="D28" s="2" t="s">
        <v>85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2006</v>
      </c>
      <c r="B29" s="4">
        <v>38874</v>
      </c>
      <c r="C29" s="2" t="s">
        <v>87</v>
      </c>
      <c r="D29" s="2" t="s">
        <v>86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2006</v>
      </c>
      <c r="B30" s="4">
        <v>38874</v>
      </c>
      <c r="C30" s="2" t="s">
        <v>88</v>
      </c>
      <c r="D30" s="2" t="s">
        <v>83</v>
      </c>
      <c r="E30" s="2">
        <v>3</v>
      </c>
      <c r="F30" s="2">
        <v>0</v>
      </c>
      <c r="G30" s="2">
        <v>2</v>
      </c>
      <c r="H30" s="2">
        <v>0</v>
      </c>
      <c r="I30" s="2">
        <v>0</v>
      </c>
      <c r="J30" s="2">
        <v>2</v>
      </c>
      <c r="K30" s="2">
        <v>0</v>
      </c>
      <c r="L30" s="2">
        <v>2</v>
      </c>
      <c r="M30" s="2">
        <v>3</v>
      </c>
      <c r="N30" s="2">
        <v>1</v>
      </c>
    </row>
    <row r="31" spans="1:14" x14ac:dyDescent="0.2">
      <c r="A31" s="2">
        <v>2006</v>
      </c>
      <c r="B31" s="4">
        <v>38874</v>
      </c>
      <c r="C31" s="2" t="s">
        <v>88</v>
      </c>
      <c r="D31" s="2" t="s">
        <v>84</v>
      </c>
      <c r="E31" s="2">
        <v>0</v>
      </c>
      <c r="F31" s="2">
        <v>0</v>
      </c>
      <c r="G31" s="2">
        <v>1</v>
      </c>
      <c r="H31" s="2">
        <v>5</v>
      </c>
      <c r="I31" s="2">
        <v>0</v>
      </c>
      <c r="J31" s="2">
        <v>1</v>
      </c>
      <c r="K31" s="2">
        <v>1</v>
      </c>
      <c r="L31" s="2">
        <v>0</v>
      </c>
      <c r="M31" s="2">
        <v>1</v>
      </c>
      <c r="N31" s="2">
        <v>0</v>
      </c>
    </row>
    <row r="32" spans="1:14" x14ac:dyDescent="0.2">
      <c r="A32" s="2">
        <v>2006</v>
      </c>
      <c r="B32" s="4">
        <v>38874</v>
      </c>
      <c r="C32" s="2" t="s">
        <v>88</v>
      </c>
      <c r="D32" s="2" t="s">
        <v>85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2006</v>
      </c>
      <c r="B33" s="4">
        <v>38874</v>
      </c>
      <c r="C33" s="2" t="s">
        <v>88</v>
      </c>
      <c r="D33" s="2" t="s">
        <v>86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2006</v>
      </c>
      <c r="B34" s="4">
        <v>38874</v>
      </c>
      <c r="C34" s="2" t="s">
        <v>89</v>
      </c>
      <c r="D34" s="2" t="s">
        <v>83</v>
      </c>
      <c r="E34" s="2">
        <v>1</v>
      </c>
      <c r="F34" s="2">
        <v>1</v>
      </c>
      <c r="G34" s="2">
        <v>2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</row>
    <row r="35" spans="1:14" x14ac:dyDescent="0.2">
      <c r="A35" s="2">
        <v>2006</v>
      </c>
      <c r="B35" s="4">
        <v>38874</v>
      </c>
      <c r="C35" s="2" t="s">
        <v>89</v>
      </c>
      <c r="D35" s="2" t="s">
        <v>84</v>
      </c>
      <c r="E35" s="2">
        <v>2</v>
      </c>
      <c r="F35" s="2">
        <v>0</v>
      </c>
      <c r="G35" s="2">
        <v>2</v>
      </c>
      <c r="H35" s="2">
        <v>0</v>
      </c>
      <c r="I35" s="2">
        <v>0</v>
      </c>
      <c r="J35" s="2">
        <v>2</v>
      </c>
      <c r="K35" s="2">
        <v>1</v>
      </c>
      <c r="L35" s="2">
        <v>0</v>
      </c>
      <c r="M35" s="2">
        <v>1</v>
      </c>
      <c r="N35" s="2">
        <v>0</v>
      </c>
    </row>
    <row r="36" spans="1:14" x14ac:dyDescent="0.2">
      <c r="A36" s="2">
        <v>2006</v>
      </c>
      <c r="B36" s="4">
        <v>38874</v>
      </c>
      <c r="C36" s="2" t="s">
        <v>89</v>
      </c>
      <c r="D36" s="2" t="s">
        <v>85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2006</v>
      </c>
      <c r="B37" s="4">
        <v>38874</v>
      </c>
      <c r="C37" s="2" t="s">
        <v>89</v>
      </c>
      <c r="D37" s="2" t="s">
        <v>86</v>
      </c>
      <c r="E37" s="2">
        <v>0</v>
      </c>
      <c r="F37" s="2">
        <v>0</v>
      </c>
      <c r="G37" s="2">
        <v>0</v>
      </c>
      <c r="H37" s="2">
        <v>0</v>
      </c>
      <c r="I37" s="2">
        <v>4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2006</v>
      </c>
      <c r="B38" s="4">
        <v>38874</v>
      </c>
      <c r="C38" s="2" t="s">
        <v>95</v>
      </c>
      <c r="D38" s="2" t="s">
        <v>83</v>
      </c>
      <c r="E38" s="2">
        <v>11</v>
      </c>
      <c r="F38" s="2">
        <v>11</v>
      </c>
      <c r="G38" s="2">
        <v>2</v>
      </c>
      <c r="H38" s="2">
        <v>0</v>
      </c>
      <c r="I38" s="2">
        <v>0</v>
      </c>
      <c r="J38" s="2">
        <v>5</v>
      </c>
      <c r="K38" s="2">
        <v>0</v>
      </c>
      <c r="L38" s="2">
        <v>5</v>
      </c>
      <c r="M38" s="2">
        <v>28</v>
      </c>
      <c r="N38" s="2">
        <v>3</v>
      </c>
    </row>
    <row r="39" spans="1:14" x14ac:dyDescent="0.2">
      <c r="A39" s="2">
        <v>2006</v>
      </c>
      <c r="B39" s="4">
        <v>38874</v>
      </c>
      <c r="C39" s="2" t="s">
        <v>95</v>
      </c>
      <c r="D39" s="2" t="s">
        <v>84</v>
      </c>
      <c r="E39" s="2">
        <v>0</v>
      </c>
      <c r="F39" s="2">
        <v>0</v>
      </c>
      <c r="G39" s="2">
        <v>0</v>
      </c>
      <c r="H39" s="2">
        <v>3</v>
      </c>
      <c r="I39" s="2">
        <v>3</v>
      </c>
      <c r="J39" s="2">
        <v>0</v>
      </c>
      <c r="K39" s="2">
        <v>0</v>
      </c>
      <c r="L39" s="2">
        <v>3</v>
      </c>
      <c r="M39" s="2">
        <v>1</v>
      </c>
      <c r="N39" s="2">
        <v>0</v>
      </c>
    </row>
    <row r="40" spans="1:14" x14ac:dyDescent="0.2">
      <c r="A40" s="2">
        <v>2006</v>
      </c>
      <c r="B40" s="4">
        <v>38874</v>
      </c>
      <c r="C40" s="2" t="s">
        <v>95</v>
      </c>
      <c r="D40" s="2" t="s">
        <v>85</v>
      </c>
      <c r="E40" s="2">
        <v>0</v>
      </c>
      <c r="F40" s="2">
        <v>0</v>
      </c>
      <c r="G40" s="2">
        <v>0</v>
      </c>
      <c r="H40" s="2">
        <v>2</v>
      </c>
      <c r="I40" s="2">
        <v>6</v>
      </c>
      <c r="J40" s="2">
        <v>3</v>
      </c>
      <c r="K40" s="2">
        <v>0</v>
      </c>
      <c r="L40" s="2">
        <v>1</v>
      </c>
      <c r="M40" s="2">
        <v>3</v>
      </c>
      <c r="N40" s="2">
        <v>1</v>
      </c>
    </row>
    <row r="41" spans="1:14" x14ac:dyDescent="0.2">
      <c r="A41" s="2">
        <v>2006</v>
      </c>
      <c r="B41" s="4">
        <v>38874</v>
      </c>
      <c r="C41" s="2" t="s">
        <v>95</v>
      </c>
      <c r="D41" s="2" t="s">
        <v>86</v>
      </c>
      <c r="E41" s="2">
        <v>0</v>
      </c>
      <c r="F41" s="2">
        <v>0</v>
      </c>
      <c r="G41" s="2">
        <v>0</v>
      </c>
      <c r="H41" s="2">
        <v>4</v>
      </c>
      <c r="I41" s="2">
        <v>7</v>
      </c>
      <c r="J41" s="2">
        <v>1</v>
      </c>
      <c r="K41" s="2">
        <v>0</v>
      </c>
      <c r="L41" s="2">
        <v>10</v>
      </c>
      <c r="M41" s="2">
        <v>11</v>
      </c>
      <c r="N41" s="2">
        <v>0</v>
      </c>
    </row>
    <row r="42" spans="1:14" x14ac:dyDescent="0.2">
      <c r="A42" s="2">
        <v>2006</v>
      </c>
      <c r="B42" s="4">
        <v>38874</v>
      </c>
      <c r="C42" s="2" t="s">
        <v>101</v>
      </c>
      <c r="D42" s="2" t="s">
        <v>83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1</v>
      </c>
      <c r="N42" s="2">
        <v>0</v>
      </c>
    </row>
    <row r="43" spans="1:14" x14ac:dyDescent="0.2">
      <c r="A43" s="2">
        <v>2006</v>
      </c>
      <c r="B43" s="4">
        <v>38874</v>
      </c>
      <c r="C43" s="2" t="s">
        <v>101</v>
      </c>
      <c r="D43" s="2" t="s">
        <v>84</v>
      </c>
      <c r="E43" s="2">
        <v>2</v>
      </c>
      <c r="F43" s="2">
        <v>0</v>
      </c>
      <c r="G43" s="2">
        <v>1</v>
      </c>
      <c r="H43" s="2">
        <v>1</v>
      </c>
      <c r="I43" s="2">
        <v>11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</row>
    <row r="44" spans="1:14" x14ac:dyDescent="0.2">
      <c r="A44" s="2">
        <v>2006</v>
      </c>
      <c r="B44" s="4">
        <v>38874</v>
      </c>
      <c r="C44" s="2" t="s">
        <v>101</v>
      </c>
      <c r="D44" s="2" t="s">
        <v>85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2006</v>
      </c>
      <c r="B45" s="4">
        <v>38874</v>
      </c>
      <c r="C45" s="2" t="s">
        <v>101</v>
      </c>
      <c r="D45" s="2" t="s">
        <v>86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2006</v>
      </c>
      <c r="B46" s="4">
        <v>38878</v>
      </c>
      <c r="C46" s="2" t="s">
        <v>93</v>
      </c>
      <c r="D46" s="2" t="s">
        <v>83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2006</v>
      </c>
      <c r="B47" s="4">
        <v>38878</v>
      </c>
      <c r="C47" s="2" t="s">
        <v>93</v>
      </c>
      <c r="D47" s="2" t="s">
        <v>84</v>
      </c>
      <c r="E47" s="2">
        <v>0</v>
      </c>
      <c r="F47" s="2">
        <v>0</v>
      </c>
      <c r="G47" s="2">
        <v>0</v>
      </c>
      <c r="H47" s="2">
        <v>3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2006</v>
      </c>
      <c r="B48" s="4">
        <v>38878</v>
      </c>
      <c r="C48" s="2" t="s">
        <v>93</v>
      </c>
      <c r="D48" s="2" t="s">
        <v>85</v>
      </c>
      <c r="E48" s="2">
        <v>0</v>
      </c>
      <c r="F48" s="2">
        <v>0</v>
      </c>
      <c r="G48" s="2">
        <v>0</v>
      </c>
      <c r="H48" s="2">
        <v>5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2006</v>
      </c>
      <c r="B49" s="4">
        <v>38878</v>
      </c>
      <c r="C49" s="2" t="s">
        <v>93</v>
      </c>
      <c r="D49" s="2" t="s">
        <v>86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2006</v>
      </c>
      <c r="B50" s="4">
        <v>38878</v>
      </c>
      <c r="C50" s="2" t="s">
        <v>106</v>
      </c>
      <c r="D50" s="2" t="s">
        <v>83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2">
        <v>2006</v>
      </c>
      <c r="B51" s="4">
        <v>38878</v>
      </c>
      <c r="C51" s="2" t="s">
        <v>106</v>
      </c>
      <c r="D51" s="2" t="s">
        <v>84</v>
      </c>
      <c r="E51" s="2">
        <v>0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2">
        <v>2006</v>
      </c>
      <c r="B52" s="4">
        <v>38878</v>
      </c>
      <c r="C52" s="2" t="s">
        <v>106</v>
      </c>
      <c r="D52" s="2" t="s">
        <v>85</v>
      </c>
      <c r="E52" s="2">
        <v>0</v>
      </c>
      <c r="F52" s="2">
        <v>0</v>
      </c>
      <c r="G52" s="2">
        <v>0</v>
      </c>
      <c r="H52" s="2">
        <v>0</v>
      </c>
      <c r="I52" s="2">
        <v>37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2006</v>
      </c>
      <c r="B53" s="4">
        <v>38878</v>
      </c>
      <c r="C53" s="2" t="s">
        <v>106</v>
      </c>
      <c r="D53" s="2" t="s">
        <v>86</v>
      </c>
      <c r="E53" s="2">
        <v>0</v>
      </c>
      <c r="F53" s="2">
        <v>0</v>
      </c>
      <c r="G53" s="2">
        <v>0</v>
      </c>
      <c r="H53" s="2">
        <v>1</v>
      </c>
      <c r="I53" s="2">
        <v>4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2006</v>
      </c>
      <c r="B54" s="4">
        <v>38878</v>
      </c>
      <c r="C54" s="2" t="s">
        <v>107</v>
      </c>
      <c r="D54" s="2" t="s">
        <v>83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1:14" x14ac:dyDescent="0.2">
      <c r="A55" s="2">
        <v>2006</v>
      </c>
      <c r="B55" s="4">
        <v>38878</v>
      </c>
      <c r="C55" s="2" t="s">
        <v>107</v>
      </c>
      <c r="D55" s="2" t="s">
        <v>84</v>
      </c>
      <c r="E55" s="2">
        <v>0</v>
      </c>
      <c r="F55" s="2">
        <v>0</v>
      </c>
      <c r="G55" s="2">
        <v>0</v>
      </c>
      <c r="H55" s="2">
        <v>4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">
      <c r="A56" s="2">
        <v>2006</v>
      </c>
      <c r="B56" s="4">
        <v>38878</v>
      </c>
      <c r="C56" s="2" t="s">
        <v>107</v>
      </c>
      <c r="D56" s="2" t="s">
        <v>85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2006</v>
      </c>
      <c r="B57" s="4">
        <v>38878</v>
      </c>
      <c r="C57" s="2" t="s">
        <v>107</v>
      </c>
      <c r="D57" s="2" t="s">
        <v>86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2006</v>
      </c>
      <c r="B58" s="4">
        <v>38881</v>
      </c>
      <c r="C58" s="2" t="s">
        <v>113</v>
      </c>
      <c r="D58" s="2" t="s">
        <v>83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">
      <c r="A59" s="2">
        <v>2006</v>
      </c>
      <c r="B59" s="4">
        <v>38881</v>
      </c>
      <c r="C59" s="2" t="s">
        <v>113</v>
      </c>
      <c r="D59" s="2" t="s">
        <v>84</v>
      </c>
      <c r="E59" s="2">
        <v>0</v>
      </c>
      <c r="F59" s="2">
        <v>1</v>
      </c>
      <c r="G59" s="2">
        <v>1</v>
      </c>
      <c r="H59" s="2">
        <v>13</v>
      </c>
      <c r="I59" s="2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">
      <c r="A60" s="2">
        <v>2006</v>
      </c>
      <c r="B60" s="4">
        <v>38881</v>
      </c>
      <c r="C60" s="2" t="s">
        <v>113</v>
      </c>
      <c r="D60" s="2" t="s">
        <v>85</v>
      </c>
      <c r="E60" s="2">
        <v>0</v>
      </c>
      <c r="F60" s="2">
        <v>0</v>
      </c>
      <c r="G60" s="2">
        <v>0</v>
      </c>
      <c r="H60" s="2">
        <v>14</v>
      </c>
      <c r="I60" s="2">
        <v>6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2006</v>
      </c>
      <c r="B61" s="4">
        <v>38881</v>
      </c>
      <c r="C61" s="2" t="s">
        <v>113</v>
      </c>
      <c r="D61" s="2" t="s">
        <v>86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2006</v>
      </c>
      <c r="B62" s="4">
        <v>38882</v>
      </c>
      <c r="C62" s="2" t="s">
        <v>96</v>
      </c>
      <c r="D62" s="2" t="s">
        <v>83</v>
      </c>
      <c r="E62" s="2">
        <v>0</v>
      </c>
      <c r="F62" s="2">
        <v>0</v>
      </c>
      <c r="G62" s="2">
        <v>2</v>
      </c>
      <c r="H62" s="2">
        <v>0</v>
      </c>
      <c r="I62" s="2">
        <v>0</v>
      </c>
      <c r="J62" s="2">
        <v>4</v>
      </c>
      <c r="K62" s="2">
        <v>1</v>
      </c>
      <c r="L62" s="2">
        <v>17</v>
      </c>
      <c r="M62" s="2">
        <v>2</v>
      </c>
      <c r="N62" s="2">
        <v>0</v>
      </c>
    </row>
    <row r="63" spans="1:14" x14ac:dyDescent="0.2">
      <c r="A63" s="2">
        <v>2006</v>
      </c>
      <c r="B63" s="4">
        <v>38882</v>
      </c>
      <c r="C63" s="2" t="s">
        <v>96</v>
      </c>
      <c r="D63" s="2" t="s">
        <v>84</v>
      </c>
      <c r="E63" s="2">
        <v>1</v>
      </c>
      <c r="F63" s="2">
        <v>0</v>
      </c>
      <c r="G63" s="2">
        <v>0</v>
      </c>
      <c r="H63" s="2">
        <v>20</v>
      </c>
      <c r="I63" s="2">
        <v>2</v>
      </c>
      <c r="J63" s="2">
        <v>1</v>
      </c>
      <c r="K63" s="2">
        <v>0</v>
      </c>
      <c r="L63" s="2">
        <v>4</v>
      </c>
      <c r="M63" s="2">
        <v>6</v>
      </c>
      <c r="N63" s="2">
        <v>2</v>
      </c>
    </row>
    <row r="64" spans="1:14" x14ac:dyDescent="0.2">
      <c r="A64" s="2">
        <v>2006</v>
      </c>
      <c r="B64" s="4">
        <v>38882</v>
      </c>
      <c r="C64" s="2" t="s">
        <v>96</v>
      </c>
      <c r="D64" s="2" t="s">
        <v>85</v>
      </c>
      <c r="E64" s="2">
        <v>2</v>
      </c>
      <c r="F64" s="2">
        <v>0</v>
      </c>
      <c r="G64" s="2">
        <v>0</v>
      </c>
      <c r="H64" s="2">
        <v>34</v>
      </c>
      <c r="I64" s="2">
        <v>1</v>
      </c>
      <c r="J64" s="2">
        <v>1</v>
      </c>
      <c r="K64" s="2">
        <v>0</v>
      </c>
      <c r="L64" s="2">
        <v>1</v>
      </c>
      <c r="M64" s="2">
        <v>2</v>
      </c>
      <c r="N64" s="2">
        <v>0</v>
      </c>
    </row>
    <row r="65" spans="1:14" x14ac:dyDescent="0.2">
      <c r="A65" s="2">
        <v>2006</v>
      </c>
      <c r="B65" s="4">
        <v>38882</v>
      </c>
      <c r="C65" s="2" t="s">
        <v>96</v>
      </c>
      <c r="D65" s="2" t="s">
        <v>86</v>
      </c>
      <c r="E65" s="2">
        <v>0</v>
      </c>
      <c r="F65" s="2">
        <v>0</v>
      </c>
      <c r="G65" s="2">
        <v>0</v>
      </c>
      <c r="H65" s="2">
        <v>6</v>
      </c>
      <c r="I65" s="2">
        <v>1</v>
      </c>
      <c r="J65" s="2">
        <v>6</v>
      </c>
      <c r="K65" s="2">
        <v>0</v>
      </c>
      <c r="L65" s="2">
        <v>0</v>
      </c>
      <c r="M65" s="2">
        <v>22</v>
      </c>
      <c r="N65" s="2">
        <v>0</v>
      </c>
    </row>
    <row r="66" spans="1:14" x14ac:dyDescent="0.2">
      <c r="A66" s="2">
        <v>2006</v>
      </c>
      <c r="B66" s="4">
        <v>38883</v>
      </c>
      <c r="C66" s="2" t="s">
        <v>103</v>
      </c>
      <c r="D66" s="2" t="s">
        <v>83</v>
      </c>
      <c r="E66" s="2">
        <v>2</v>
      </c>
      <c r="F66" s="2">
        <v>0</v>
      </c>
      <c r="G66" s="2">
        <v>12</v>
      </c>
      <c r="H66" s="2">
        <v>0</v>
      </c>
      <c r="I66" s="2">
        <v>0</v>
      </c>
      <c r="J66" s="2">
        <v>2</v>
      </c>
      <c r="K66" s="2">
        <v>0</v>
      </c>
      <c r="L66" s="2">
        <v>234</v>
      </c>
      <c r="M66" s="2">
        <v>0</v>
      </c>
      <c r="N66" s="2">
        <v>16</v>
      </c>
    </row>
    <row r="67" spans="1:14" x14ac:dyDescent="0.2">
      <c r="A67" s="2">
        <v>2006</v>
      </c>
      <c r="B67" s="4">
        <v>38883</v>
      </c>
      <c r="C67" s="2" t="s">
        <v>103</v>
      </c>
      <c r="D67" s="2" t="s">
        <v>84</v>
      </c>
      <c r="E67" s="2">
        <v>1</v>
      </c>
      <c r="F67" s="2">
        <v>0</v>
      </c>
      <c r="G67" s="2">
        <v>0</v>
      </c>
      <c r="H67" s="2">
        <v>1</v>
      </c>
      <c r="I67" s="2">
        <v>0</v>
      </c>
      <c r="J67" s="2">
        <v>1</v>
      </c>
      <c r="K67" s="2">
        <v>0</v>
      </c>
      <c r="L67" s="2">
        <v>52</v>
      </c>
      <c r="M67" s="2">
        <v>0</v>
      </c>
      <c r="N67" s="2">
        <v>0</v>
      </c>
    </row>
    <row r="68" spans="1:14" x14ac:dyDescent="0.2">
      <c r="A68" s="2">
        <v>2006</v>
      </c>
      <c r="B68" s="4">
        <v>38883</v>
      </c>
      <c r="C68" s="2" t="s">
        <v>103</v>
      </c>
      <c r="D68" s="2" t="s">
        <v>85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2006</v>
      </c>
      <c r="B69" s="4">
        <v>38883</v>
      </c>
      <c r="C69" s="2" t="s">
        <v>103</v>
      </c>
      <c r="D69" s="2" t="s">
        <v>86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2006</v>
      </c>
      <c r="B70" s="4">
        <v>38883</v>
      </c>
      <c r="C70" s="2" t="s">
        <v>110</v>
      </c>
      <c r="D70" s="2" t="s">
        <v>83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</row>
    <row r="71" spans="1:14" x14ac:dyDescent="0.2">
      <c r="A71" s="2">
        <v>2006</v>
      </c>
      <c r="B71" s="4">
        <v>38883</v>
      </c>
      <c r="C71" s="2" t="s">
        <v>110</v>
      </c>
      <c r="D71" s="2" t="s">
        <v>84</v>
      </c>
      <c r="E71" s="2">
        <v>0</v>
      </c>
      <c r="F71" s="2">
        <v>0</v>
      </c>
      <c r="G71" s="2">
        <v>0</v>
      </c>
      <c r="H71" s="2">
        <v>21</v>
      </c>
      <c r="I71" s="2">
        <v>13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">
      <c r="A72" s="2">
        <v>2006</v>
      </c>
      <c r="B72" s="4">
        <v>38883</v>
      </c>
      <c r="C72" s="2" t="s">
        <v>110</v>
      </c>
      <c r="D72" s="2" t="s">
        <v>85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2006</v>
      </c>
      <c r="B73" s="4">
        <v>38883</v>
      </c>
      <c r="C73" s="2" t="s">
        <v>110</v>
      </c>
      <c r="D73" s="2" t="s">
        <v>86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2006</v>
      </c>
      <c r="B74" s="4">
        <v>38886</v>
      </c>
      <c r="C74" s="2" t="s">
        <v>100</v>
      </c>
      <c r="D74" s="2" t="s">
        <v>83</v>
      </c>
      <c r="E74" s="2">
        <v>0</v>
      </c>
      <c r="F74" s="2">
        <v>2</v>
      </c>
      <c r="G74" s="2">
        <v>11</v>
      </c>
      <c r="H74" s="2">
        <v>0</v>
      </c>
      <c r="I74" s="2">
        <v>0</v>
      </c>
      <c r="J74" s="2">
        <v>1</v>
      </c>
      <c r="K74" s="2">
        <v>1</v>
      </c>
      <c r="L74" s="2">
        <v>23</v>
      </c>
      <c r="M74" s="2">
        <v>0</v>
      </c>
      <c r="N74" s="2">
        <v>0</v>
      </c>
    </row>
    <row r="75" spans="1:14" x14ac:dyDescent="0.2">
      <c r="A75" s="2">
        <v>2006</v>
      </c>
      <c r="B75" s="4">
        <v>38886</v>
      </c>
      <c r="C75" s="2" t="s">
        <v>100</v>
      </c>
      <c r="D75" s="2" t="s">
        <v>84</v>
      </c>
      <c r="E75" s="2">
        <v>0</v>
      </c>
      <c r="F75" s="2">
        <v>1</v>
      </c>
      <c r="G75" s="2">
        <v>3</v>
      </c>
      <c r="H75" s="2">
        <v>2</v>
      </c>
      <c r="I75" s="2">
        <v>2</v>
      </c>
      <c r="J75" s="2">
        <v>1</v>
      </c>
      <c r="K75" s="2">
        <v>1</v>
      </c>
      <c r="L75" s="2">
        <v>7</v>
      </c>
      <c r="M75" s="2">
        <v>1</v>
      </c>
      <c r="N75" s="2">
        <v>0</v>
      </c>
    </row>
    <row r="76" spans="1:14" x14ac:dyDescent="0.2">
      <c r="A76" s="2">
        <v>2006</v>
      </c>
      <c r="B76" s="4">
        <v>38886</v>
      </c>
      <c r="C76" s="2" t="s">
        <v>100</v>
      </c>
      <c r="D76" s="2" t="s">
        <v>85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2006</v>
      </c>
      <c r="B77" s="4">
        <v>38886</v>
      </c>
      <c r="C77" s="2" t="s">
        <v>100</v>
      </c>
      <c r="D77" s="2" t="s">
        <v>86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2006</v>
      </c>
      <c r="B78" s="4">
        <v>38888</v>
      </c>
      <c r="C78" s="2" t="s">
        <v>101</v>
      </c>
      <c r="D78" s="2" t="s">
        <v>83</v>
      </c>
      <c r="E78" s="2">
        <v>12</v>
      </c>
      <c r="F78" s="2">
        <v>0</v>
      </c>
      <c r="G78" s="2">
        <v>9</v>
      </c>
      <c r="H78" s="2">
        <v>0</v>
      </c>
      <c r="I78" s="2">
        <v>0</v>
      </c>
      <c r="J78" s="2">
        <v>2</v>
      </c>
      <c r="K78" s="2">
        <v>1</v>
      </c>
      <c r="L78" s="2">
        <v>16</v>
      </c>
      <c r="M78" s="2">
        <v>0</v>
      </c>
      <c r="N78" s="2">
        <v>0</v>
      </c>
    </row>
    <row r="79" spans="1:14" x14ac:dyDescent="0.2">
      <c r="A79" s="2">
        <v>2006</v>
      </c>
      <c r="B79" s="4">
        <v>38888</v>
      </c>
      <c r="C79" s="2" t="s">
        <v>101</v>
      </c>
      <c r="D79" s="2" t="s">
        <v>84</v>
      </c>
      <c r="E79" s="2">
        <v>36</v>
      </c>
      <c r="F79" s="2">
        <v>0</v>
      </c>
      <c r="G79" s="2">
        <v>9</v>
      </c>
      <c r="H79" s="2">
        <v>260</v>
      </c>
      <c r="I79" s="2">
        <v>46</v>
      </c>
      <c r="J79" s="2">
        <v>33</v>
      </c>
      <c r="K79" s="2">
        <v>3</v>
      </c>
      <c r="L79" s="2">
        <v>0</v>
      </c>
      <c r="M79" s="2">
        <v>0</v>
      </c>
      <c r="N79" s="2">
        <v>0</v>
      </c>
    </row>
    <row r="80" spans="1:14" x14ac:dyDescent="0.2">
      <c r="A80" s="2">
        <v>2006</v>
      </c>
      <c r="B80" s="4">
        <v>38888</v>
      </c>
      <c r="C80" s="2" t="s">
        <v>101</v>
      </c>
      <c r="D80" s="2" t="s">
        <v>85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2006</v>
      </c>
      <c r="B81" s="4">
        <v>38888</v>
      </c>
      <c r="C81" s="2" t="s">
        <v>101</v>
      </c>
      <c r="D81" s="2" t="s">
        <v>86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2006</v>
      </c>
      <c r="B82" s="4">
        <v>38888</v>
      </c>
      <c r="C82" s="2" t="s">
        <v>111</v>
      </c>
      <c r="D82" s="2" t="s">
        <v>83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1</v>
      </c>
      <c r="K82" s="2">
        <v>0</v>
      </c>
      <c r="L82" s="2">
        <v>1</v>
      </c>
      <c r="M82" s="2">
        <v>1</v>
      </c>
      <c r="N82" s="2">
        <v>0</v>
      </c>
    </row>
    <row r="83" spans="1:14" x14ac:dyDescent="0.2">
      <c r="A83" s="2">
        <v>2006</v>
      </c>
      <c r="B83" s="4">
        <v>38888</v>
      </c>
      <c r="C83" s="2" t="s">
        <v>111</v>
      </c>
      <c r="D83" s="2" t="s">
        <v>84</v>
      </c>
      <c r="E83" s="2">
        <v>0</v>
      </c>
      <c r="F83" s="2">
        <v>0</v>
      </c>
      <c r="G83" s="2">
        <v>0</v>
      </c>
      <c r="H83" s="2">
        <v>2</v>
      </c>
      <c r="I83" s="2">
        <v>0</v>
      </c>
      <c r="J83" s="2">
        <v>1</v>
      </c>
      <c r="K83" s="2">
        <v>0</v>
      </c>
      <c r="L83" s="2">
        <v>3</v>
      </c>
      <c r="M83" s="2">
        <v>0</v>
      </c>
      <c r="N83" s="2">
        <v>0</v>
      </c>
    </row>
    <row r="84" spans="1:14" x14ac:dyDescent="0.2">
      <c r="A84" s="2">
        <v>2006</v>
      </c>
      <c r="B84" s="4">
        <v>38888</v>
      </c>
      <c r="C84" s="2" t="s">
        <v>111</v>
      </c>
      <c r="D84" s="2" t="s">
        <v>85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2006</v>
      </c>
      <c r="B85" s="4">
        <v>38888</v>
      </c>
      <c r="C85" s="2" t="s">
        <v>111</v>
      </c>
      <c r="D85" s="2" t="s">
        <v>86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2006</v>
      </c>
      <c r="B86" s="4">
        <v>38889</v>
      </c>
      <c r="C86" s="2" t="s">
        <v>90</v>
      </c>
      <c r="D86" s="2" t="s">
        <v>83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">
      <c r="A87" s="2">
        <v>2006</v>
      </c>
      <c r="B87" s="4">
        <v>38889</v>
      </c>
      <c r="C87" s="2" t="s">
        <v>90</v>
      </c>
      <c r="D87" s="2" t="s">
        <v>84</v>
      </c>
      <c r="E87" s="2">
        <v>3</v>
      </c>
      <c r="F87" s="2">
        <v>0</v>
      </c>
      <c r="G87" s="2">
        <v>1</v>
      </c>
      <c r="H87" s="2">
        <v>29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</row>
    <row r="88" spans="1:14" x14ac:dyDescent="0.2">
      <c r="A88" s="2">
        <v>2006</v>
      </c>
      <c r="B88" s="4">
        <v>38889</v>
      </c>
      <c r="C88" s="2" t="s">
        <v>90</v>
      </c>
      <c r="D88" s="2" t="s">
        <v>85</v>
      </c>
      <c r="E88" s="2">
        <v>1</v>
      </c>
      <c r="F88" s="2">
        <v>0</v>
      </c>
      <c r="G88" s="2">
        <v>0</v>
      </c>
      <c r="H88" s="2">
        <v>20</v>
      </c>
      <c r="I88" s="2">
        <v>0</v>
      </c>
      <c r="J88" s="2">
        <v>0</v>
      </c>
      <c r="K88" s="2">
        <v>0</v>
      </c>
      <c r="L88" s="2">
        <v>2</v>
      </c>
      <c r="M88" s="2">
        <v>0</v>
      </c>
      <c r="N88" s="2">
        <v>0</v>
      </c>
    </row>
    <row r="89" spans="1:14" x14ac:dyDescent="0.2">
      <c r="A89" s="2">
        <v>2006</v>
      </c>
      <c r="B89" s="4">
        <v>38889</v>
      </c>
      <c r="C89" s="2" t="s">
        <v>90</v>
      </c>
      <c r="D89" s="2" t="s">
        <v>86</v>
      </c>
      <c r="E89" s="2">
        <v>2</v>
      </c>
      <c r="F89" s="2">
        <v>0</v>
      </c>
      <c r="G89" s="2">
        <v>0</v>
      </c>
      <c r="H89" s="2">
        <v>14</v>
      </c>
      <c r="I89" s="2">
        <v>12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2006</v>
      </c>
      <c r="B90" s="4">
        <v>38889</v>
      </c>
      <c r="C90" s="2" t="s">
        <v>96</v>
      </c>
      <c r="D90" s="2" t="s">
        <v>83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2">
        <v>2006</v>
      </c>
      <c r="B91" s="4">
        <v>38889</v>
      </c>
      <c r="C91" s="2" t="s">
        <v>96</v>
      </c>
      <c r="D91" s="2" t="s">
        <v>84</v>
      </c>
      <c r="E91" s="2">
        <v>0</v>
      </c>
      <c r="F91" s="2">
        <v>0</v>
      </c>
      <c r="G91" s="2">
        <v>0</v>
      </c>
      <c r="H91" s="2">
        <v>22</v>
      </c>
      <c r="I91" s="2">
        <v>22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2006</v>
      </c>
      <c r="B92" s="4">
        <v>38889</v>
      </c>
      <c r="C92" s="2" t="s">
        <v>96</v>
      </c>
      <c r="D92" s="2" t="s">
        <v>85</v>
      </c>
      <c r="E92" s="2">
        <v>0</v>
      </c>
      <c r="F92" s="2">
        <v>0</v>
      </c>
      <c r="G92" s="2">
        <v>0</v>
      </c>
      <c r="H92" s="2">
        <v>32</v>
      </c>
      <c r="I92" s="2">
        <v>21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2006</v>
      </c>
      <c r="B93" s="4">
        <v>38889</v>
      </c>
      <c r="C93" s="2" t="s">
        <v>96</v>
      </c>
      <c r="D93" s="2" t="s">
        <v>86</v>
      </c>
      <c r="E93" s="2">
        <v>0</v>
      </c>
      <c r="F93" s="2">
        <v>0</v>
      </c>
      <c r="G93" s="2">
        <v>0</v>
      </c>
      <c r="H93" s="2">
        <v>45</v>
      </c>
      <c r="I93" s="2">
        <v>43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2006</v>
      </c>
      <c r="B94" s="4">
        <v>38889</v>
      </c>
      <c r="C94" s="2" t="s">
        <v>98</v>
      </c>
      <c r="D94" s="2" t="s">
        <v>83</v>
      </c>
      <c r="E94" s="2">
        <v>1</v>
      </c>
      <c r="F94" s="2">
        <v>2</v>
      </c>
      <c r="G94" s="2">
        <v>7</v>
      </c>
      <c r="H94" s="2">
        <v>0</v>
      </c>
      <c r="I94" s="2">
        <v>0</v>
      </c>
      <c r="J94" s="2">
        <v>6</v>
      </c>
      <c r="K94" s="2">
        <v>93</v>
      </c>
      <c r="L94" s="2">
        <v>5</v>
      </c>
      <c r="M94" s="2">
        <v>10</v>
      </c>
      <c r="N94" s="2">
        <v>2</v>
      </c>
    </row>
    <row r="95" spans="1:14" x14ac:dyDescent="0.2">
      <c r="A95" s="2">
        <v>2006</v>
      </c>
      <c r="B95" s="4">
        <v>38889</v>
      </c>
      <c r="C95" s="2" t="s">
        <v>98</v>
      </c>
      <c r="D95" s="2" t="s">
        <v>84</v>
      </c>
      <c r="E95" s="2">
        <v>0</v>
      </c>
      <c r="F95" s="2">
        <v>1</v>
      </c>
      <c r="G95" s="2">
        <v>1</v>
      </c>
      <c r="H95" s="2">
        <v>28</v>
      </c>
      <c r="I95" s="2">
        <v>28</v>
      </c>
      <c r="J95" s="2">
        <v>2</v>
      </c>
      <c r="K95" s="2">
        <v>6</v>
      </c>
      <c r="L95" s="2">
        <v>0</v>
      </c>
      <c r="M95" s="2">
        <v>1</v>
      </c>
      <c r="N95" s="2">
        <v>0</v>
      </c>
    </row>
    <row r="96" spans="1:14" x14ac:dyDescent="0.2">
      <c r="A96" s="2">
        <v>2006</v>
      </c>
      <c r="B96" s="4">
        <v>38889</v>
      </c>
      <c r="C96" s="2" t="s">
        <v>98</v>
      </c>
      <c r="D96" s="2" t="s">
        <v>85</v>
      </c>
      <c r="E96" s="2">
        <v>0</v>
      </c>
      <c r="F96" s="2">
        <v>1</v>
      </c>
      <c r="G96" s="2">
        <v>0</v>
      </c>
      <c r="H96" s="2">
        <v>34</v>
      </c>
      <c r="I96" s="2">
        <v>2</v>
      </c>
      <c r="J96" s="2">
        <v>2</v>
      </c>
      <c r="K96" s="2">
        <v>10</v>
      </c>
      <c r="L96" s="2">
        <v>2</v>
      </c>
      <c r="M96" s="2">
        <v>0</v>
      </c>
      <c r="N96" s="2">
        <v>1</v>
      </c>
    </row>
    <row r="97" spans="1:14" x14ac:dyDescent="0.2">
      <c r="A97" s="2">
        <v>2006</v>
      </c>
      <c r="B97" s="4">
        <v>38889</v>
      </c>
      <c r="C97" s="2" t="s">
        <v>98</v>
      </c>
      <c r="D97" s="2" t="s">
        <v>86</v>
      </c>
      <c r="E97" s="2">
        <v>0</v>
      </c>
      <c r="F97" s="2">
        <v>0</v>
      </c>
      <c r="G97" s="2">
        <v>3</v>
      </c>
      <c r="H97" s="2">
        <v>5</v>
      </c>
      <c r="I97" s="2">
        <v>3</v>
      </c>
      <c r="J97" s="2">
        <v>2</v>
      </c>
      <c r="K97" s="2">
        <v>20</v>
      </c>
      <c r="L97" s="2">
        <v>1</v>
      </c>
      <c r="M97" s="2">
        <v>0</v>
      </c>
      <c r="N97" s="2">
        <v>0</v>
      </c>
    </row>
    <row r="98" spans="1:14" x14ac:dyDescent="0.2">
      <c r="A98" s="2">
        <v>2006</v>
      </c>
      <c r="B98" s="4">
        <v>38889</v>
      </c>
      <c r="C98" s="2" t="s">
        <v>93</v>
      </c>
      <c r="D98" s="2" t="s">
        <v>83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v>2</v>
      </c>
      <c r="M98" s="2">
        <v>0</v>
      </c>
      <c r="N98" s="2">
        <v>0</v>
      </c>
    </row>
    <row r="99" spans="1:14" x14ac:dyDescent="0.2">
      <c r="A99" s="2">
        <v>2006</v>
      </c>
      <c r="B99" s="4">
        <v>38889</v>
      </c>
      <c r="C99" s="2" t="s">
        <v>93</v>
      </c>
      <c r="D99" s="2" t="s">
        <v>84</v>
      </c>
      <c r="E99" s="2">
        <v>3</v>
      </c>
      <c r="F99" s="2">
        <v>0</v>
      </c>
      <c r="G99" s="2">
        <v>0</v>
      </c>
      <c r="H99" s="2">
        <v>12</v>
      </c>
      <c r="I99" s="2">
        <v>12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</row>
    <row r="100" spans="1:14" x14ac:dyDescent="0.2">
      <c r="A100" s="2">
        <v>2006</v>
      </c>
      <c r="B100" s="4">
        <v>38889</v>
      </c>
      <c r="C100" s="2" t="s">
        <v>93</v>
      </c>
      <c r="D100" s="2" t="s">
        <v>85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2006</v>
      </c>
      <c r="B101" s="4">
        <v>38889</v>
      </c>
      <c r="C101" s="2" t="s">
        <v>93</v>
      </c>
      <c r="D101" s="2" t="s">
        <v>86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2006</v>
      </c>
      <c r="B102" s="4">
        <v>38889</v>
      </c>
      <c r="C102" s="2" t="s">
        <v>104</v>
      </c>
      <c r="D102" s="2" t="s">
        <v>83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</row>
    <row r="103" spans="1:14" x14ac:dyDescent="0.2">
      <c r="A103" s="2">
        <v>2006</v>
      </c>
      <c r="B103" s="4">
        <v>38889</v>
      </c>
      <c r="C103" s="2" t="s">
        <v>104</v>
      </c>
      <c r="D103" s="2" t="s">
        <v>84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2">
        <v>2006</v>
      </c>
      <c r="B104" s="4">
        <v>38889</v>
      </c>
      <c r="C104" s="2" t="s">
        <v>104</v>
      </c>
      <c r="D104" s="2" t="s">
        <v>85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2">
        <v>0</v>
      </c>
    </row>
    <row r="105" spans="1:14" x14ac:dyDescent="0.2">
      <c r="A105" s="2">
        <v>2006</v>
      </c>
      <c r="B105" s="4">
        <v>38889</v>
      </c>
      <c r="C105" s="2" t="s">
        <v>104</v>
      </c>
      <c r="D105" s="2" t="s">
        <v>86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2006</v>
      </c>
      <c r="B106" s="4">
        <v>38889</v>
      </c>
      <c r="C106" s="2" t="s">
        <v>105</v>
      </c>
      <c r="D106" s="2" t="s">
        <v>83</v>
      </c>
      <c r="E106" s="2">
        <v>0</v>
      </c>
      <c r="F106" s="2">
        <v>0</v>
      </c>
      <c r="G106" s="2">
        <v>2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</row>
    <row r="107" spans="1:14" x14ac:dyDescent="0.2">
      <c r="A107" s="2">
        <v>2006</v>
      </c>
      <c r="B107" s="4">
        <v>38889</v>
      </c>
      <c r="C107" s="2" t="s">
        <v>105</v>
      </c>
      <c r="D107" s="2" t="s">
        <v>84</v>
      </c>
      <c r="E107" s="2">
        <v>0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">
      <c r="A108" s="2">
        <v>2006</v>
      </c>
      <c r="B108" s="4">
        <v>38889</v>
      </c>
      <c r="C108" s="2" t="s">
        <v>105</v>
      </c>
      <c r="D108" s="2" t="s">
        <v>85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2006</v>
      </c>
      <c r="B109" s="4">
        <v>38889</v>
      </c>
      <c r="C109" s="2" t="s">
        <v>105</v>
      </c>
      <c r="D109" s="2" t="s">
        <v>86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2006</v>
      </c>
      <c r="B110" s="4">
        <v>38892</v>
      </c>
      <c r="C110" s="2" t="s">
        <v>109</v>
      </c>
      <c r="D110" s="2" t="s">
        <v>83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v>1</v>
      </c>
      <c r="K110" s="2">
        <v>0</v>
      </c>
      <c r="L110" s="2">
        <v>2</v>
      </c>
      <c r="M110" s="2">
        <v>0</v>
      </c>
      <c r="N110" s="2">
        <v>0</v>
      </c>
    </row>
    <row r="111" spans="1:14" x14ac:dyDescent="0.2">
      <c r="A111" s="2">
        <v>2006</v>
      </c>
      <c r="B111" s="4">
        <v>38892</v>
      </c>
      <c r="C111" s="2" t="s">
        <v>109</v>
      </c>
      <c r="D111" s="2" t="s">
        <v>84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</row>
    <row r="112" spans="1:14" x14ac:dyDescent="0.2">
      <c r="A112" s="2">
        <v>2006</v>
      </c>
      <c r="B112" s="4">
        <v>38892</v>
      </c>
      <c r="C112" s="2" t="s">
        <v>109</v>
      </c>
      <c r="D112" s="2" t="s">
        <v>85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</row>
    <row r="113" spans="1:14" x14ac:dyDescent="0.2">
      <c r="A113" s="2">
        <v>2006</v>
      </c>
      <c r="B113" s="4">
        <v>38892</v>
      </c>
      <c r="C113" s="2" t="s">
        <v>109</v>
      </c>
      <c r="D113" s="2" t="s">
        <v>86</v>
      </c>
      <c r="E113" s="2">
        <v>0</v>
      </c>
      <c r="F113" s="2">
        <v>0</v>
      </c>
      <c r="G113" s="2">
        <v>0</v>
      </c>
      <c r="H113" s="2">
        <v>0</v>
      </c>
      <c r="I113" s="2">
        <v>2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</row>
    <row r="114" spans="1:14" x14ac:dyDescent="0.2">
      <c r="A114" s="2">
        <v>2006</v>
      </c>
      <c r="B114" s="4">
        <v>38893</v>
      </c>
      <c r="C114" s="2" t="s">
        <v>108</v>
      </c>
      <c r="D114" s="2" t="s">
        <v>83</v>
      </c>
      <c r="E114" s="2">
        <v>0</v>
      </c>
      <c r="F114" s="2">
        <v>1</v>
      </c>
      <c r="G114" s="2">
        <v>3</v>
      </c>
      <c r="H114" s="2">
        <v>0</v>
      </c>
      <c r="I114" s="2">
        <v>0</v>
      </c>
      <c r="J114" s="2">
        <v>0</v>
      </c>
      <c r="K114" s="2">
        <v>0</v>
      </c>
      <c r="L114" s="2">
        <v>2</v>
      </c>
      <c r="M114" s="2">
        <v>1</v>
      </c>
      <c r="N114" s="2">
        <v>0</v>
      </c>
    </row>
    <row r="115" spans="1:14" x14ac:dyDescent="0.2">
      <c r="A115" s="2">
        <v>2006</v>
      </c>
      <c r="B115" s="4">
        <v>38893</v>
      </c>
      <c r="C115" s="2" t="s">
        <v>108</v>
      </c>
      <c r="D115" s="2" t="s">
        <v>84</v>
      </c>
      <c r="E115" s="2">
        <v>0</v>
      </c>
      <c r="F115" s="2">
        <v>1</v>
      </c>
      <c r="G115" s="2">
        <v>1</v>
      </c>
      <c r="H115" s="2">
        <v>4</v>
      </c>
      <c r="I115" s="2">
        <v>1</v>
      </c>
      <c r="J115" s="2">
        <v>3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">
      <c r="A116" s="2">
        <v>2006</v>
      </c>
      <c r="B116" s="4">
        <v>38893</v>
      </c>
      <c r="C116" s="2" t="s">
        <v>108</v>
      </c>
      <c r="D116" s="2" t="s">
        <v>85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2006</v>
      </c>
      <c r="B117" s="4">
        <v>38893</v>
      </c>
      <c r="C117" s="2" t="s">
        <v>108</v>
      </c>
      <c r="D117" s="2" t="s">
        <v>86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2006</v>
      </c>
      <c r="B118" s="4">
        <v>38894</v>
      </c>
      <c r="C118" s="2" t="s">
        <v>89</v>
      </c>
      <c r="D118" s="2" t="s">
        <v>83</v>
      </c>
      <c r="E118" s="2">
        <v>0</v>
      </c>
      <c r="F118" s="2">
        <v>0</v>
      </c>
      <c r="G118" s="2">
        <v>4</v>
      </c>
      <c r="H118" s="2">
        <v>0</v>
      </c>
      <c r="I118" s="2">
        <v>0</v>
      </c>
      <c r="J118" s="2">
        <v>12</v>
      </c>
      <c r="K118" s="2">
        <v>0</v>
      </c>
      <c r="L118" s="2">
        <v>2</v>
      </c>
      <c r="M118" s="2">
        <v>50</v>
      </c>
      <c r="N118" s="2">
        <v>0</v>
      </c>
    </row>
    <row r="119" spans="1:14" x14ac:dyDescent="0.2">
      <c r="A119" s="2">
        <v>2006</v>
      </c>
      <c r="B119" s="4">
        <v>38894</v>
      </c>
      <c r="C119" s="2" t="s">
        <v>89</v>
      </c>
      <c r="D119" s="2" t="s">
        <v>84</v>
      </c>
      <c r="E119" s="2">
        <v>2</v>
      </c>
      <c r="F119" s="2">
        <v>0</v>
      </c>
      <c r="G119" s="2">
        <v>1</v>
      </c>
      <c r="H119" s="2">
        <v>9</v>
      </c>
      <c r="I119" s="2">
        <v>8</v>
      </c>
      <c r="J119" s="2">
        <v>6</v>
      </c>
      <c r="K119" s="2">
        <v>1</v>
      </c>
      <c r="L119" s="2">
        <v>1</v>
      </c>
      <c r="M119" s="2">
        <v>3</v>
      </c>
      <c r="N119" s="2">
        <v>0</v>
      </c>
    </row>
    <row r="120" spans="1:14" x14ac:dyDescent="0.2">
      <c r="A120" s="2">
        <v>2006</v>
      </c>
      <c r="B120" s="4">
        <v>38894</v>
      </c>
      <c r="C120" s="2" t="s">
        <v>89</v>
      </c>
      <c r="D120" s="2" t="s">
        <v>85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2006</v>
      </c>
      <c r="B121" s="4">
        <v>38894</v>
      </c>
      <c r="C121" s="2" t="s">
        <v>89</v>
      </c>
      <c r="D121" s="2" t="s">
        <v>86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2006</v>
      </c>
      <c r="B122" s="4">
        <v>38895</v>
      </c>
      <c r="C122" s="2" t="s">
        <v>113</v>
      </c>
      <c r="D122" s="2" t="s">
        <v>83</v>
      </c>
      <c r="E122" s="2">
        <v>2</v>
      </c>
      <c r="F122" s="2">
        <v>1</v>
      </c>
      <c r="G122" s="2">
        <v>6</v>
      </c>
      <c r="H122" s="2">
        <v>0</v>
      </c>
      <c r="I122" s="2">
        <v>0</v>
      </c>
      <c r="J122" s="2">
        <v>6</v>
      </c>
      <c r="K122" s="2">
        <v>0</v>
      </c>
      <c r="L122" s="2">
        <v>16</v>
      </c>
      <c r="M122" s="2">
        <v>16</v>
      </c>
      <c r="N122" s="2">
        <v>2</v>
      </c>
    </row>
    <row r="123" spans="1:14" x14ac:dyDescent="0.2">
      <c r="A123" s="2">
        <v>2006</v>
      </c>
      <c r="B123" s="4">
        <v>38895</v>
      </c>
      <c r="C123" s="2" t="s">
        <v>113</v>
      </c>
      <c r="D123" s="2" t="s">
        <v>84</v>
      </c>
      <c r="E123" s="2">
        <v>3</v>
      </c>
      <c r="F123" s="2">
        <v>7</v>
      </c>
      <c r="G123" s="2">
        <v>0</v>
      </c>
      <c r="H123" s="2">
        <v>25</v>
      </c>
      <c r="I123" s="2">
        <v>3</v>
      </c>
      <c r="J123" s="2">
        <v>7</v>
      </c>
      <c r="K123" s="2">
        <v>1</v>
      </c>
      <c r="L123" s="2">
        <v>0</v>
      </c>
      <c r="M123" s="2">
        <v>2</v>
      </c>
      <c r="N123" s="2">
        <v>0</v>
      </c>
    </row>
    <row r="124" spans="1:14" x14ac:dyDescent="0.2">
      <c r="A124" s="2">
        <v>2006</v>
      </c>
      <c r="B124" s="4">
        <v>38895</v>
      </c>
      <c r="C124" s="2" t="s">
        <v>113</v>
      </c>
      <c r="D124" s="2" t="s">
        <v>85</v>
      </c>
      <c r="E124" s="2">
        <v>0</v>
      </c>
      <c r="F124" s="2">
        <v>4</v>
      </c>
      <c r="G124" s="2">
        <v>1</v>
      </c>
      <c r="H124" s="2">
        <v>5</v>
      </c>
      <c r="I124" s="2">
        <v>2</v>
      </c>
      <c r="J124" s="2">
        <v>6</v>
      </c>
      <c r="K124" s="2">
        <v>0</v>
      </c>
      <c r="L124" s="2">
        <v>0</v>
      </c>
      <c r="M124" s="2">
        <v>5</v>
      </c>
      <c r="N124" s="2">
        <v>0</v>
      </c>
    </row>
    <row r="125" spans="1:14" x14ac:dyDescent="0.2">
      <c r="A125" s="2">
        <v>2006</v>
      </c>
      <c r="B125" s="4">
        <v>38895</v>
      </c>
      <c r="C125" s="2" t="s">
        <v>113</v>
      </c>
      <c r="D125" s="2" t="s">
        <v>86</v>
      </c>
      <c r="E125" s="2">
        <v>3</v>
      </c>
      <c r="F125" s="2">
        <v>2</v>
      </c>
      <c r="G125" s="2">
        <v>1</v>
      </c>
      <c r="H125" s="2">
        <v>2</v>
      </c>
      <c r="I125" s="2">
        <v>0</v>
      </c>
      <c r="J125" s="2">
        <v>5</v>
      </c>
      <c r="K125" s="2">
        <v>0</v>
      </c>
      <c r="L125" s="2">
        <v>0</v>
      </c>
      <c r="M125" s="2">
        <v>3</v>
      </c>
      <c r="N125" s="2">
        <v>0</v>
      </c>
    </row>
    <row r="126" spans="1:14" x14ac:dyDescent="0.2">
      <c r="A126" s="2">
        <v>2006</v>
      </c>
      <c r="B126" s="4">
        <v>38896</v>
      </c>
      <c r="C126" s="2" t="s">
        <v>91</v>
      </c>
      <c r="D126" s="2" t="s">
        <v>83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2</v>
      </c>
      <c r="K126" s="2">
        <v>0</v>
      </c>
      <c r="L126" s="2">
        <v>2</v>
      </c>
      <c r="M126" s="2">
        <v>0</v>
      </c>
      <c r="N126" s="2">
        <v>0</v>
      </c>
    </row>
    <row r="127" spans="1:14" x14ac:dyDescent="0.2">
      <c r="A127" s="2">
        <v>2006</v>
      </c>
      <c r="B127" s="4">
        <v>38896</v>
      </c>
      <c r="C127" s="2" t="s">
        <v>91</v>
      </c>
      <c r="D127" s="2" t="s">
        <v>84</v>
      </c>
      <c r="E127" s="2">
        <v>1</v>
      </c>
      <c r="F127" s="2">
        <v>0</v>
      </c>
      <c r="G127" s="2">
        <v>0</v>
      </c>
      <c r="H127" s="2">
        <v>3</v>
      </c>
      <c r="I127" s="2">
        <v>4</v>
      </c>
      <c r="J127" s="2">
        <v>1</v>
      </c>
      <c r="K127" s="2">
        <v>0</v>
      </c>
      <c r="L127" s="2">
        <v>1</v>
      </c>
      <c r="M127" s="2">
        <v>0</v>
      </c>
      <c r="N127" s="2">
        <v>0</v>
      </c>
    </row>
    <row r="128" spans="1:14" x14ac:dyDescent="0.2">
      <c r="A128" s="2">
        <v>2006</v>
      </c>
      <c r="B128" s="4">
        <v>38896</v>
      </c>
      <c r="C128" s="2" t="s">
        <v>91</v>
      </c>
      <c r="D128" s="2" t="s">
        <v>85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2006</v>
      </c>
      <c r="B129" s="4">
        <v>38896</v>
      </c>
      <c r="C129" s="2" t="s">
        <v>91</v>
      </c>
      <c r="D129" s="2" t="s">
        <v>86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2006</v>
      </c>
      <c r="B130" s="4">
        <v>38896</v>
      </c>
      <c r="C130" s="2" t="s">
        <v>92</v>
      </c>
      <c r="D130" s="2" t="s">
        <v>83</v>
      </c>
      <c r="E130" s="2">
        <v>2</v>
      </c>
      <c r="F130" s="2">
        <v>0</v>
      </c>
      <c r="G130" s="2">
        <v>1</v>
      </c>
      <c r="H130" s="2">
        <v>0</v>
      </c>
      <c r="I130" s="2">
        <v>0</v>
      </c>
      <c r="J130" s="2">
        <v>2</v>
      </c>
      <c r="K130" s="2">
        <v>0</v>
      </c>
      <c r="L130" s="2">
        <v>1</v>
      </c>
      <c r="M130" s="2">
        <v>0</v>
      </c>
      <c r="N130" s="2">
        <v>1</v>
      </c>
    </row>
    <row r="131" spans="1:14" x14ac:dyDescent="0.2">
      <c r="A131" s="2">
        <v>2006</v>
      </c>
      <c r="B131" s="4">
        <v>38896</v>
      </c>
      <c r="C131" s="2" t="s">
        <v>92</v>
      </c>
      <c r="D131" s="2" t="s">
        <v>84</v>
      </c>
      <c r="E131" s="2">
        <v>2</v>
      </c>
      <c r="F131" s="2">
        <v>0</v>
      </c>
      <c r="G131" s="2">
        <v>0</v>
      </c>
      <c r="H131" s="2">
        <v>7</v>
      </c>
      <c r="I131" s="2">
        <v>29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2">
        <v>2006</v>
      </c>
      <c r="B132" s="4">
        <v>38896</v>
      </c>
      <c r="C132" s="2" t="s">
        <v>92</v>
      </c>
      <c r="D132" s="2" t="s">
        <v>85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2006</v>
      </c>
      <c r="B133" s="4">
        <v>38896</v>
      </c>
      <c r="C133" s="2" t="s">
        <v>92</v>
      </c>
      <c r="D133" s="2" t="s">
        <v>86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2006</v>
      </c>
      <c r="B134" s="4">
        <v>38896</v>
      </c>
      <c r="C134" s="2" t="s">
        <v>114</v>
      </c>
      <c r="D134" s="2" t="s">
        <v>83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2">
        <v>2006</v>
      </c>
      <c r="B135" s="4">
        <v>38896</v>
      </c>
      <c r="C135" s="2" t="s">
        <v>114</v>
      </c>
      <c r="D135" s="2" t="s">
        <v>84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2006</v>
      </c>
      <c r="B136" s="4">
        <v>38896</v>
      </c>
      <c r="C136" s="2" t="s">
        <v>114</v>
      </c>
      <c r="D136" s="2" t="s">
        <v>85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2006</v>
      </c>
      <c r="B137" s="4">
        <v>38896</v>
      </c>
      <c r="C137" s="2" t="s">
        <v>114</v>
      </c>
      <c r="D137" s="2" t="s">
        <v>86</v>
      </c>
      <c r="E137" s="2">
        <v>0</v>
      </c>
      <c r="F137" s="2">
        <v>0</v>
      </c>
      <c r="G137" s="2">
        <v>0</v>
      </c>
      <c r="H137" s="2">
        <v>17</v>
      </c>
      <c r="I137" s="2">
        <v>0</v>
      </c>
      <c r="J137" s="2">
        <v>2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2006</v>
      </c>
      <c r="B138" s="4">
        <v>38899</v>
      </c>
      <c r="C138" s="2" t="s">
        <v>106</v>
      </c>
      <c r="D138" s="2" t="s">
        <v>83</v>
      </c>
      <c r="E138" s="2">
        <v>1</v>
      </c>
      <c r="F138" s="2">
        <v>0</v>
      </c>
      <c r="G138" s="2">
        <v>2</v>
      </c>
      <c r="H138" s="2">
        <v>0</v>
      </c>
      <c r="I138" s="2">
        <v>0</v>
      </c>
      <c r="J138" s="2">
        <v>0</v>
      </c>
      <c r="K138" s="2">
        <v>0</v>
      </c>
      <c r="L138" s="2">
        <v>2</v>
      </c>
      <c r="M138" s="2">
        <v>0</v>
      </c>
      <c r="N138" s="2">
        <v>1</v>
      </c>
    </row>
    <row r="139" spans="1:14" x14ac:dyDescent="0.2">
      <c r="A139" s="2">
        <v>2006</v>
      </c>
      <c r="B139" s="4">
        <v>38899</v>
      </c>
      <c r="C139" s="2" t="s">
        <v>106</v>
      </c>
      <c r="D139" s="2" t="s">
        <v>84</v>
      </c>
      <c r="E139" s="2">
        <v>2</v>
      </c>
      <c r="F139" s="2">
        <v>0</v>
      </c>
      <c r="G139" s="2">
        <v>1</v>
      </c>
      <c r="H139" s="2">
        <v>2</v>
      </c>
      <c r="I139" s="2">
        <v>10</v>
      </c>
      <c r="J139" s="2">
        <v>0</v>
      </c>
      <c r="K139" s="2">
        <v>0</v>
      </c>
      <c r="L139" s="2">
        <v>1</v>
      </c>
      <c r="M139" s="2">
        <v>1</v>
      </c>
      <c r="N139" s="2">
        <v>1</v>
      </c>
    </row>
    <row r="140" spans="1:14" x14ac:dyDescent="0.2">
      <c r="A140" s="2">
        <v>2006</v>
      </c>
      <c r="B140" s="4">
        <v>38899</v>
      </c>
      <c r="C140" s="2" t="s">
        <v>106</v>
      </c>
      <c r="D140" s="2" t="s">
        <v>85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2006</v>
      </c>
      <c r="B141" s="4">
        <v>38899</v>
      </c>
      <c r="C141" s="2" t="s">
        <v>106</v>
      </c>
      <c r="D141" s="2" t="s">
        <v>86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inverte.taxa_raw.data.06</vt:lpstr>
      <vt:lpstr>inverte.taxa_07</vt:lpstr>
      <vt:lpstr>inverte.taxa_cleaned.data.07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2023-03-03T22:01:41Z</dcterms:created>
  <dcterms:modified xsi:type="dcterms:W3CDTF">2023-03-03T22:15:04Z</dcterms:modified>
</cp:coreProperties>
</file>