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DBBB0251-F24C-4443-BA90-8D25A8AE86F5}" xr6:coauthVersionLast="47" xr6:coauthVersionMax="47" xr10:uidLastSave="{00000000-0000-0000-0000-000000000000}"/>
  <bookViews>
    <workbookView xWindow="1640" yWindow="500" windowWidth="27640" windowHeight="14420" activeTab="2" xr2:uid="{FA2D3A0C-0595-CC4C-A890-A8099FFC50F4}"/>
  </bookViews>
  <sheets>
    <sheet name="inverte.taxa_raw.data.13" sheetId="1" r:id="rId1"/>
    <sheet name="inverte.taxa_13" sheetId="2" r:id="rId2"/>
    <sheet name="inverte.taxa_cleaned.data.1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3" i="2"/>
  <c r="N4" i="2"/>
  <c r="N5" i="2"/>
  <c r="N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2" i="2"/>
  <c r="K2" i="2"/>
  <c r="J2" i="2"/>
  <c r="G2" i="2"/>
  <c r="F2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2" i="2"/>
  <c r="H15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</calcChain>
</file>

<file path=xl/sharedStrings.xml><?xml version="1.0" encoding="utf-8"?>
<sst xmlns="http://schemas.openxmlformats.org/spreadsheetml/2006/main" count="1162" uniqueCount="132">
  <si>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</si>
  <si>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</si>
  <si>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</si>
  <si>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</si>
  <si>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</si>
  <si>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</si>
  <si>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</si>
  <si>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</si>
  <si>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</si>
  <si>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</si>
  <si>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</si>
  <si>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</si>
  <si>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</si>
  <si>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</si>
  <si>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</si>
  <si>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</si>
  <si>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</si>
  <si>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</si>
  <si>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</si>
  <si>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</si>
  <si>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</si>
  <si>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</si>
  <si>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</si>
  <si>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</si>
  <si>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</si>
  <si>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</si>
  <si>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</si>
  <si>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</si>
  <si>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</si>
  <si>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</si>
  <si>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</si>
  <si>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</si>
  <si>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</si>
  <si>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</si>
  <si>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</si>
  <si>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</si>
  <si>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</si>
  <si>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</si>
  <si>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</si>
  <si>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</si>
  <si>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</si>
  <si>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</si>
  <si>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</si>
  <si>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</si>
  <si>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</si>
  <si>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</si>
  <si>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</si>
  <si>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</si>
  <si>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</si>
  <si>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</si>
  <si>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</si>
  <si>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</si>
  <si>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</si>
  <si>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</si>
  <si>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</si>
  <si>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</si>
  <si>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</si>
  <si>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</si>
  <si>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</si>
  <si>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</si>
  <si>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</si>
  <si>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</si>
  <si>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</si>
  <si>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</si>
  <si>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</si>
  <si>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</si>
  <si>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</si>
  <si>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</si>
  <si>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</si>
  <si>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</si>
  <si>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</si>
  <si>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</si>
  <si>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</si>
  <si>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</si>
  <si>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</si>
  <si>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</si>
  <si>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</si>
  <si>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</si>
  <si>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</si>
  <si>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</si>
  <si>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</si>
  <si>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</si>
  <si>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</si>
  <si>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</si>
  <si>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</si>
  <si>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</si>
  <si>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</si>
  <si>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</si>
  <si>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AV-1</t>
  </si>
  <si>
    <t>DN</t>
  </si>
  <si>
    <t>BT1</t>
  </si>
  <si>
    <t>BT2</t>
  </si>
  <si>
    <t>BT3</t>
  </si>
  <si>
    <t>AV-20</t>
  </si>
  <si>
    <t>AV-11</t>
  </si>
  <si>
    <t>E-35</t>
  </si>
  <si>
    <t>E-7</t>
  </si>
  <si>
    <t>B-1</t>
  </si>
  <si>
    <t>B-3</t>
  </si>
  <si>
    <t>B-10</t>
  </si>
  <si>
    <t>F-5</t>
  </si>
  <si>
    <t>B-13</t>
  </si>
  <si>
    <t>E-1</t>
  </si>
  <si>
    <t>x</t>
  </si>
  <si>
    <t>F-3</t>
  </si>
  <si>
    <t>F-6</t>
  </si>
  <si>
    <t>H-6</t>
  </si>
  <si>
    <t>H-56</t>
  </si>
  <si>
    <t>H-4</t>
  </si>
  <si>
    <t>H-57</t>
  </si>
  <si>
    <t>MH-2</t>
  </si>
  <si>
    <t>L-8</t>
  </si>
  <si>
    <t>L-7</t>
  </si>
  <si>
    <t>MH-17</t>
  </si>
  <si>
    <t>R-14</t>
  </si>
  <si>
    <t>R-21</t>
  </si>
  <si>
    <t>R-26</t>
  </si>
  <si>
    <t>WSP-?</t>
  </si>
  <si>
    <t>SSP-1</t>
  </si>
  <si>
    <t>SSP-3</t>
  </si>
  <si>
    <t>WSP-??</t>
  </si>
  <si>
    <t>WSP-???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</si>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</sst>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1AF-AE29-C545-B8BD-F6E82D959D68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2013</v>
      </c>
      <c r="B3" s="4">
        <v>41437</v>
      </c>
      <c r="C3" s="2" t="s">
        <v>88</v>
      </c>
      <c r="D3" s="2" t="s">
        <v>89</v>
      </c>
      <c r="E3" s="1"/>
      <c r="F3" s="1"/>
      <c r="G3" s="1"/>
      <c r="H3" s="1"/>
      <c r="I3" s="1"/>
      <c r="J3" s="1"/>
      <c r="K3" s="1"/>
      <c r="L3" s="1"/>
      <c r="M3" s="2">
        <v>1</v>
      </c>
      <c r="N3" s="1"/>
      <c r="O3" s="1"/>
      <c r="P3" s="1"/>
      <c r="Q3" s="1"/>
      <c r="R3" s="1"/>
      <c r="S3" s="1"/>
      <c r="T3" s="2">
        <v>1</v>
      </c>
      <c r="U3" s="1"/>
      <c r="V3" s="1"/>
      <c r="W3" s="1"/>
      <c r="X3" s="1"/>
      <c r="Y3" s="2">
        <v>1</v>
      </c>
      <c r="Z3" s="1"/>
      <c r="AA3" s="1"/>
      <c r="AB3" s="1"/>
      <c r="AC3" s="1"/>
      <c r="AD3" s="1"/>
      <c r="AE3" s="2">
        <v>1</v>
      </c>
      <c r="AF3" s="2">
        <v>1</v>
      </c>
      <c r="AG3" s="1"/>
      <c r="AH3" s="1"/>
      <c r="AI3" s="1"/>
      <c r="AJ3" s="1"/>
      <c r="AK3" s="2">
        <v>1</v>
      </c>
      <c r="AL3" s="2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2">
        <v>1</v>
      </c>
      <c r="BA3" s="1"/>
      <c r="BB3" s="1"/>
      <c r="BC3" s="1"/>
      <c r="BD3" s="2">
        <v>1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2">
        <v>1</v>
      </c>
      <c r="BQ3" s="1"/>
      <c r="BR3" s="1"/>
      <c r="BS3" s="2">
        <v>1</v>
      </c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2013</v>
      </c>
      <c r="B4" s="4">
        <v>41437</v>
      </c>
      <c r="C4" s="2" t="s">
        <v>88</v>
      </c>
      <c r="D4" s="2" t="s">
        <v>90</v>
      </c>
      <c r="E4" s="1"/>
      <c r="F4" s="1"/>
      <c r="G4" s="1"/>
      <c r="H4" s="1"/>
      <c r="I4" s="1"/>
      <c r="J4" s="1"/>
      <c r="K4" s="1"/>
      <c r="L4" s="1"/>
      <c r="M4" s="2">
        <v>1</v>
      </c>
      <c r="N4" s="1"/>
      <c r="O4" s="2">
        <v>42</v>
      </c>
      <c r="P4" s="1"/>
      <c r="Q4" s="1"/>
      <c r="R4" s="2">
        <v>7</v>
      </c>
      <c r="S4" s="1"/>
      <c r="T4" s="1"/>
      <c r="U4" s="1"/>
      <c r="V4" s="1"/>
      <c r="W4" s="1"/>
      <c r="X4" s="1"/>
      <c r="Y4" s="2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">
        <v>1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2">
        <v>1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2013</v>
      </c>
      <c r="B5" s="4">
        <v>41437</v>
      </c>
      <c r="C5" s="2" t="s">
        <v>88</v>
      </c>
      <c r="D5" s="2" t="s">
        <v>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2013</v>
      </c>
      <c r="B6" s="4">
        <v>41437</v>
      </c>
      <c r="C6" s="2" t="s">
        <v>88</v>
      </c>
      <c r="D6" s="2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2013</v>
      </c>
      <c r="B7" s="4">
        <v>41444</v>
      </c>
      <c r="C7" s="2" t="s">
        <v>93</v>
      </c>
      <c r="D7" s="2" t="s">
        <v>89</v>
      </c>
      <c r="E7" s="1"/>
      <c r="F7" s="2">
        <v>1</v>
      </c>
      <c r="G7" s="1"/>
      <c r="H7" s="1"/>
      <c r="I7" s="1"/>
      <c r="J7" s="1"/>
      <c r="K7" s="2">
        <v>1</v>
      </c>
      <c r="L7" s="1"/>
      <c r="M7" s="1"/>
      <c r="N7" s="1"/>
      <c r="O7" s="1"/>
      <c r="P7" s="1"/>
      <c r="Q7" s="1"/>
      <c r="R7" s="1"/>
      <c r="S7" s="1"/>
      <c r="T7" s="2">
        <v>1</v>
      </c>
      <c r="U7" s="1"/>
      <c r="V7" s="1"/>
      <c r="W7" s="2">
        <v>1</v>
      </c>
      <c r="X7" s="1"/>
      <c r="Y7" s="2">
        <v>1</v>
      </c>
      <c r="Z7" s="1"/>
      <c r="AA7" s="1"/>
      <c r="AB7" s="1"/>
      <c r="AC7" s="1"/>
      <c r="AD7" s="1"/>
      <c r="AE7" s="2">
        <v>1</v>
      </c>
      <c r="AF7" s="1"/>
      <c r="AG7" s="1"/>
      <c r="AH7" s="1"/>
      <c r="AI7" s="1"/>
      <c r="AJ7" s="1"/>
      <c r="AK7" s="2">
        <v>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2">
        <v>1</v>
      </c>
      <c r="BB7" s="1"/>
      <c r="BC7" s="1"/>
      <c r="BD7" s="2">
        <v>1</v>
      </c>
      <c r="BE7" s="1"/>
      <c r="BF7" s="1"/>
      <c r="BG7" s="1"/>
      <c r="BH7" s="1"/>
      <c r="BI7" s="2">
        <v>1</v>
      </c>
      <c r="BJ7" s="1"/>
      <c r="BK7" s="1"/>
      <c r="BL7" s="1"/>
      <c r="BM7" s="1"/>
      <c r="BN7" s="2">
        <v>1</v>
      </c>
      <c r="BO7" s="1"/>
      <c r="BP7" s="1"/>
      <c r="BQ7" s="2">
        <v>1</v>
      </c>
      <c r="BR7" s="1"/>
      <c r="BS7" s="2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2013</v>
      </c>
      <c r="B8" s="4">
        <v>41444</v>
      </c>
      <c r="C8" s="2" t="s">
        <v>93</v>
      </c>
      <c r="D8" s="2" t="s">
        <v>90</v>
      </c>
      <c r="E8" s="1"/>
      <c r="F8" s="1"/>
      <c r="G8" s="1"/>
      <c r="H8" s="1"/>
      <c r="I8" s="1"/>
      <c r="J8" s="2">
        <v>1</v>
      </c>
      <c r="K8" s="2">
        <v>1</v>
      </c>
      <c r="L8" s="1"/>
      <c r="M8" s="1"/>
      <c r="N8" s="1"/>
      <c r="O8" s="2">
        <v>3</v>
      </c>
      <c r="P8" s="2">
        <v>2</v>
      </c>
      <c r="Q8" s="2">
        <v>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>
        <v>1</v>
      </c>
      <c r="BB8" s="1"/>
      <c r="BC8" s="1"/>
      <c r="BD8" s="2">
        <v>1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>
        <v>1</v>
      </c>
      <c r="BT8" s="1"/>
      <c r="BU8" s="2">
        <v>1</v>
      </c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2013</v>
      </c>
      <c r="B9" s="4">
        <v>41444</v>
      </c>
      <c r="C9" s="2" t="s">
        <v>93</v>
      </c>
      <c r="D9" s="2" t="s">
        <v>91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2013</v>
      </c>
      <c r="B10" s="4">
        <v>41444</v>
      </c>
      <c r="C10" s="2" t="s">
        <v>93</v>
      </c>
      <c r="D10" s="2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2013</v>
      </c>
      <c r="B11" s="4">
        <v>41437</v>
      </c>
      <c r="C11" s="2" t="s">
        <v>94</v>
      </c>
      <c r="D11" s="2" t="s">
        <v>89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>
        <v>1</v>
      </c>
      <c r="U11" s="1"/>
      <c r="V11" s="1"/>
      <c r="W11" s="1"/>
      <c r="X11" s="1"/>
      <c r="Y11" s="2">
        <v>1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2">
        <v>1</v>
      </c>
      <c r="AV11" s="1"/>
      <c r="AW11" s="1"/>
      <c r="AX11" s="2">
        <v>1</v>
      </c>
      <c r="AY11" s="1"/>
      <c r="AZ11" s="2">
        <v>1</v>
      </c>
      <c r="BA11" s="1"/>
      <c r="BB11" s="1"/>
      <c r="BC11" s="1"/>
      <c r="BD11" s="2">
        <v>1</v>
      </c>
      <c r="BE11" s="1"/>
      <c r="BF11" s="1"/>
      <c r="BG11" s="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2013</v>
      </c>
      <c r="B12" s="4">
        <v>41437</v>
      </c>
      <c r="C12" s="2" t="s">
        <v>94</v>
      </c>
      <c r="D12" s="2" t="s">
        <v>90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>
        <v>1</v>
      </c>
      <c r="BE12" s="1"/>
      <c r="BF12" s="1"/>
      <c r="BG12" s="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2013</v>
      </c>
      <c r="B13" s="4">
        <v>41437</v>
      </c>
      <c r="C13" s="2" t="s">
        <v>94</v>
      </c>
      <c r="D13" s="2" t="s">
        <v>91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2013</v>
      </c>
      <c r="B14" s="4">
        <v>41437</v>
      </c>
      <c r="C14" s="2" t="s">
        <v>94</v>
      </c>
      <c r="D14" s="2" t="s">
        <v>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2013</v>
      </c>
      <c r="B15" s="4">
        <v>41444</v>
      </c>
      <c r="C15" s="2" t="s">
        <v>95</v>
      </c>
      <c r="D15" s="2" t="s">
        <v>89</v>
      </c>
      <c r="E15" s="1"/>
      <c r="F15" s="1"/>
      <c r="G15" s="1"/>
      <c r="H15" s="1"/>
      <c r="I15" s="2">
        <v>1</v>
      </c>
      <c r="J15" s="1"/>
      <c r="K15" s="1"/>
      <c r="L15" s="2">
        <v>1</v>
      </c>
      <c r="M15" s="1"/>
      <c r="N15" s="1"/>
      <c r="O15" s="1"/>
      <c r="P15" s="1"/>
      <c r="Q15" s="1"/>
      <c r="R15" s="1"/>
      <c r="S15" s="1"/>
      <c r="T15" s="1"/>
      <c r="U15" s="1"/>
      <c r="V15" s="2">
        <v>1</v>
      </c>
      <c r="W15" s="1"/>
      <c r="X15" s="2">
        <v>1</v>
      </c>
      <c r="Y15" s="2">
        <v>1</v>
      </c>
      <c r="Z15" s="1"/>
      <c r="AA15" s="1"/>
      <c r="AB15" s="1"/>
      <c r="AC15" s="1"/>
      <c r="AD15" s="2">
        <v>1</v>
      </c>
      <c r="AE15" s="1"/>
      <c r="AF15" s="2">
        <v>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2">
        <v>1</v>
      </c>
      <c r="BB15" s="1"/>
      <c r="BC15" s="1"/>
      <c r="BD15" s="2">
        <v>1</v>
      </c>
      <c r="BE15" s="1"/>
      <c r="BF15" s="1"/>
      <c r="BG15" s="2">
        <v>1</v>
      </c>
      <c r="BH15" s="1"/>
      <c r="BI15" s="2">
        <v>1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2013</v>
      </c>
      <c r="B16" s="4">
        <v>41444</v>
      </c>
      <c r="C16" s="2" t="s">
        <v>95</v>
      </c>
      <c r="D16" s="2" t="s">
        <v>90</v>
      </c>
      <c r="E16" s="1"/>
      <c r="F16" s="1"/>
      <c r="G16" s="1"/>
      <c r="H16" s="1"/>
      <c r="I16" s="2">
        <v>1</v>
      </c>
      <c r="J16" s="2">
        <v>1</v>
      </c>
      <c r="K16" s="1"/>
      <c r="L16" s="2">
        <v>1</v>
      </c>
      <c r="M16" s="1"/>
      <c r="N16" s="1"/>
      <c r="O16" s="2">
        <v>7</v>
      </c>
      <c r="P16" s="2">
        <v>1</v>
      </c>
      <c r="Q16" s="1"/>
      <c r="R16" s="2">
        <v>2</v>
      </c>
      <c r="S16" s="1"/>
      <c r="T16" s="2">
        <v>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2">
        <v>1</v>
      </c>
      <c r="AH16" s="1"/>
      <c r="AI16" s="1"/>
      <c r="AJ16" s="2">
        <v>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>
        <v>1</v>
      </c>
      <c r="BB16" s="1"/>
      <c r="BC16" s="1"/>
      <c r="BD16" s="2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2013</v>
      </c>
      <c r="B17" s="4">
        <v>41444</v>
      </c>
      <c r="C17" s="2" t="s">
        <v>95</v>
      </c>
      <c r="D17" s="2" t="s">
        <v>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2013</v>
      </c>
      <c r="B18" s="4">
        <v>41444</v>
      </c>
      <c r="C18" s="2" t="s">
        <v>95</v>
      </c>
      <c r="D18" s="2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2013</v>
      </c>
      <c r="B19" s="4">
        <v>41438</v>
      </c>
      <c r="C19" s="2" t="s">
        <v>96</v>
      </c>
      <c r="D19" s="2" t="s">
        <v>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>
        <v>1</v>
      </c>
      <c r="U19" s="1"/>
      <c r="V19" s="2">
        <v>1</v>
      </c>
      <c r="W19" s="1"/>
      <c r="X19" s="1"/>
      <c r="Y19" s="2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2">
        <v>1</v>
      </c>
      <c r="BA19" s="1"/>
      <c r="BB19" s="1"/>
      <c r="BC19" s="1"/>
      <c r="BD19" s="2">
        <v>1</v>
      </c>
      <c r="BE19" s="1"/>
      <c r="BF19" s="1"/>
      <c r="BG19" s="1"/>
      <c r="BH19" s="1"/>
      <c r="BI19" s="2">
        <v>1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2013</v>
      </c>
      <c r="B20" s="4">
        <v>41438</v>
      </c>
      <c r="C20" s="2" t="s">
        <v>96</v>
      </c>
      <c r="D20" s="2" t="s">
        <v>90</v>
      </c>
      <c r="E20" s="1"/>
      <c r="F20" s="1"/>
      <c r="G20" s="1"/>
      <c r="H20" s="1"/>
      <c r="I20" s="2">
        <v>3</v>
      </c>
      <c r="J20" s="1"/>
      <c r="K20" s="1"/>
      <c r="L20" s="1"/>
      <c r="M20" s="1"/>
      <c r="N20" s="1"/>
      <c r="O20" s="2">
        <v>9</v>
      </c>
      <c r="P20" s="1"/>
      <c r="Q20" s="2">
        <v>1</v>
      </c>
      <c r="R20" s="2">
        <v>4</v>
      </c>
      <c r="S20" s="1"/>
      <c r="T20" s="2">
        <v>2</v>
      </c>
      <c r="U20" s="1"/>
      <c r="V20" s="2">
        <v>1</v>
      </c>
      <c r="W20" s="1"/>
      <c r="X20" s="1"/>
      <c r="Y20" s="2">
        <v>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2">
        <v>1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2013</v>
      </c>
      <c r="B21" s="4">
        <v>41438</v>
      </c>
      <c r="C21" s="2" t="s">
        <v>96</v>
      </c>
      <c r="D21" s="2" t="s">
        <v>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2013</v>
      </c>
      <c r="B22" s="4">
        <v>41438</v>
      </c>
      <c r="C22" s="2" t="s">
        <v>96</v>
      </c>
      <c r="D22" s="2" t="s">
        <v>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2013</v>
      </c>
      <c r="B23" s="4">
        <v>41430</v>
      </c>
      <c r="C23" s="2" t="s">
        <v>97</v>
      </c>
      <c r="D23" s="2" t="s">
        <v>89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2">
        <v>1</v>
      </c>
      <c r="AF23" s="1"/>
      <c r="AG23" s="1"/>
      <c r="AH23" s="1"/>
      <c r="AI23" s="1"/>
      <c r="AJ23" s="1"/>
      <c r="AK23" s="1"/>
      <c r="AL23" s="2">
        <v>3</v>
      </c>
      <c r="AM23" s="1"/>
      <c r="AN23" s="1"/>
      <c r="AO23" s="1"/>
      <c r="AP23" s="1"/>
      <c r="AQ23" s="1"/>
      <c r="AR23" s="1"/>
      <c r="AS23" s="1"/>
      <c r="AT23" s="1"/>
      <c r="AU23" s="2">
        <v>3</v>
      </c>
      <c r="AV23" s="1"/>
      <c r="AW23" s="1"/>
      <c r="AX23" s="1"/>
      <c r="AY23" s="1"/>
      <c r="AZ23" s="1"/>
      <c r="BA23" s="2">
        <v>2</v>
      </c>
      <c r="BB23" s="1"/>
      <c r="BC23" s="1"/>
      <c r="BD23" s="1"/>
      <c r="BE23" s="1"/>
      <c r="BF23" s="1"/>
      <c r="BG23" s="1"/>
      <c r="BH23" s="1"/>
      <c r="BI23" s="2">
        <v>3</v>
      </c>
      <c r="BJ23" s="2">
        <v>1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2">
        <v>1</v>
      </c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2013</v>
      </c>
      <c r="B24" s="4">
        <v>41430</v>
      </c>
      <c r="C24" s="2" t="s">
        <v>97</v>
      </c>
      <c r="D24" s="2" t="s">
        <v>90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v>13</v>
      </c>
      <c r="P24" s="1"/>
      <c r="Q24" s="2">
        <v>7</v>
      </c>
      <c r="R24" s="2">
        <v>2</v>
      </c>
      <c r="S24" s="1"/>
      <c r="T24" s="1"/>
      <c r="U24" s="1"/>
      <c r="V24" s="1"/>
      <c r="W24" s="1"/>
      <c r="X24" s="1"/>
      <c r="Y24" s="2">
        <v>5</v>
      </c>
      <c r="Z24" s="1"/>
      <c r="AA24" s="1"/>
      <c r="AB24" s="1"/>
      <c r="AC24" s="1"/>
      <c r="AD24" s="1"/>
      <c r="AE24" s="2">
        <v>12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2">
        <v>1</v>
      </c>
      <c r="AR24" s="1"/>
      <c r="AS24" s="1"/>
      <c r="AT24" s="1"/>
      <c r="AU24" s="2">
        <v>1</v>
      </c>
      <c r="AV24" s="1"/>
      <c r="AW24" s="1"/>
      <c r="AX24" s="1"/>
      <c r="AY24" s="2">
        <v>1</v>
      </c>
      <c r="AZ24" s="2">
        <v>5</v>
      </c>
      <c r="BA24" s="1"/>
      <c r="BB24" s="1"/>
      <c r="BC24" s="1"/>
      <c r="BD24" s="1"/>
      <c r="BE24" s="1"/>
      <c r="BF24" s="1"/>
      <c r="BG24" s="1"/>
      <c r="BH24" s="1"/>
      <c r="BI24" s="2">
        <v>4</v>
      </c>
      <c r="BJ24" s="1"/>
      <c r="BK24" s="1"/>
      <c r="BL24" s="1"/>
      <c r="BM24" s="1"/>
      <c r="BN24" s="1"/>
      <c r="BO24" s="1"/>
      <c r="BP24" s="1"/>
      <c r="BQ24" s="1"/>
      <c r="BR24" s="1"/>
      <c r="BS24" s="2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2013</v>
      </c>
      <c r="B25" s="4">
        <v>41430</v>
      </c>
      <c r="C25" s="2" t="s">
        <v>97</v>
      </c>
      <c r="D25" s="2" t="s">
        <v>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>
        <v>4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2013</v>
      </c>
      <c r="B26" s="4">
        <v>41430</v>
      </c>
      <c r="C26" s="2" t="s">
        <v>97</v>
      </c>
      <c r="D26" s="2" t="s">
        <v>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2013</v>
      </c>
      <c r="B27" s="4">
        <v>41430</v>
      </c>
      <c r="C27" s="2" t="s">
        <v>98</v>
      </c>
      <c r="D27" s="2" t="s">
        <v>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>
        <v>1</v>
      </c>
      <c r="W27" s="1"/>
      <c r="X27" s="1"/>
      <c r="Y27" s="2">
        <v>1</v>
      </c>
      <c r="Z27" s="1"/>
      <c r="AA27" s="1"/>
      <c r="AB27" s="1"/>
      <c r="AC27" s="1"/>
      <c r="AD27" s="1"/>
      <c r="AE27" s="1"/>
      <c r="AF27" s="1"/>
      <c r="AG27" s="2">
        <v>1</v>
      </c>
      <c r="AH27" s="1"/>
      <c r="AI27" s="1"/>
      <c r="AJ27" s="1"/>
      <c r="AK27" s="1"/>
      <c r="AL27" s="1"/>
      <c r="AM27" s="2">
        <v>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2">
        <v>1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2013</v>
      </c>
      <c r="B28" s="4">
        <v>41430</v>
      </c>
      <c r="C28" s="2" t="s">
        <v>98</v>
      </c>
      <c r="D28" s="2" t="s">
        <v>90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2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2013</v>
      </c>
      <c r="B29" s="4">
        <v>41430</v>
      </c>
      <c r="C29" s="2" t="s">
        <v>98</v>
      </c>
      <c r="D29" s="2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2013</v>
      </c>
      <c r="B30" s="4">
        <v>41430</v>
      </c>
      <c r="C30" s="2" t="s">
        <v>98</v>
      </c>
      <c r="D30" s="2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2013</v>
      </c>
      <c r="B31" s="4">
        <v>41438</v>
      </c>
      <c r="C31" s="2" t="s">
        <v>99</v>
      </c>
      <c r="D31" s="2" t="s">
        <v>89</v>
      </c>
      <c r="E31" s="2"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>
        <v>1</v>
      </c>
      <c r="Z31" s="1"/>
      <c r="AA31" s="1"/>
      <c r="AB31" s="1"/>
      <c r="AC31" s="2">
        <v>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2">
        <v>1</v>
      </c>
      <c r="AO31" s="2">
        <v>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2">
        <v>1</v>
      </c>
      <c r="BE31" s="1"/>
      <c r="BF31" s="1"/>
      <c r="BG31" s="2">
        <v>1</v>
      </c>
      <c r="BH31" s="1"/>
      <c r="BI31" s="2">
        <v>1</v>
      </c>
      <c r="BJ31" s="2">
        <v>1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2013</v>
      </c>
      <c r="B32" s="4">
        <v>41438</v>
      </c>
      <c r="C32" s="2" t="s">
        <v>99</v>
      </c>
      <c r="D32" s="2" t="s">
        <v>90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2">
        <v>2</v>
      </c>
      <c r="P32" s="1"/>
      <c r="Q32" s="1"/>
      <c r="R32" s="2">
        <v>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2">
        <v>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>
        <v>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>
        <v>1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2013</v>
      </c>
      <c r="B33" s="4">
        <v>41438</v>
      </c>
      <c r="C33" s="2" t="s">
        <v>99</v>
      </c>
      <c r="D33" s="2" t="s">
        <v>91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2013</v>
      </c>
      <c r="B34" s="4">
        <v>41438</v>
      </c>
      <c r="C34" s="2" t="s">
        <v>99</v>
      </c>
      <c r="D34" s="2" t="s">
        <v>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2013</v>
      </c>
      <c r="B35" s="4">
        <v>41442</v>
      </c>
      <c r="C35" s="2" t="s">
        <v>100</v>
      </c>
      <c r="D35" s="2" t="s">
        <v>89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>
        <v>1</v>
      </c>
      <c r="W35" s="1"/>
      <c r="X35" s="1"/>
      <c r="Y35" s="2">
        <v>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>
        <v>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2">
        <v>1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2">
        <v>1</v>
      </c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2013</v>
      </c>
      <c r="B36" s="4">
        <v>41442</v>
      </c>
      <c r="C36" s="2" t="s">
        <v>100</v>
      </c>
      <c r="D36" s="2" t="s">
        <v>90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>
        <v>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2">
        <v>1</v>
      </c>
      <c r="BV36" s="2">
        <v>1</v>
      </c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2013</v>
      </c>
      <c r="B37" s="4">
        <v>41442</v>
      </c>
      <c r="C37" s="2" t="s">
        <v>100</v>
      </c>
      <c r="D37" s="2" t="s">
        <v>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2013</v>
      </c>
      <c r="B38" s="4">
        <v>41442</v>
      </c>
      <c r="C38" s="2" t="s">
        <v>100</v>
      </c>
      <c r="D38" s="2" t="s">
        <v>92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2013</v>
      </c>
      <c r="B39" s="4">
        <v>41438</v>
      </c>
      <c r="C39" s="2" t="s">
        <v>101</v>
      </c>
      <c r="D39" s="2" t="s">
        <v>89</v>
      </c>
      <c r="E39" s="1"/>
      <c r="F39" s="1"/>
      <c r="G39" s="1"/>
      <c r="H39" s="1"/>
      <c r="I39" s="1"/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>
        <v>1</v>
      </c>
      <c r="Y39" s="1"/>
      <c r="Z39" s="1"/>
      <c r="AA39" s="1"/>
      <c r="AB39" s="1"/>
      <c r="AC39" s="1"/>
      <c r="AD39" s="1"/>
      <c r="AE39" s="1"/>
      <c r="AF39" s="1"/>
      <c r="AG39" s="2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2">
        <v>1</v>
      </c>
      <c r="AY39" s="1"/>
      <c r="AZ39" s="2">
        <v>1</v>
      </c>
      <c r="BA39" s="2">
        <v>1</v>
      </c>
      <c r="BB39" s="1"/>
      <c r="BC39" s="1"/>
      <c r="BD39" s="1"/>
      <c r="BE39" s="1"/>
      <c r="BF39" s="1"/>
      <c r="BG39" s="2">
        <v>1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2013</v>
      </c>
      <c r="B40" s="4">
        <v>41438</v>
      </c>
      <c r="C40" s="2" t="s">
        <v>101</v>
      </c>
      <c r="D40" s="2" t="s">
        <v>90</v>
      </c>
      <c r="E40" s="1"/>
      <c r="F40" s="1"/>
      <c r="G40" s="1"/>
      <c r="H40" s="1"/>
      <c r="I40" s="1"/>
      <c r="J40" s="2">
        <v>1</v>
      </c>
      <c r="K40" s="1"/>
      <c r="L40" s="1"/>
      <c r="M40" s="1"/>
      <c r="N40" s="1"/>
      <c r="O40" s="2">
        <v>2</v>
      </c>
      <c r="P40" s="2">
        <v>32</v>
      </c>
      <c r="Q40" s="1"/>
      <c r="R40" s="2">
        <v>4</v>
      </c>
      <c r="S40" s="1"/>
      <c r="T40" s="1"/>
      <c r="U40" s="1"/>
      <c r="V40" s="2">
        <v>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2">
        <v>1</v>
      </c>
      <c r="AY40" s="1"/>
      <c r="AZ40" s="1"/>
      <c r="BA40" s="1"/>
      <c r="BB40" s="1"/>
      <c r="BC40" s="1"/>
      <c r="BD40" s="1"/>
      <c r="BE40" s="1"/>
      <c r="BF40" s="1"/>
      <c r="BG40" s="2">
        <v>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2013</v>
      </c>
      <c r="B41" s="4">
        <v>41438</v>
      </c>
      <c r="C41" s="2" t="s">
        <v>101</v>
      </c>
      <c r="D41" s="2" t="s">
        <v>91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2013</v>
      </c>
      <c r="B42" s="4">
        <v>41438</v>
      </c>
      <c r="C42" s="2" t="s">
        <v>101</v>
      </c>
      <c r="D42" s="2" t="s">
        <v>92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2013</v>
      </c>
      <c r="B43" s="4">
        <v>41445</v>
      </c>
      <c r="C43" s="2" t="s">
        <v>102</v>
      </c>
      <c r="D43" s="2" t="s">
        <v>89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 t="s">
        <v>103</v>
      </c>
      <c r="AL43" s="2" t="s">
        <v>103</v>
      </c>
      <c r="AM43" s="2" t="s">
        <v>103</v>
      </c>
      <c r="AN43" s="1"/>
      <c r="AO43" s="1"/>
      <c r="AP43" s="1"/>
      <c r="AQ43" s="1"/>
      <c r="AR43" s="1"/>
      <c r="AS43" s="1"/>
      <c r="AT43" s="1"/>
      <c r="AU43" s="2" t="s">
        <v>103</v>
      </c>
      <c r="AV43" s="1"/>
      <c r="AW43" s="1"/>
      <c r="AX43" s="1"/>
      <c r="AY43" s="1"/>
      <c r="AZ43" s="2" t="s">
        <v>103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2013</v>
      </c>
      <c r="B44" s="4">
        <v>41445</v>
      </c>
      <c r="C44" s="2" t="s">
        <v>102</v>
      </c>
      <c r="D44" s="2" t="s">
        <v>90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 t="s">
        <v>103</v>
      </c>
      <c r="S44" s="1"/>
      <c r="T44" s="1"/>
      <c r="U44" s="1"/>
      <c r="V44" s="2" t="s">
        <v>103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 t="s">
        <v>103</v>
      </c>
      <c r="AV44" s="1"/>
      <c r="AW44" s="1"/>
      <c r="AX44" s="1"/>
      <c r="AY44" s="1"/>
      <c r="AZ44" s="2" t="s">
        <v>103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2013</v>
      </c>
      <c r="B45" s="4">
        <v>41445</v>
      </c>
      <c r="C45" s="2" t="s">
        <v>102</v>
      </c>
      <c r="D45" s="2" t="s">
        <v>91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2013</v>
      </c>
      <c r="B46" s="4">
        <v>41445</v>
      </c>
      <c r="C46" s="2" t="s">
        <v>102</v>
      </c>
      <c r="D46" s="2" t="s">
        <v>92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2013</v>
      </c>
      <c r="B47" s="4">
        <v>41431</v>
      </c>
      <c r="C47" s="2" t="s">
        <v>96</v>
      </c>
      <c r="D47" s="2" t="s">
        <v>89</v>
      </c>
      <c r="E47" s="1"/>
      <c r="F47" s="1"/>
      <c r="G47" s="1"/>
      <c r="H47" s="1"/>
      <c r="I47" s="1"/>
      <c r="J47" s="1"/>
      <c r="K47" s="1"/>
      <c r="L47" s="1"/>
      <c r="M47" s="2">
        <v>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2">
        <v>2013</v>
      </c>
      <c r="B48" s="4">
        <v>41431</v>
      </c>
      <c r="C48" s="2" t="s">
        <v>96</v>
      </c>
      <c r="D48" s="2" t="s">
        <v>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5</v>
      </c>
      <c r="P48" s="2">
        <v>1</v>
      </c>
      <c r="Q48" s="2">
        <v>2</v>
      </c>
      <c r="R48" s="2">
        <v>13</v>
      </c>
      <c r="S48" s="1"/>
      <c r="T48" s="1"/>
      <c r="U48" s="2">
        <v>1</v>
      </c>
      <c r="V48" s="2">
        <v>1</v>
      </c>
      <c r="W48" s="1"/>
      <c r="X48" s="1"/>
      <c r="Y48" s="2">
        <v>3</v>
      </c>
      <c r="Z48" s="1"/>
      <c r="AA48" s="1"/>
      <c r="AB48" s="1"/>
      <c r="AC48" s="1"/>
      <c r="AD48" s="1"/>
      <c r="AE48" s="2">
        <v>1</v>
      </c>
      <c r="AF48" s="1"/>
      <c r="AG48" s="2">
        <v>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 t="s">
        <v>103</v>
      </c>
      <c r="AZ48" s="1"/>
      <c r="BA48" s="1"/>
      <c r="BB48" s="2">
        <v>1</v>
      </c>
      <c r="BC48" s="1"/>
      <c r="BD48" s="2">
        <v>1</v>
      </c>
      <c r="BE48" s="1"/>
      <c r="BF48" s="1"/>
      <c r="BG48" s="2">
        <v>1</v>
      </c>
      <c r="BH48" s="1"/>
      <c r="BI48" s="1"/>
      <c r="BJ48" s="2">
        <v>1</v>
      </c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2013</v>
      </c>
      <c r="B49" s="4">
        <v>41431</v>
      </c>
      <c r="C49" s="2" t="s">
        <v>96</v>
      </c>
      <c r="D49" s="2" t="s">
        <v>91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2013</v>
      </c>
      <c r="B50" s="4">
        <v>41431</v>
      </c>
      <c r="C50" s="2" t="s">
        <v>96</v>
      </c>
      <c r="D50" s="2" t="s">
        <v>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2013</v>
      </c>
      <c r="B51" s="4">
        <v>41445</v>
      </c>
      <c r="C51" s="2" t="s">
        <v>95</v>
      </c>
      <c r="D51" s="2" t="s">
        <v>89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>
        <v>1</v>
      </c>
      <c r="U51" s="1"/>
      <c r="V51" s="2">
        <v>1</v>
      </c>
      <c r="W51" s="1"/>
      <c r="X51" s="1"/>
      <c r="Y51" s="2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2">
        <v>1</v>
      </c>
      <c r="AO51" s="1"/>
      <c r="AP51" s="1"/>
      <c r="AQ51" s="1"/>
      <c r="AR51" s="1"/>
      <c r="AS51" s="1"/>
      <c r="AT51" s="1"/>
      <c r="AU51" s="2">
        <v>1</v>
      </c>
      <c r="AV51" s="2">
        <v>1</v>
      </c>
      <c r="AW51" s="1"/>
      <c r="AX51" s="1"/>
      <c r="AY51" s="1"/>
      <c r="AZ51" s="1"/>
      <c r="BA51" s="2">
        <v>1</v>
      </c>
      <c r="BB51" s="1"/>
      <c r="BC51" s="1"/>
      <c r="BD51" s="2">
        <v>1</v>
      </c>
      <c r="BE51" s="1"/>
      <c r="BF51" s="1"/>
      <c r="BG51" s="1"/>
      <c r="BH51" s="1"/>
      <c r="BI51" s="1"/>
      <c r="BJ51" s="1"/>
      <c r="BK51" s="1"/>
      <c r="BL51" s="1"/>
      <c r="BM51" s="1"/>
      <c r="BN51" s="2">
        <v>1</v>
      </c>
      <c r="BO51" s="1"/>
      <c r="BP51" s="1"/>
      <c r="BQ51" s="1"/>
      <c r="BR51" s="1"/>
      <c r="BS51" s="1"/>
      <c r="BT51" s="1"/>
      <c r="BU51" s="2">
        <v>1</v>
      </c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2013</v>
      </c>
      <c r="B52" s="4">
        <v>41445</v>
      </c>
      <c r="C52" s="2" t="s">
        <v>95</v>
      </c>
      <c r="D52" s="2" t="s">
        <v>90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2</v>
      </c>
      <c r="P52" s="1"/>
      <c r="Q52" s="1"/>
      <c r="R52" s="2">
        <v>1</v>
      </c>
      <c r="S52" s="1"/>
      <c r="T52" s="2">
        <v>1</v>
      </c>
      <c r="U52" s="1"/>
      <c r="V52" s="2">
        <v>1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2">
        <v>1</v>
      </c>
      <c r="BA52" s="2">
        <v>1</v>
      </c>
      <c r="BB52" s="1"/>
      <c r="BC52" s="1"/>
      <c r="BD52" s="1"/>
      <c r="BE52" s="1"/>
      <c r="BF52" s="1"/>
      <c r="BG52" s="1"/>
      <c r="BH52" s="1"/>
      <c r="BI52" s="2">
        <v>1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2">
        <v>1</v>
      </c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2013</v>
      </c>
      <c r="B53" s="4">
        <v>41445</v>
      </c>
      <c r="C53" s="2" t="s">
        <v>95</v>
      </c>
      <c r="D53" s="2" t="s">
        <v>91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2013</v>
      </c>
      <c r="B54" s="4">
        <v>41445</v>
      </c>
      <c r="C54" s="2" t="s">
        <v>95</v>
      </c>
      <c r="D54" s="2" t="s">
        <v>92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2013</v>
      </c>
      <c r="B55" s="4">
        <v>41442</v>
      </c>
      <c r="C55" s="2" t="s">
        <v>100</v>
      </c>
      <c r="D55" s="2" t="s">
        <v>89</v>
      </c>
      <c r="E55" s="1"/>
      <c r="F55" s="1"/>
      <c r="G55" s="1"/>
      <c r="H55" s="1"/>
      <c r="I55" s="2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>
        <v>1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>
        <v>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2013</v>
      </c>
      <c r="B56" s="4">
        <v>41442</v>
      </c>
      <c r="C56" s="2" t="s">
        <v>100</v>
      </c>
      <c r="D56" s="2" t="s">
        <v>90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4</v>
      </c>
      <c r="P56" s="2">
        <v>2</v>
      </c>
      <c r="Q56" s="1"/>
      <c r="R56" s="2">
        <v>1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>
        <v>1</v>
      </c>
      <c r="AL56" s="1"/>
      <c r="AM56" s="1"/>
      <c r="AN56" s="1"/>
      <c r="AO56" s="1"/>
      <c r="AP56" s="1"/>
      <c r="AQ56" s="1"/>
      <c r="AR56" s="1"/>
      <c r="AS56" s="1"/>
      <c r="AT56" s="1"/>
      <c r="AU56" s="2">
        <v>1</v>
      </c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2013</v>
      </c>
      <c r="B57" s="4">
        <v>41442</v>
      </c>
      <c r="C57" s="2" t="s">
        <v>100</v>
      </c>
      <c r="D57" s="2" t="s">
        <v>91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2013</v>
      </c>
      <c r="B58" s="4">
        <v>41442</v>
      </c>
      <c r="C58" s="2" t="s">
        <v>100</v>
      </c>
      <c r="D58" s="2" t="s">
        <v>92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2013</v>
      </c>
      <c r="B59" s="4">
        <v>41442</v>
      </c>
      <c r="C59" s="2" t="s">
        <v>104</v>
      </c>
      <c r="D59" s="2" t="s">
        <v>89</v>
      </c>
      <c r="E59" s="1"/>
      <c r="F59" s="1"/>
      <c r="G59" s="1"/>
      <c r="H59" s="1"/>
      <c r="I59" s="1"/>
      <c r="J59" s="1"/>
      <c r="K59" s="2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>
        <v>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v>1</v>
      </c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1"/>
      <c r="BB59" s="1"/>
      <c r="BC59" s="1"/>
      <c r="BD59" s="2">
        <v>1</v>
      </c>
      <c r="BE59" s="1"/>
      <c r="BF59" s="2">
        <v>1</v>
      </c>
      <c r="BG59" s="2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2013</v>
      </c>
      <c r="B60" s="4">
        <v>41442</v>
      </c>
      <c r="C60" s="2" t="s">
        <v>104</v>
      </c>
      <c r="D60" s="2" t="s">
        <v>90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v>1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2013</v>
      </c>
      <c r="B61" s="4">
        <v>41442</v>
      </c>
      <c r="C61" s="2" t="s">
        <v>104</v>
      </c>
      <c r="D61" s="2" t="s">
        <v>91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2013</v>
      </c>
      <c r="B62" s="4">
        <v>41442</v>
      </c>
      <c r="C62" s="2" t="s">
        <v>104</v>
      </c>
      <c r="D62" s="2" t="s">
        <v>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2013</v>
      </c>
      <c r="B63" s="4">
        <v>41442</v>
      </c>
      <c r="C63" s="2" t="s">
        <v>105</v>
      </c>
      <c r="D63" s="2" t="s">
        <v>89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>
        <v>1</v>
      </c>
      <c r="U63" s="1"/>
      <c r="V63" s="2">
        <v>1</v>
      </c>
      <c r="W63" s="1"/>
      <c r="X63" s="1"/>
      <c r="Y63" s="2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2">
        <v>1</v>
      </c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2013</v>
      </c>
      <c r="B64" s="4">
        <v>41442</v>
      </c>
      <c r="C64" s="2" t="s">
        <v>105</v>
      </c>
      <c r="D64" s="2" t="s">
        <v>90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>
        <v>1</v>
      </c>
      <c r="R64" s="2">
        <v>5</v>
      </c>
      <c r="S64" s="1"/>
      <c r="T64" s="1"/>
      <c r="U64" s="1"/>
      <c r="V64" s="2">
        <v>1</v>
      </c>
      <c r="W64" s="1"/>
      <c r="X64" s="1"/>
      <c r="Y64" s="2"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>
        <v>1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2">
        <v>1</v>
      </c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2013</v>
      </c>
      <c r="B65" s="4">
        <v>41442</v>
      </c>
      <c r="C65" s="2" t="s">
        <v>105</v>
      </c>
      <c r="D65" s="2" t="s">
        <v>91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2013</v>
      </c>
      <c r="B66" s="4">
        <v>41442</v>
      </c>
      <c r="C66" s="2" t="s">
        <v>105</v>
      </c>
      <c r="D66" s="2" t="s">
        <v>92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2013</v>
      </c>
      <c r="B67" s="4">
        <v>41443</v>
      </c>
      <c r="C67" s="2" t="s">
        <v>97</v>
      </c>
      <c r="D67" s="2" t="s">
        <v>89</v>
      </c>
      <c r="E67" s="2">
        <v>1</v>
      </c>
      <c r="F67" s="1"/>
      <c r="G67" s="1"/>
      <c r="H67" s="1"/>
      <c r="I67" s="1"/>
      <c r="J67" s="2">
        <v>1</v>
      </c>
      <c r="K67" s="1"/>
      <c r="L67" s="1"/>
      <c r="M67" s="1"/>
      <c r="N67" s="1"/>
      <c r="O67" s="1"/>
      <c r="P67" s="1"/>
      <c r="Q67" s="1"/>
      <c r="R67" s="1"/>
      <c r="S67" s="1"/>
      <c r="T67" s="2">
        <v>2</v>
      </c>
      <c r="U67" s="1"/>
      <c r="V67" s="2">
        <v>1</v>
      </c>
      <c r="W67" s="1"/>
      <c r="X67" s="1"/>
      <c r="Y67" s="2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>
        <v>1</v>
      </c>
      <c r="AL67" s="1"/>
      <c r="AM67" s="1"/>
      <c r="AN67" s="1"/>
      <c r="AO67" s="1"/>
      <c r="AP67" s="1"/>
      <c r="AQ67" s="2">
        <v>1</v>
      </c>
      <c r="AR67" s="1"/>
      <c r="AS67" s="1"/>
      <c r="AT67" s="1"/>
      <c r="AU67" s="2">
        <v>1</v>
      </c>
      <c r="AV67" s="1"/>
      <c r="AW67" s="1"/>
      <c r="AX67" s="1"/>
      <c r="AY67" s="1"/>
      <c r="AZ67" s="2">
        <v>1</v>
      </c>
      <c r="BA67" s="1"/>
      <c r="BB67" s="1"/>
      <c r="BC67" s="1"/>
      <c r="BD67" s="1"/>
      <c r="BE67" s="1"/>
      <c r="BF67" s="1"/>
      <c r="BG67" s="2">
        <v>1</v>
      </c>
      <c r="BH67" s="1"/>
      <c r="BI67" s="1"/>
      <c r="BJ67" s="2">
        <v>1</v>
      </c>
      <c r="BK67" s="1"/>
      <c r="BL67" s="1"/>
      <c r="BM67" s="1"/>
      <c r="BN67" s="2">
        <v>1</v>
      </c>
      <c r="BO67" s="1"/>
      <c r="BP67" s="2">
        <v>1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2013</v>
      </c>
      <c r="B68" s="4">
        <v>41443</v>
      </c>
      <c r="C68" s="2" t="s">
        <v>97</v>
      </c>
      <c r="D68" s="2" t="s">
        <v>90</v>
      </c>
      <c r="E68" s="2">
        <v>1</v>
      </c>
      <c r="F68" s="1"/>
      <c r="G68" s="1"/>
      <c r="H68" s="1"/>
      <c r="I68" s="1"/>
      <c r="J68" s="1"/>
      <c r="K68" s="1"/>
      <c r="L68" s="1"/>
      <c r="M68" s="1"/>
      <c r="N68" s="1"/>
      <c r="O68" s="2">
        <v>4</v>
      </c>
      <c r="P68" s="1"/>
      <c r="Q68" s="2">
        <v>2</v>
      </c>
      <c r="R68" s="2">
        <v>1</v>
      </c>
      <c r="S68" s="1"/>
      <c r="T68" s="1"/>
      <c r="U68" s="1"/>
      <c r="V68" s="2">
        <v>2</v>
      </c>
      <c r="W68" s="1"/>
      <c r="X68" s="1"/>
      <c r="Y68" s="2">
        <v>1</v>
      </c>
      <c r="Z68" s="1"/>
      <c r="AA68" s="2">
        <v>1</v>
      </c>
      <c r="AB68" s="1"/>
      <c r="AC68" s="1"/>
      <c r="AD68" s="1"/>
      <c r="AE68" s="2">
        <v>1</v>
      </c>
      <c r="AF68" s="1"/>
      <c r="AG68" s="1"/>
      <c r="AH68" s="1"/>
      <c r="AI68" s="1"/>
      <c r="AJ68" s="1"/>
      <c r="AK68" s="2">
        <v>1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2">
        <v>1</v>
      </c>
      <c r="BH68" s="1"/>
      <c r="BI68" s="1"/>
      <c r="BJ68" s="2">
        <v>1</v>
      </c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2013</v>
      </c>
      <c r="B69" s="4">
        <v>41443</v>
      </c>
      <c r="C69" s="2" t="s">
        <v>97</v>
      </c>
      <c r="D69" s="2" t="s">
        <v>91</v>
      </c>
      <c r="E69" s="2">
        <v>1</v>
      </c>
      <c r="F69" s="1"/>
      <c r="G69" s="1"/>
      <c r="H69" s="1"/>
      <c r="I69" s="1"/>
      <c r="J69" s="1"/>
      <c r="K69" s="2">
        <v>1</v>
      </c>
      <c r="L69" s="1"/>
      <c r="M69" s="1"/>
      <c r="N69" s="1"/>
      <c r="O69" s="1"/>
      <c r="P69" s="2">
        <v>4</v>
      </c>
      <c r="Q69" s="2">
        <v>2</v>
      </c>
      <c r="R69" s="2">
        <v>4</v>
      </c>
      <c r="S69" s="1"/>
      <c r="T69" s="1"/>
      <c r="U69" s="1"/>
      <c r="V69" s="2">
        <v>1</v>
      </c>
      <c r="W69" s="1"/>
      <c r="X69" s="1"/>
      <c r="Y69" s="2">
        <v>1</v>
      </c>
      <c r="Z69" s="1"/>
      <c r="AA69" s="1"/>
      <c r="AB69" s="1"/>
      <c r="AC69" s="1"/>
      <c r="AD69" s="1"/>
      <c r="AE69" s="2">
        <v>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2013</v>
      </c>
      <c r="B70" s="4">
        <v>41443</v>
      </c>
      <c r="C70" s="2" t="s">
        <v>97</v>
      </c>
      <c r="D70" s="2" t="s">
        <v>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2013</v>
      </c>
      <c r="B71" s="4">
        <v>41443</v>
      </c>
      <c r="C71" s="2" t="s">
        <v>106</v>
      </c>
      <c r="D71" s="2" t="s">
        <v>89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>
        <v>1</v>
      </c>
      <c r="Z71" s="1"/>
      <c r="AA71" s="1"/>
      <c r="AB71" s="1"/>
      <c r="AC71" s="1"/>
      <c r="AD71" s="1"/>
      <c r="AE71" s="1"/>
      <c r="AF71" s="2">
        <v>1</v>
      </c>
      <c r="AG71" s="2">
        <v>1</v>
      </c>
      <c r="AH71" s="1"/>
      <c r="AI71" s="1"/>
      <c r="AJ71" s="2">
        <v>1</v>
      </c>
      <c r="AK71" s="2">
        <v>1</v>
      </c>
      <c r="AL71" s="1"/>
      <c r="AM71" s="1"/>
      <c r="AN71" s="2">
        <v>1</v>
      </c>
      <c r="AO71" s="1"/>
      <c r="AP71" s="1"/>
      <c r="AQ71" s="2">
        <v>1</v>
      </c>
      <c r="AR71" s="1"/>
      <c r="AS71" s="1"/>
      <c r="AT71" s="1"/>
      <c r="AU71" s="2">
        <v>1</v>
      </c>
      <c r="AV71" s="1"/>
      <c r="AW71" s="1"/>
      <c r="AX71" s="1"/>
      <c r="AY71" s="1"/>
      <c r="AZ71" s="1"/>
      <c r="BA71" s="1"/>
      <c r="BB71" s="1"/>
      <c r="BC71" s="1"/>
      <c r="BD71" s="2">
        <v>1</v>
      </c>
      <c r="BE71" s="1"/>
      <c r="BF71" s="1"/>
      <c r="BG71" s="2">
        <v>1</v>
      </c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v>1</v>
      </c>
      <c r="BX71" s="1"/>
      <c r="BY71" s="1"/>
      <c r="BZ71" s="1"/>
      <c r="CA71" s="1"/>
      <c r="CB71" s="1"/>
      <c r="CC71" s="1"/>
    </row>
    <row r="72" spans="1:81" x14ac:dyDescent="0.2">
      <c r="A72" s="2">
        <v>2013</v>
      </c>
      <c r="B72" s="4">
        <v>41443</v>
      </c>
      <c r="C72" s="2" t="s">
        <v>106</v>
      </c>
      <c r="D72" s="2" t="s">
        <v>90</v>
      </c>
      <c r="E72" s="1"/>
      <c r="F72" s="1"/>
      <c r="G72" s="1"/>
      <c r="H72" s="1"/>
      <c r="I72" s="1"/>
      <c r="J72" s="1"/>
      <c r="K72" s="1"/>
      <c r="L72" s="1"/>
      <c r="M72" s="2">
        <v>1</v>
      </c>
      <c r="N72" s="1"/>
      <c r="O72" s="2">
        <v>2</v>
      </c>
      <c r="P72" s="2">
        <v>108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>
        <v>1</v>
      </c>
      <c r="AH72" s="1"/>
      <c r="AI72" s="1"/>
      <c r="AJ72" s="2">
        <v>1</v>
      </c>
      <c r="AK72" s="1"/>
      <c r="AL72" s="2">
        <v>1</v>
      </c>
      <c r="AM72" s="1"/>
      <c r="AN72" s="1"/>
      <c r="AO72" s="1"/>
      <c r="AP72" s="1"/>
      <c r="AQ72" s="1"/>
      <c r="AR72" s="1"/>
      <c r="AS72" s="1"/>
      <c r="AT72" s="1"/>
      <c r="AU72" s="2">
        <v>1</v>
      </c>
      <c r="AV72" s="1"/>
      <c r="AW72" s="1"/>
      <c r="AX72" s="1"/>
      <c r="AY72" s="1"/>
      <c r="AZ72" s="1"/>
      <c r="BA72" s="1"/>
      <c r="BB72" s="1"/>
      <c r="BC72" s="1"/>
      <c r="BD72" s="2">
        <v>1</v>
      </c>
      <c r="BE72" s="1"/>
      <c r="BF72" s="1"/>
      <c r="BG72" s="2">
        <v>1</v>
      </c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2013</v>
      </c>
      <c r="B73" s="4">
        <v>41443</v>
      </c>
      <c r="C73" s="2" t="s">
        <v>106</v>
      </c>
      <c r="D73" s="2" t="s">
        <v>91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2013</v>
      </c>
      <c r="B74" s="4">
        <v>41443</v>
      </c>
      <c r="C74" s="2" t="s">
        <v>106</v>
      </c>
      <c r="D74" s="2" t="s">
        <v>92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2013</v>
      </c>
      <c r="B75" s="4">
        <v>41436</v>
      </c>
      <c r="C75" s="2" t="s">
        <v>106</v>
      </c>
      <c r="D75" s="2" t="s">
        <v>89</v>
      </c>
      <c r="E75" s="1"/>
      <c r="F75" s="1"/>
      <c r="G75" s="1"/>
      <c r="H75" s="1"/>
      <c r="I75" s="2">
        <v>1</v>
      </c>
      <c r="J75" s="1"/>
      <c r="K75" s="1"/>
      <c r="L75" s="2"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2">
        <v>1</v>
      </c>
      <c r="AD75" s="1"/>
      <c r="AE75" s="1"/>
      <c r="AF75" s="1"/>
      <c r="AG75" s="2">
        <v>1</v>
      </c>
      <c r="AH75" s="2">
        <v>1</v>
      </c>
      <c r="AI75" s="1"/>
      <c r="AJ75" s="2">
        <v>1</v>
      </c>
      <c r="AK75" s="1"/>
      <c r="AL75" s="2">
        <v>1</v>
      </c>
      <c r="AM75" s="1"/>
      <c r="AN75" s="2">
        <v>1</v>
      </c>
      <c r="AO75" s="1"/>
      <c r="AP75" s="1"/>
      <c r="AQ75" s="2">
        <v>1</v>
      </c>
      <c r="AR75" s="1"/>
      <c r="AS75" s="2">
        <v>1</v>
      </c>
      <c r="AT75" s="1"/>
      <c r="AU75" s="2">
        <v>1</v>
      </c>
      <c r="AV75" s="1"/>
      <c r="AW75" s="1"/>
      <c r="AX75" s="1"/>
      <c r="AY75" s="1"/>
      <c r="AZ75" s="2">
        <v>1</v>
      </c>
      <c r="BA75" s="1"/>
      <c r="BB75" s="1"/>
      <c r="BC75" s="2">
        <v>1</v>
      </c>
      <c r="BD75" s="2">
        <v>1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2013</v>
      </c>
      <c r="B76" s="4">
        <v>41436</v>
      </c>
      <c r="C76" s="2" t="s">
        <v>106</v>
      </c>
      <c r="D76" s="2" t="s">
        <v>90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>
        <v>937</v>
      </c>
      <c r="Q76" s="2">
        <v>1000</v>
      </c>
      <c r="R76" s="1"/>
      <c r="S76" s="1"/>
      <c r="T76" s="1"/>
      <c r="U76" s="1"/>
      <c r="V76" s="1"/>
      <c r="W76" s="1"/>
      <c r="X76" s="1"/>
      <c r="Y76" s="1"/>
      <c r="Z76" s="1"/>
      <c r="AA76" s="2">
        <v>1</v>
      </c>
      <c r="AB76" s="1"/>
      <c r="AC76" s="1"/>
      <c r="AD76" s="1"/>
      <c r="AE76" s="1"/>
      <c r="AF76" s="1"/>
      <c r="AG76" s="2">
        <v>1</v>
      </c>
      <c r="AH76" s="2">
        <v>1</v>
      </c>
      <c r="AI76" s="1"/>
      <c r="AJ76" s="2">
        <v>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2">
        <v>1</v>
      </c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2">
        <v>1</v>
      </c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2013</v>
      </c>
      <c r="B77" s="4">
        <v>41436</v>
      </c>
      <c r="C77" s="2" t="s">
        <v>106</v>
      </c>
      <c r="D77" s="2" t="s">
        <v>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>
        <v>1</v>
      </c>
      <c r="AB77" s="1"/>
      <c r="AC77" s="1"/>
      <c r="AD77" s="1"/>
      <c r="AE77" s="1"/>
      <c r="AF77" s="1"/>
      <c r="AG77" s="2">
        <v>1</v>
      </c>
      <c r="AH77" s="1"/>
      <c r="AI77" s="1"/>
      <c r="AJ77" s="2">
        <v>1</v>
      </c>
      <c r="AK77" s="1"/>
      <c r="AL77" s="2">
        <v>1</v>
      </c>
      <c r="AM77" s="1"/>
      <c r="AN77" s="1"/>
      <c r="AO77" s="1"/>
      <c r="AP77" s="1"/>
      <c r="AQ77" s="1"/>
      <c r="AR77" s="1"/>
      <c r="AS77" s="1"/>
      <c r="AT77" s="1"/>
      <c r="AU77" s="2">
        <v>1</v>
      </c>
      <c r="AV77" s="1"/>
      <c r="AW77" s="1"/>
      <c r="AX77" s="1"/>
      <c r="AY77" s="1"/>
      <c r="AZ77" s="1"/>
      <c r="BA77" s="1"/>
      <c r="BB77" s="1"/>
      <c r="BC77" s="1"/>
      <c r="BD77" s="2">
        <v>1</v>
      </c>
      <c r="BE77" s="1"/>
      <c r="BF77" s="1"/>
      <c r="BG77" s="2">
        <v>1</v>
      </c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2013</v>
      </c>
      <c r="B78" s="4">
        <v>41436</v>
      </c>
      <c r="C78" s="2" t="s">
        <v>106</v>
      </c>
      <c r="D78" s="2" t="s">
        <v>92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2013</v>
      </c>
      <c r="B79" s="4">
        <v>41431</v>
      </c>
      <c r="C79" s="2" t="s">
        <v>107</v>
      </c>
      <c r="D79" s="2" t="s">
        <v>89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>
        <v>1</v>
      </c>
      <c r="Z79" s="1"/>
      <c r="AA79" s="1"/>
      <c r="AB79" s="1"/>
      <c r="AC79" s="1"/>
      <c r="AD79" s="1"/>
      <c r="AE79" s="2">
        <v>1</v>
      </c>
      <c r="AF79" s="1"/>
      <c r="AG79" s="1"/>
      <c r="AH79" s="1"/>
      <c r="AI79" s="1"/>
      <c r="AJ79" s="1"/>
      <c r="AK79" s="1"/>
      <c r="AL79" s="2">
        <v>1</v>
      </c>
      <c r="AM79" s="1"/>
      <c r="AN79" s="2">
        <v>1</v>
      </c>
      <c r="AO79" s="1"/>
      <c r="AP79" s="1"/>
      <c r="AQ79" s="1"/>
      <c r="AR79" s="1"/>
      <c r="AS79" s="1"/>
      <c r="AT79" s="1"/>
      <c r="AU79" s="2">
        <v>1</v>
      </c>
      <c r="AV79" s="1"/>
      <c r="AW79" s="1"/>
      <c r="AX79" s="1"/>
      <c r="AY79" s="1"/>
      <c r="AZ79" s="1"/>
      <c r="BA79" s="2">
        <v>1</v>
      </c>
      <c r="BB79" s="1"/>
      <c r="BC79" s="1"/>
      <c r="BD79" s="2">
        <v>1</v>
      </c>
      <c r="BE79" s="1"/>
      <c r="BF79" s="1"/>
      <c r="BG79" s="2">
        <v>1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2">
        <v>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2013</v>
      </c>
      <c r="B80" s="4">
        <v>41431</v>
      </c>
      <c r="C80" s="2" t="s">
        <v>107</v>
      </c>
      <c r="D80" s="2" t="s">
        <v>90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>
        <v>3</v>
      </c>
      <c r="Q80" s="2">
        <v>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v>1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2">
        <v>1</v>
      </c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2">
        <v>1</v>
      </c>
      <c r="BT80" s="1"/>
      <c r="BU80" s="2">
        <v>1</v>
      </c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2013</v>
      </c>
      <c r="B81" s="4">
        <v>41431</v>
      </c>
      <c r="C81" s="2" t="s">
        <v>107</v>
      </c>
      <c r="D81" s="2" t="s">
        <v>91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v>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v>1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2">
        <v>1</v>
      </c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2013</v>
      </c>
      <c r="B82" s="4">
        <v>41431</v>
      </c>
      <c r="C82" s="2" t="s">
        <v>107</v>
      </c>
      <c r="D82" s="2" t="s">
        <v>92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v>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2">
        <v>1</v>
      </c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2013</v>
      </c>
      <c r="B83" s="4">
        <v>41429</v>
      </c>
      <c r="C83" s="2" t="s">
        <v>108</v>
      </c>
      <c r="D83" s="2" t="s">
        <v>89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>
        <v>1</v>
      </c>
      <c r="Z83" s="1"/>
      <c r="AA83" s="1"/>
      <c r="AB83" s="1"/>
      <c r="AC83" s="1"/>
      <c r="AD83" s="1"/>
      <c r="AE83" s="1"/>
      <c r="AF83" s="1"/>
      <c r="AG83" s="1"/>
      <c r="AH83" s="2">
        <v>1</v>
      </c>
      <c r="AI83" s="1"/>
      <c r="AJ83" s="2">
        <v>1</v>
      </c>
      <c r="AK83" s="1"/>
      <c r="AL83" s="2">
        <v>1</v>
      </c>
      <c r="AM83" s="1"/>
      <c r="AN83" s="1"/>
      <c r="AO83" s="1"/>
      <c r="AP83" s="1"/>
      <c r="AQ83" s="1"/>
      <c r="AR83" s="1"/>
      <c r="AS83" s="1"/>
      <c r="AT83" s="1"/>
      <c r="AU83" s="2">
        <v>1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2">
        <v>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2">
        <v>1</v>
      </c>
      <c r="BT83" s="1"/>
      <c r="BU83" s="1"/>
      <c r="BV83" s="1"/>
      <c r="BW83" s="2">
        <v>1</v>
      </c>
      <c r="BX83" s="1"/>
      <c r="BY83" s="1"/>
      <c r="BZ83" s="1"/>
      <c r="CA83" s="1"/>
      <c r="CB83" s="1"/>
      <c r="CC83" s="1"/>
    </row>
    <row r="84" spans="1:81" x14ac:dyDescent="0.2">
      <c r="A84" s="2">
        <v>2013</v>
      </c>
      <c r="B84" s="4">
        <v>41429</v>
      </c>
      <c r="C84" s="2" t="s">
        <v>108</v>
      </c>
      <c r="D84" s="2" t="s">
        <v>90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2013</v>
      </c>
      <c r="B85" s="4">
        <v>41429</v>
      </c>
      <c r="C85" s="2" t="s">
        <v>108</v>
      </c>
      <c r="D85" s="2" t="s">
        <v>91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2013</v>
      </c>
      <c r="B86" s="4">
        <v>41429</v>
      </c>
      <c r="C86" s="2" t="s">
        <v>108</v>
      </c>
      <c r="D86" s="2" t="s">
        <v>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1</v>
      </c>
      <c r="P86" s="2">
        <v>1</v>
      </c>
      <c r="Q86" s="1"/>
      <c r="R86" s="2">
        <v>2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2">
        <v>1</v>
      </c>
      <c r="BC86" s="1"/>
      <c r="BD86" s="2">
        <v>1</v>
      </c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2">
        <v>1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2013</v>
      </c>
      <c r="B87" s="4">
        <v>41438</v>
      </c>
      <c r="C87" s="2" t="s">
        <v>109</v>
      </c>
      <c r="D87" s="2" t="s">
        <v>89</v>
      </c>
      <c r="E87" s="1"/>
      <c r="F87" s="1"/>
      <c r="G87" s="1"/>
      <c r="H87" s="1"/>
      <c r="I87" s="1"/>
      <c r="J87" s="1"/>
      <c r="K87" s="1"/>
      <c r="L87" s="2">
        <v>1</v>
      </c>
      <c r="M87" s="1"/>
      <c r="N87" s="1"/>
      <c r="O87" s="1"/>
      <c r="P87" s="1"/>
      <c r="Q87" s="1"/>
      <c r="R87" s="1"/>
      <c r="S87" s="1"/>
      <c r="T87" s="2">
        <v>1</v>
      </c>
      <c r="U87" s="1"/>
      <c r="V87" s="2">
        <v>1</v>
      </c>
      <c r="W87" s="1"/>
      <c r="X87" s="1"/>
      <c r="Y87" s="2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2">
        <v>1</v>
      </c>
      <c r="AV87" s="1"/>
      <c r="AW87" s="1"/>
      <c r="AX87" s="1"/>
      <c r="AY87" s="2">
        <v>1</v>
      </c>
      <c r="AZ87" s="1"/>
      <c r="BA87" s="1"/>
      <c r="BB87" s="1"/>
      <c r="BC87" s="1"/>
      <c r="BD87" s="1"/>
      <c r="BE87" s="1"/>
      <c r="BF87" s="1"/>
      <c r="BG87" s="2">
        <v>1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2" t="s">
        <v>103</v>
      </c>
      <c r="BT87" s="2">
        <v>1</v>
      </c>
      <c r="BU87" s="2" t="s">
        <v>103</v>
      </c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2013</v>
      </c>
      <c r="B88" s="4">
        <v>41438</v>
      </c>
      <c r="C88" s="2" t="s">
        <v>109</v>
      </c>
      <c r="D88" s="2" t="s">
        <v>90</v>
      </c>
      <c r="E88" s="1"/>
      <c r="F88" s="1"/>
      <c r="G88" s="1"/>
      <c r="H88" s="1"/>
      <c r="I88" s="1"/>
      <c r="J88" s="1"/>
      <c r="K88" s="1"/>
      <c r="L88" s="2">
        <v>1</v>
      </c>
      <c r="M88" s="2">
        <v>1</v>
      </c>
      <c r="N88" s="1"/>
      <c r="O88" s="2">
        <v>129</v>
      </c>
      <c r="P88" s="2">
        <v>4</v>
      </c>
      <c r="Q88" s="2">
        <v>7</v>
      </c>
      <c r="R88" s="2">
        <v>15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2">
        <v>1</v>
      </c>
      <c r="AV88" s="1"/>
      <c r="AW88" s="1"/>
      <c r="AX88" s="1"/>
      <c r="AY88" s="1"/>
      <c r="AZ88" s="1"/>
      <c r="BA88" s="1"/>
      <c r="BB88" s="1"/>
      <c r="BC88" s="1"/>
      <c r="BD88" s="2">
        <v>1</v>
      </c>
      <c r="BE88" s="1"/>
      <c r="BF88" s="1"/>
      <c r="BG88" s="2">
        <v>1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2" t="s">
        <v>103</v>
      </c>
      <c r="BT88" s="1"/>
      <c r="BU88" s="2" t="s">
        <v>103</v>
      </c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2013</v>
      </c>
      <c r="B89" s="4">
        <v>41438</v>
      </c>
      <c r="C89" s="2" t="s">
        <v>109</v>
      </c>
      <c r="D89" s="2" t="s">
        <v>91</v>
      </c>
      <c r="E89" s="1"/>
      <c r="F89" s="1"/>
      <c r="G89" s="1"/>
      <c r="H89" s="1"/>
      <c r="I89" s="1"/>
      <c r="J89" s="1"/>
      <c r="K89" s="1"/>
      <c r="L89" s="1"/>
      <c r="M89" s="2">
        <v>1</v>
      </c>
      <c r="N89" s="1"/>
      <c r="O89" s="2">
        <v>21</v>
      </c>
      <c r="P89" s="2">
        <v>1</v>
      </c>
      <c r="Q89" s="2">
        <v>4</v>
      </c>
      <c r="R89" s="2">
        <v>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>
        <v>1</v>
      </c>
      <c r="AH89" s="1"/>
      <c r="AI89" s="1"/>
      <c r="AJ89" s="1"/>
      <c r="AK89" s="2">
        <v>1</v>
      </c>
      <c r="AL89" s="1"/>
      <c r="AM89" s="1"/>
      <c r="AN89" s="1"/>
      <c r="AO89" s="1"/>
      <c r="AP89" s="1"/>
      <c r="AQ89" s="1"/>
      <c r="AR89" s="1"/>
      <c r="AS89" s="1"/>
      <c r="AT89" s="1"/>
      <c r="AU89" s="2">
        <v>1</v>
      </c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2">
        <v>1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2" t="s">
        <v>103</v>
      </c>
      <c r="BT89" s="1"/>
      <c r="BU89" s="2" t="s">
        <v>103</v>
      </c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2013</v>
      </c>
      <c r="B90" s="4">
        <v>41438</v>
      </c>
      <c r="C90" s="2" t="s">
        <v>109</v>
      </c>
      <c r="D90" s="2" t="s">
        <v>92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10</v>
      </c>
      <c r="P90" s="2">
        <v>1</v>
      </c>
      <c r="Q90" s="2">
        <v>4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2">
        <v>1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2" t="s">
        <v>103</v>
      </c>
      <c r="BT90" s="1"/>
      <c r="BU90" s="2" t="s">
        <v>103</v>
      </c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2013</v>
      </c>
      <c r="B91" s="4">
        <v>41441</v>
      </c>
      <c r="C91" s="2" t="s">
        <v>110</v>
      </c>
      <c r="D91" s="2" t="s">
        <v>89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 t="s">
        <v>103</v>
      </c>
      <c r="W91" s="1"/>
      <c r="X91" s="2" t="s">
        <v>103</v>
      </c>
      <c r="Y91" s="2" t="s">
        <v>103</v>
      </c>
      <c r="Z91" s="1"/>
      <c r="AA91" s="1"/>
      <c r="AB91" s="1"/>
      <c r="AC91" s="1"/>
      <c r="AD91" s="1"/>
      <c r="AE91" s="2" t="s">
        <v>103</v>
      </c>
      <c r="AF91" s="1"/>
      <c r="AG91" s="2" t="s">
        <v>103</v>
      </c>
      <c r="AH91" s="1"/>
      <c r="AI91" s="1"/>
      <c r="AJ91" s="2" t="s">
        <v>103</v>
      </c>
      <c r="AK91" s="2" t="s">
        <v>103</v>
      </c>
      <c r="AL91" s="2" t="s">
        <v>103</v>
      </c>
      <c r="AM91" s="1"/>
      <c r="AN91" s="1"/>
      <c r="AO91" s="1"/>
      <c r="AP91" s="1"/>
      <c r="AQ91" s="1"/>
      <c r="AR91" s="1"/>
      <c r="AS91" s="1"/>
      <c r="AT91" s="1"/>
      <c r="AU91" s="2" t="s">
        <v>103</v>
      </c>
      <c r="AV91" s="1"/>
      <c r="AW91" s="1"/>
      <c r="AX91" s="1"/>
      <c r="AY91" s="1"/>
      <c r="AZ91" s="2" t="s">
        <v>103</v>
      </c>
      <c r="BA91" s="1"/>
      <c r="BB91" s="1"/>
      <c r="BC91" s="2" t="s">
        <v>103</v>
      </c>
      <c r="BD91" s="1"/>
      <c r="BE91" s="1"/>
      <c r="BF91" s="2" t="s">
        <v>103</v>
      </c>
      <c r="BG91" s="2" t="s">
        <v>103</v>
      </c>
      <c r="BH91" s="1"/>
      <c r="BI91" s="2" t="s">
        <v>103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2013</v>
      </c>
      <c r="B92" s="4">
        <v>41441</v>
      </c>
      <c r="C92" s="2" t="s">
        <v>110</v>
      </c>
      <c r="D92" s="2" t="s">
        <v>90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14</v>
      </c>
      <c r="P92" s="2">
        <v>85</v>
      </c>
      <c r="Q92" s="1"/>
      <c r="R92" s="2">
        <v>25</v>
      </c>
      <c r="S92" s="1"/>
      <c r="T92" s="1"/>
      <c r="U92" s="1"/>
      <c r="V92" s="2" t="s">
        <v>103</v>
      </c>
      <c r="W92" s="1"/>
      <c r="X92" s="2" t="s">
        <v>103</v>
      </c>
      <c r="Y92" s="2" t="s">
        <v>103</v>
      </c>
      <c r="Z92" s="1"/>
      <c r="AA92" s="1"/>
      <c r="AB92" s="1"/>
      <c r="AC92" s="1"/>
      <c r="AD92" s="1"/>
      <c r="AE92" s="2" t="s">
        <v>103</v>
      </c>
      <c r="AF92" s="1"/>
      <c r="AG92" s="2" t="s">
        <v>103</v>
      </c>
      <c r="AH92" s="1"/>
      <c r="AI92" s="1"/>
      <c r="AJ92" s="2" t="s">
        <v>103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2" t="s">
        <v>103</v>
      </c>
      <c r="AV92" s="1"/>
      <c r="AW92" s="1"/>
      <c r="AX92" s="1"/>
      <c r="AY92" s="1"/>
      <c r="AZ92" s="2" t="s">
        <v>103</v>
      </c>
      <c r="BA92" s="1"/>
      <c r="BB92" s="1"/>
      <c r="BC92" s="1"/>
      <c r="BD92" s="2" t="s">
        <v>103</v>
      </c>
      <c r="BE92" s="1"/>
      <c r="BF92" s="1"/>
      <c r="BG92" s="2" t="s">
        <v>103</v>
      </c>
      <c r="BH92" s="1"/>
      <c r="BI92" s="2" t="s">
        <v>103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2013</v>
      </c>
      <c r="B93" s="4">
        <v>41441</v>
      </c>
      <c r="C93" s="2" t="s">
        <v>110</v>
      </c>
      <c r="D93" s="2" t="s">
        <v>91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2013</v>
      </c>
      <c r="B94" s="4">
        <v>41441</v>
      </c>
      <c r="C94" s="2" t="s">
        <v>110</v>
      </c>
      <c r="D94" s="2" t="s">
        <v>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2013</v>
      </c>
      <c r="B95" s="4">
        <v>41441</v>
      </c>
      <c r="C95" s="2" t="s">
        <v>111</v>
      </c>
      <c r="D95" s="2" t="s">
        <v>89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 t="s">
        <v>103</v>
      </c>
      <c r="W95" s="1"/>
      <c r="X95" s="1"/>
      <c r="Y95" s="2" t="s">
        <v>103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2" t="s">
        <v>103</v>
      </c>
      <c r="AK95" s="2" t="s">
        <v>103</v>
      </c>
      <c r="AL95" s="2" t="s">
        <v>103</v>
      </c>
      <c r="AM95" s="1"/>
      <c r="AN95" s="1"/>
      <c r="AO95" s="1"/>
      <c r="AP95" s="1"/>
      <c r="AQ95" s="1"/>
      <c r="AR95" s="1"/>
      <c r="AS95" s="1"/>
      <c r="AT95" s="2" t="s">
        <v>103</v>
      </c>
      <c r="AU95" s="2" t="s">
        <v>103</v>
      </c>
      <c r="AV95" s="1"/>
      <c r="AW95" s="1"/>
      <c r="AX95" s="1"/>
      <c r="AY95" s="1"/>
      <c r="AZ95" s="1"/>
      <c r="BA95" s="1"/>
      <c r="BB95" s="1"/>
      <c r="BC95" s="1"/>
      <c r="BD95" s="2" t="s">
        <v>103</v>
      </c>
      <c r="BE95" s="1"/>
      <c r="BF95" s="1"/>
      <c r="BG95" s="2" t="s">
        <v>103</v>
      </c>
      <c r="BH95" s="1"/>
      <c r="BI95" s="1"/>
      <c r="BJ95" s="1"/>
      <c r="BK95" s="2" t="s">
        <v>103</v>
      </c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2013</v>
      </c>
      <c r="B96" s="4">
        <v>41441</v>
      </c>
      <c r="C96" s="2" t="s">
        <v>111</v>
      </c>
      <c r="D96" s="2" t="s">
        <v>90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>
        <v>2</v>
      </c>
      <c r="Q96" s="2">
        <v>2</v>
      </c>
      <c r="R96" s="2">
        <v>7</v>
      </c>
      <c r="S96" s="1"/>
      <c r="T96" s="1"/>
      <c r="U96" s="1"/>
      <c r="V96" s="2" t="s">
        <v>103</v>
      </c>
      <c r="W96" s="1"/>
      <c r="X96" s="2" t="s">
        <v>103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2" t="s">
        <v>103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2" t="s">
        <v>103</v>
      </c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2013</v>
      </c>
      <c r="B97" s="4">
        <v>41441</v>
      </c>
      <c r="C97" s="2" t="s">
        <v>111</v>
      </c>
      <c r="D97" s="2" t="s">
        <v>91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2013</v>
      </c>
      <c r="B98" s="4">
        <v>41441</v>
      </c>
      <c r="C98" s="2" t="s">
        <v>111</v>
      </c>
      <c r="D98" s="2" t="s">
        <v>92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2013</v>
      </c>
      <c r="B99" s="4">
        <v>41441</v>
      </c>
      <c r="C99" s="2" t="s">
        <v>112</v>
      </c>
      <c r="D99" s="2" t="s">
        <v>89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2">
        <v>1</v>
      </c>
      <c r="AO99" s="1"/>
      <c r="AP99" s="1"/>
      <c r="AQ99" s="1"/>
      <c r="AR99" s="1"/>
      <c r="AS99" s="1"/>
      <c r="AT99" s="1"/>
      <c r="AU99" s="2">
        <v>1</v>
      </c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2013</v>
      </c>
      <c r="B100" s="4">
        <v>41441</v>
      </c>
      <c r="C100" s="2" t="s">
        <v>112</v>
      </c>
      <c r="D100" s="2" t="s">
        <v>90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5</v>
      </c>
      <c r="P100" s="2">
        <v>27</v>
      </c>
      <c r="Q100" s="2">
        <v>1</v>
      </c>
      <c r="R100" s="2">
        <v>41</v>
      </c>
      <c r="S100" s="1"/>
      <c r="T100" s="1"/>
      <c r="U100" s="1"/>
      <c r="V100" s="2">
        <v>1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2">
        <v>1</v>
      </c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2013</v>
      </c>
      <c r="B101" s="4">
        <v>41441</v>
      </c>
      <c r="C101" s="2" t="s">
        <v>112</v>
      </c>
      <c r="D101" s="2" t="s">
        <v>91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2013</v>
      </c>
      <c r="B102" s="4">
        <v>41441</v>
      </c>
      <c r="C102" s="2" t="s">
        <v>112</v>
      </c>
      <c r="D102" s="2" t="s">
        <v>92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2013</v>
      </c>
      <c r="B103" s="4">
        <v>41449</v>
      </c>
      <c r="C103" s="2" t="s">
        <v>111</v>
      </c>
      <c r="D103" s="2" t="s">
        <v>89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>
        <v>1</v>
      </c>
      <c r="W103" s="1"/>
      <c r="X103" s="1"/>
      <c r="Y103" s="1"/>
      <c r="Z103" s="1"/>
      <c r="AA103" s="1"/>
      <c r="AB103" s="1"/>
      <c r="AC103" s="1"/>
      <c r="AD103" s="1"/>
      <c r="AE103" s="1"/>
      <c r="AF103" s="2">
        <v>1</v>
      </c>
      <c r="AG103" s="1"/>
      <c r="AH103" s="2">
        <v>1</v>
      </c>
      <c r="AI103" s="1"/>
      <c r="AJ103" s="2">
        <v>1</v>
      </c>
      <c r="AK103" s="2">
        <v>1</v>
      </c>
      <c r="AL103" s="1"/>
      <c r="AM103" s="2">
        <v>1</v>
      </c>
      <c r="AN103" s="1"/>
      <c r="AO103" s="1"/>
      <c r="AP103" s="1"/>
      <c r="AQ103" s="1"/>
      <c r="AR103" s="1"/>
      <c r="AS103" s="1"/>
      <c r="AT103" s="2">
        <v>1</v>
      </c>
      <c r="AU103" s="2">
        <v>1</v>
      </c>
      <c r="AV103" s="1"/>
      <c r="AW103" s="1"/>
      <c r="AX103" s="1"/>
      <c r="AY103" s="1"/>
      <c r="AZ103" s="1"/>
      <c r="BA103" s="1"/>
      <c r="BB103" s="1"/>
      <c r="BC103" s="2">
        <v>1</v>
      </c>
      <c r="BD103" s="2">
        <v>1</v>
      </c>
      <c r="BE103" s="1"/>
      <c r="BF103" s="1"/>
      <c r="BG103" s="2">
        <v>1</v>
      </c>
      <c r="BH103" s="1"/>
      <c r="BI103" s="1"/>
      <c r="BJ103" s="1"/>
      <c r="BK103" s="1"/>
      <c r="BL103" s="1"/>
      <c r="BM103" s="1"/>
      <c r="BN103" s="1"/>
      <c r="BO103" s="1"/>
      <c r="BP103" s="2">
        <v>1</v>
      </c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2013</v>
      </c>
      <c r="B104" s="4">
        <v>41449</v>
      </c>
      <c r="C104" s="2" t="s">
        <v>111</v>
      </c>
      <c r="D104" s="2" t="s">
        <v>90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1</v>
      </c>
      <c r="P104" s="2">
        <v>6</v>
      </c>
      <c r="Q104" s="2">
        <v>10</v>
      </c>
      <c r="R104" s="2">
        <v>13</v>
      </c>
      <c r="S104" s="1"/>
      <c r="T104" s="1"/>
      <c r="U104" s="1"/>
      <c r="V104" s="2">
        <v>1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2">
        <v>1</v>
      </c>
      <c r="AN104" s="1"/>
      <c r="AO104" s="1"/>
      <c r="AP104" s="1"/>
      <c r="AQ104" s="1"/>
      <c r="AR104" s="1"/>
      <c r="AS104" s="1"/>
      <c r="AT104" s="1"/>
      <c r="AU104" s="2">
        <v>1</v>
      </c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2013</v>
      </c>
      <c r="B105" s="4">
        <v>41449</v>
      </c>
      <c r="C105" s="2" t="s">
        <v>111</v>
      </c>
      <c r="D105" s="2" t="s">
        <v>91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2013</v>
      </c>
      <c r="B106" s="4">
        <v>41449</v>
      </c>
      <c r="C106" s="2" t="s">
        <v>111</v>
      </c>
      <c r="D106" s="2" t="s">
        <v>92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2013</v>
      </c>
      <c r="B107" s="4">
        <v>41439</v>
      </c>
      <c r="C107" s="2" t="s">
        <v>113</v>
      </c>
      <c r="D107" s="2" t="s">
        <v>89</v>
      </c>
      <c r="E107" s="1"/>
      <c r="F107" s="1"/>
      <c r="G107" s="1"/>
      <c r="H107" s="1"/>
      <c r="I107" s="2">
        <v>1</v>
      </c>
      <c r="J107" s="1"/>
      <c r="K107" s="1"/>
      <c r="L107" s="2">
        <v>1</v>
      </c>
      <c r="M107" s="2"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2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>
        <v>1</v>
      </c>
      <c r="BE107" s="1"/>
      <c r="BF107" s="1"/>
      <c r="BG107" s="2">
        <v>1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2013</v>
      </c>
      <c r="B108" s="4">
        <v>41439</v>
      </c>
      <c r="C108" s="2" t="s">
        <v>113</v>
      </c>
      <c r="D108" s="2" t="s">
        <v>90</v>
      </c>
      <c r="E108" s="1"/>
      <c r="F108" s="2">
        <v>1</v>
      </c>
      <c r="G108" s="1"/>
      <c r="H108" s="1"/>
      <c r="I108" s="2">
        <v>1</v>
      </c>
      <c r="J108" s="1"/>
      <c r="K108" s="1"/>
      <c r="L108" s="1"/>
      <c r="M108" s="2">
        <v>1</v>
      </c>
      <c r="N108" s="1"/>
      <c r="O108" s="2">
        <v>446</v>
      </c>
      <c r="P108" s="2">
        <v>28</v>
      </c>
      <c r="Q108" s="1"/>
      <c r="R108" s="2">
        <v>141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2">
        <v>1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2013</v>
      </c>
      <c r="B109" s="4">
        <v>41439</v>
      </c>
      <c r="C109" s="2" t="s">
        <v>113</v>
      </c>
      <c r="D109" s="2" t="s">
        <v>91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2013</v>
      </c>
      <c r="B110" s="4">
        <v>41439</v>
      </c>
      <c r="C110" s="2" t="s">
        <v>113</v>
      </c>
      <c r="D110" s="2" t="s">
        <v>92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2013</v>
      </c>
      <c r="B111" s="4">
        <v>41427</v>
      </c>
      <c r="C111" s="2" t="s">
        <v>110</v>
      </c>
      <c r="D111" s="2" t="s">
        <v>89</v>
      </c>
      <c r="E111" s="1"/>
      <c r="F111" s="1"/>
      <c r="G111" s="1"/>
      <c r="H111" s="1"/>
      <c r="I111" s="1"/>
      <c r="J111" s="1"/>
      <c r="K111" s="1"/>
      <c r="L111" s="1"/>
      <c r="M111" s="2">
        <v>1</v>
      </c>
      <c r="N111" s="1"/>
      <c r="O111" s="1"/>
      <c r="P111" s="1"/>
      <c r="Q111" s="1"/>
      <c r="R111" s="1"/>
      <c r="S111" s="1"/>
      <c r="T111" s="1"/>
      <c r="U111" s="1"/>
      <c r="V111" s="2">
        <v>1</v>
      </c>
      <c r="W111" s="1"/>
      <c r="X111" s="2">
        <v>1</v>
      </c>
      <c r="Y111" s="2">
        <v>1</v>
      </c>
      <c r="Z111" s="1"/>
      <c r="AA111" s="1"/>
      <c r="AB111" s="1"/>
      <c r="AC111" s="1"/>
      <c r="AD111" s="1"/>
      <c r="AE111" s="2">
        <v>1</v>
      </c>
      <c r="AF111" s="2">
        <v>1</v>
      </c>
      <c r="AG111" s="2">
        <v>1</v>
      </c>
      <c r="AH111" s="1"/>
      <c r="AI111" s="1"/>
      <c r="AJ111" s="2">
        <v>1</v>
      </c>
      <c r="AK111" s="1"/>
      <c r="AL111" s="2">
        <v>1</v>
      </c>
      <c r="AM111" s="1"/>
      <c r="AN111" s="1"/>
      <c r="AO111" s="1"/>
      <c r="AP111" s="1"/>
      <c r="AQ111" s="2">
        <v>1</v>
      </c>
      <c r="AR111" s="1"/>
      <c r="AS111" s="1"/>
      <c r="AT111" s="1"/>
      <c r="AU111" s="2">
        <v>1</v>
      </c>
      <c r="AV111" s="2">
        <v>1</v>
      </c>
      <c r="AW111" s="1"/>
      <c r="AX111" s="1"/>
      <c r="AY111" s="1"/>
      <c r="AZ111" s="2">
        <v>1</v>
      </c>
      <c r="BA111" s="1"/>
      <c r="BB111" s="1"/>
      <c r="BC111" s="1"/>
      <c r="BD111" s="2">
        <v>1</v>
      </c>
      <c r="BE111" s="1"/>
      <c r="BF111" s="2">
        <v>1</v>
      </c>
      <c r="BG111" s="2">
        <v>1</v>
      </c>
      <c r="BH111" s="1"/>
      <c r="BI111" s="2">
        <v>1</v>
      </c>
      <c r="BJ111" s="1"/>
      <c r="BK111" s="1"/>
      <c r="BL111" s="1"/>
      <c r="BM111" s="1"/>
      <c r="BN111" s="1"/>
      <c r="BO111" s="1"/>
      <c r="BP111" s="1"/>
      <c r="BQ111" s="2">
        <v>1</v>
      </c>
      <c r="BR111" s="1"/>
      <c r="BS111" s="2">
        <v>1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x14ac:dyDescent="0.2">
      <c r="A112" s="2">
        <v>2013</v>
      </c>
      <c r="B112" s="4">
        <v>41427</v>
      </c>
      <c r="C112" s="2" t="s">
        <v>110</v>
      </c>
      <c r="D112" s="2" t="s">
        <v>90</v>
      </c>
      <c r="E112" s="2">
        <v>1</v>
      </c>
      <c r="F112" s="1"/>
      <c r="G112" s="1"/>
      <c r="H112" s="1"/>
      <c r="I112" s="1"/>
      <c r="J112" s="1"/>
      <c r="K112" s="1"/>
      <c r="L112" s="1"/>
      <c r="M112" s="2">
        <v>1</v>
      </c>
      <c r="N112" s="1"/>
      <c r="O112" s="1"/>
      <c r="P112" s="2">
        <v>62</v>
      </c>
      <c r="Q112" s="2">
        <v>1</v>
      </c>
      <c r="R112" s="2">
        <v>5</v>
      </c>
      <c r="S112" s="1"/>
      <c r="T112" s="1"/>
      <c r="U112" s="1"/>
      <c r="V112" s="2">
        <v>1</v>
      </c>
      <c r="W112" s="1"/>
      <c r="X112" s="2">
        <v>1</v>
      </c>
      <c r="Y112" s="2">
        <v>1</v>
      </c>
      <c r="Z112" s="1"/>
      <c r="AA112" s="1"/>
      <c r="AB112" s="1"/>
      <c r="AC112" s="1"/>
      <c r="AD112" s="1"/>
      <c r="AE112" s="2">
        <v>1</v>
      </c>
      <c r="AF112" s="2">
        <v>1</v>
      </c>
      <c r="AG112" s="2">
        <v>1</v>
      </c>
      <c r="AH112" s="1"/>
      <c r="AI112" s="1"/>
      <c r="AJ112" s="2">
        <v>1</v>
      </c>
      <c r="AK112" s="1"/>
      <c r="AL112" s="2">
        <v>1</v>
      </c>
      <c r="AM112" s="1"/>
      <c r="AN112" s="1"/>
      <c r="AO112" s="1"/>
      <c r="AP112" s="1"/>
      <c r="AQ112" s="1"/>
      <c r="AR112" s="1"/>
      <c r="AS112" s="1"/>
      <c r="AT112" s="1"/>
      <c r="AU112" s="2">
        <v>1</v>
      </c>
      <c r="AV112" s="1"/>
      <c r="AW112" s="1"/>
      <c r="AX112" s="1"/>
      <c r="AY112" s="1"/>
      <c r="AZ112" s="2">
        <v>1</v>
      </c>
      <c r="BA112" s="1"/>
      <c r="BB112" s="1"/>
      <c r="BC112" s="1"/>
      <c r="BD112" s="2">
        <v>1</v>
      </c>
      <c r="BE112" s="1"/>
      <c r="BF112" s="1"/>
      <c r="BG112" s="2">
        <v>1</v>
      </c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2">
        <v>1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x14ac:dyDescent="0.2">
      <c r="A113" s="2">
        <v>2013</v>
      </c>
      <c r="B113" s="4">
        <v>41427</v>
      </c>
      <c r="C113" s="2" t="s">
        <v>110</v>
      </c>
      <c r="D113" s="2" t="s">
        <v>91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2013</v>
      </c>
      <c r="B114" s="4">
        <v>41427</v>
      </c>
      <c r="C114" s="2" t="s">
        <v>110</v>
      </c>
      <c r="D114" s="2" t="s">
        <v>92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2013</v>
      </c>
      <c r="B115" s="4">
        <v>41429</v>
      </c>
      <c r="C115" s="2" t="s">
        <v>114</v>
      </c>
      <c r="D115" s="2" t="s">
        <v>89</v>
      </c>
      <c r="E115" s="1"/>
      <c r="F115" s="1"/>
      <c r="G115" s="1"/>
      <c r="H115" s="1"/>
      <c r="I115" s="1"/>
      <c r="J115" s="1"/>
      <c r="K115" s="2">
        <v>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>
        <v>1</v>
      </c>
      <c r="Z115" s="1"/>
      <c r="AA115" s="1"/>
      <c r="AB115" s="1"/>
      <c r="AC115" s="1"/>
      <c r="AD115" s="1"/>
      <c r="AE115" s="2">
        <v>1</v>
      </c>
      <c r="AF115" s="1"/>
      <c r="AG115" s="2">
        <v>1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2">
        <v>1</v>
      </c>
      <c r="BB115" s="1"/>
      <c r="BC115" s="2">
        <v>1</v>
      </c>
      <c r="BD115" s="2">
        <v>1</v>
      </c>
      <c r="BE115" s="1"/>
      <c r="BF115" s="1"/>
      <c r="BG115" s="2">
        <v>1</v>
      </c>
      <c r="BH115" s="1"/>
      <c r="BI115" s="1"/>
      <c r="BJ115" s="1"/>
      <c r="BK115" s="1"/>
      <c r="BL115" s="1"/>
      <c r="BM115" s="1"/>
      <c r="BN115" s="1"/>
      <c r="BO115" s="1"/>
      <c r="BP115" s="2">
        <v>1</v>
      </c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2013</v>
      </c>
      <c r="B116" s="4">
        <v>41429</v>
      </c>
      <c r="C116" s="2" t="s">
        <v>114</v>
      </c>
      <c r="D116" s="2" t="s">
        <v>90</v>
      </c>
      <c r="E116" s="1"/>
      <c r="F116" s="1"/>
      <c r="G116" s="1"/>
      <c r="H116" s="1"/>
      <c r="I116" s="1"/>
      <c r="J116" s="1"/>
      <c r="K116" s="2">
        <v>1</v>
      </c>
      <c r="L116" s="1"/>
      <c r="M116" s="1"/>
      <c r="N116" s="1"/>
      <c r="O116" s="2">
        <v>1</v>
      </c>
      <c r="P116" s="2">
        <v>267</v>
      </c>
      <c r="Q116" s="2">
        <v>5</v>
      </c>
      <c r="R116" s="2">
        <v>16</v>
      </c>
      <c r="S116" s="1"/>
      <c r="T116" s="1"/>
      <c r="U116" s="1"/>
      <c r="V116" s="2">
        <v>1</v>
      </c>
      <c r="W116" s="1"/>
      <c r="X116" s="1"/>
      <c r="Y116" s="2">
        <v>1</v>
      </c>
      <c r="Z116" s="1"/>
      <c r="AA116" s="1"/>
      <c r="AB116" s="1"/>
      <c r="AC116" s="1"/>
      <c r="AD116" s="1"/>
      <c r="AE116" s="2">
        <v>1</v>
      </c>
      <c r="AF116" s="1"/>
      <c r="AG116" s="2">
        <v>1</v>
      </c>
      <c r="AH116" s="1"/>
      <c r="AI116" s="1"/>
      <c r="AJ116" s="1"/>
      <c r="AK116" s="1"/>
      <c r="AL116" s="2">
        <v>1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2">
        <v>1</v>
      </c>
      <c r="BB116" s="1"/>
      <c r="BC116" s="1"/>
      <c r="BD116" s="2">
        <v>1</v>
      </c>
      <c r="BE116" s="2">
        <v>1</v>
      </c>
      <c r="BF116" s="1"/>
      <c r="BG116" s="2">
        <v>1</v>
      </c>
      <c r="BH116" s="1"/>
      <c r="BI116" s="1"/>
      <c r="BJ116" s="1"/>
      <c r="BK116" s="1"/>
      <c r="BL116" s="1"/>
      <c r="BM116" s="1"/>
      <c r="BN116" s="1"/>
      <c r="BO116" s="1"/>
      <c r="BP116" s="2">
        <v>1</v>
      </c>
      <c r="BQ116" s="1"/>
      <c r="BR116" s="1"/>
      <c r="BS116" s="2">
        <v>1</v>
      </c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2013</v>
      </c>
      <c r="B117" s="4">
        <v>41429</v>
      </c>
      <c r="C117" s="2" t="s">
        <v>114</v>
      </c>
      <c r="D117" s="2" t="s">
        <v>91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2013</v>
      </c>
      <c r="B118" s="4">
        <v>41429</v>
      </c>
      <c r="C118" s="2" t="s">
        <v>114</v>
      </c>
      <c r="D118" s="2" t="s">
        <v>92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2013</v>
      </c>
      <c r="B119" s="4">
        <v>41433</v>
      </c>
      <c r="C119" s="2" t="s">
        <v>115</v>
      </c>
      <c r="D119" s="2" t="s">
        <v>89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>
        <v>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">
        <v>1</v>
      </c>
      <c r="AL119" s="2">
        <v>1</v>
      </c>
      <c r="AM119" s="1"/>
      <c r="AN119" s="1"/>
      <c r="AO119" s="1"/>
      <c r="AP119" s="1"/>
      <c r="AQ119" s="1"/>
      <c r="AR119" s="1"/>
      <c r="AS119" s="1"/>
      <c r="AT119" s="1"/>
      <c r="AU119" s="2">
        <v>1</v>
      </c>
      <c r="AV119" s="1"/>
      <c r="AW119" s="1"/>
      <c r="AX119" s="1"/>
      <c r="AY119" s="1"/>
      <c r="AZ119" s="1"/>
      <c r="BA119" s="2">
        <v>1</v>
      </c>
      <c r="BB119" s="1"/>
      <c r="BC119" s="1"/>
      <c r="BD119" s="2">
        <v>1</v>
      </c>
      <c r="BE119" s="2">
        <v>1</v>
      </c>
      <c r="BF119" s="1"/>
      <c r="BG119" s="1"/>
      <c r="BH119" s="2">
        <v>1</v>
      </c>
      <c r="BI119" s="1"/>
      <c r="BJ119" s="1"/>
      <c r="BK119" s="1"/>
      <c r="BL119" s="1"/>
      <c r="BM119" s="1"/>
      <c r="BN119" s="1"/>
      <c r="BO119" s="1"/>
      <c r="BP119" s="2">
        <v>1</v>
      </c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2013</v>
      </c>
      <c r="B120" s="4">
        <v>41433</v>
      </c>
      <c r="C120" s="2" t="s">
        <v>115</v>
      </c>
      <c r="D120" s="2" t="s">
        <v>90</v>
      </c>
      <c r="E120" s="1"/>
      <c r="F120" s="1"/>
      <c r="G120" s="1"/>
      <c r="H120" s="1"/>
      <c r="I120" s="2">
        <v>1</v>
      </c>
      <c r="J120" s="1"/>
      <c r="K120" s="1"/>
      <c r="L120" s="1"/>
      <c r="M120" s="1"/>
      <c r="N120" s="1"/>
      <c r="O120" s="2">
        <v>11</v>
      </c>
      <c r="P120" s="2">
        <v>20</v>
      </c>
      <c r="Q120" s="2">
        <v>15</v>
      </c>
      <c r="R120" s="2">
        <v>18</v>
      </c>
      <c r="S120" s="1"/>
      <c r="T120" s="1"/>
      <c r="U120" s="1"/>
      <c r="V120" s="2">
        <v>1</v>
      </c>
      <c r="W120" s="1"/>
      <c r="X120" s="1"/>
      <c r="Y120" s="2">
        <v>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2">
        <v>1</v>
      </c>
      <c r="AL120" s="2">
        <v>1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2">
        <v>1</v>
      </c>
      <c r="BE120" s="2">
        <v>1</v>
      </c>
      <c r="BF120" s="1"/>
      <c r="BG120" s="2">
        <v>1</v>
      </c>
      <c r="BH120" s="2">
        <v>1</v>
      </c>
      <c r="BI120" s="1"/>
      <c r="BJ120" s="1"/>
      <c r="BK120" s="1"/>
      <c r="BL120" s="1"/>
      <c r="BM120" s="1"/>
      <c r="BN120" s="1"/>
      <c r="BO120" s="1"/>
      <c r="BP120" s="2">
        <v>1</v>
      </c>
      <c r="BQ120" s="2">
        <v>1</v>
      </c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2013</v>
      </c>
      <c r="B121" s="4">
        <v>41433</v>
      </c>
      <c r="C121" s="2" t="s">
        <v>115</v>
      </c>
      <c r="D121" s="2" t="s">
        <v>91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2013</v>
      </c>
      <c r="B122" s="4">
        <v>41433</v>
      </c>
      <c r="C122" s="2" t="s">
        <v>115</v>
      </c>
      <c r="D122" s="2" t="s">
        <v>92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2013</v>
      </c>
      <c r="B123" s="4">
        <v>41439</v>
      </c>
      <c r="C123" s="2" t="s">
        <v>116</v>
      </c>
      <c r="D123" s="2" t="s">
        <v>89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2">
        <v>1</v>
      </c>
      <c r="AN123" s="1"/>
      <c r="AO123" s="1"/>
      <c r="AP123" s="1"/>
      <c r="AQ123" s="2">
        <v>1</v>
      </c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2">
        <v>1</v>
      </c>
      <c r="BE123" s="2">
        <v>1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2013</v>
      </c>
      <c r="B124" s="4">
        <v>41439</v>
      </c>
      <c r="C124" s="2" t="s">
        <v>116</v>
      </c>
      <c r="D124" s="2" t="s">
        <v>90</v>
      </c>
      <c r="E124" s="1"/>
      <c r="F124" s="1"/>
      <c r="G124" s="1"/>
      <c r="H124" s="1"/>
      <c r="I124" s="1"/>
      <c r="J124" s="1"/>
      <c r="K124" s="2">
        <v>1</v>
      </c>
      <c r="L124" s="1"/>
      <c r="M124" s="1"/>
      <c r="N124" s="1"/>
      <c r="O124" s="2">
        <v>13</v>
      </c>
      <c r="P124" s="1"/>
      <c r="Q124" s="2">
        <v>1</v>
      </c>
      <c r="R124" s="2">
        <v>10</v>
      </c>
      <c r="S124" s="1"/>
      <c r="T124" s="2">
        <v>1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2">
        <v>1</v>
      </c>
      <c r="AN124" s="1"/>
      <c r="AO124" s="1"/>
      <c r="AP124" s="1"/>
      <c r="AQ124" s="1"/>
      <c r="AR124" s="1"/>
      <c r="AS124" s="1"/>
      <c r="AT124" s="1"/>
      <c r="AU124" s="2">
        <v>1</v>
      </c>
      <c r="AV124" s="1"/>
      <c r="AW124" s="1"/>
      <c r="AX124" s="1"/>
      <c r="AY124" s="1"/>
      <c r="AZ124" s="1"/>
      <c r="BA124" s="2">
        <v>1</v>
      </c>
      <c r="BB124" s="1"/>
      <c r="BC124" s="1"/>
      <c r="BD124" s="2">
        <v>1</v>
      </c>
      <c r="BE124" s="1"/>
      <c r="BF124" s="1"/>
      <c r="BG124" s="2">
        <v>1</v>
      </c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2013</v>
      </c>
      <c r="B125" s="4">
        <v>41439</v>
      </c>
      <c r="C125" s="2" t="s">
        <v>116</v>
      </c>
      <c r="D125" s="2" t="s">
        <v>91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2013</v>
      </c>
      <c r="B126" s="4">
        <v>41439</v>
      </c>
      <c r="C126" s="2" t="s">
        <v>116</v>
      </c>
      <c r="D126" s="2" t="s">
        <v>92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2013</v>
      </c>
      <c r="B127" s="4">
        <v>41444</v>
      </c>
      <c r="C127" s="2" t="s">
        <v>117</v>
      </c>
      <c r="D127" s="2" t="s">
        <v>89</v>
      </c>
      <c r="E127" s="1"/>
      <c r="F127" s="1"/>
      <c r="G127" s="1"/>
      <c r="H127" s="1"/>
      <c r="I127" s="2">
        <v>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>
        <v>1</v>
      </c>
      <c r="U127" s="1"/>
      <c r="V127" s="1"/>
      <c r="W127" s="1"/>
      <c r="X127" s="1"/>
      <c r="Y127" s="2">
        <v>1</v>
      </c>
      <c r="Z127" s="1"/>
      <c r="AA127" s="1"/>
      <c r="AB127" s="1"/>
      <c r="AC127" s="1"/>
      <c r="AD127" s="1"/>
      <c r="AE127" s="1"/>
      <c r="AF127" s="2">
        <v>1</v>
      </c>
      <c r="AG127" s="1"/>
      <c r="AH127" s="1"/>
      <c r="AI127" s="1"/>
      <c r="AJ127" s="1"/>
      <c r="AK127" s="1"/>
      <c r="AL127" s="2">
        <v>1</v>
      </c>
      <c r="AM127" s="1"/>
      <c r="AN127" s="1"/>
      <c r="AO127" s="1"/>
      <c r="AP127" s="1"/>
      <c r="AQ127" s="1"/>
      <c r="AR127" s="1"/>
      <c r="AS127" s="1"/>
      <c r="AT127" s="1"/>
      <c r="AU127" s="2">
        <v>1</v>
      </c>
      <c r="AV127" s="1"/>
      <c r="AW127" s="2">
        <v>1</v>
      </c>
      <c r="AX127" s="1"/>
      <c r="AY127" s="1"/>
      <c r="AZ127" s="1"/>
      <c r="BA127" s="1"/>
      <c r="BB127" s="1"/>
      <c r="BC127" s="1"/>
      <c r="BD127" s="1"/>
      <c r="BE127" s="1"/>
      <c r="BF127" s="1"/>
      <c r="BG127" s="2">
        <v>1</v>
      </c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2013</v>
      </c>
      <c r="B128" s="4">
        <v>41444</v>
      </c>
      <c r="C128" s="2" t="s">
        <v>117</v>
      </c>
      <c r="D128" s="2" t="s">
        <v>90</v>
      </c>
      <c r="E128" s="1"/>
      <c r="F128" s="1"/>
      <c r="G128" s="1"/>
      <c r="H128" s="1"/>
      <c r="I128" s="1"/>
      <c r="J128" s="1"/>
      <c r="K128" s="1"/>
      <c r="L128" s="2">
        <v>1</v>
      </c>
      <c r="M128" s="1"/>
      <c r="N128" s="1"/>
      <c r="O128" s="2">
        <v>11</v>
      </c>
      <c r="P128" s="2">
        <v>10</v>
      </c>
      <c r="Q128" s="2">
        <v>1</v>
      </c>
      <c r="R128" s="2">
        <v>8</v>
      </c>
      <c r="S128" s="1"/>
      <c r="T128" s="2">
        <v>1</v>
      </c>
      <c r="U128" s="1"/>
      <c r="V128" s="2">
        <v>1</v>
      </c>
      <c r="W128" s="1"/>
      <c r="X128" s="1"/>
      <c r="Y128" s="2">
        <v>1</v>
      </c>
      <c r="Z128" s="1"/>
      <c r="AA128" s="1"/>
      <c r="AB128" s="1"/>
      <c r="AC128" s="1"/>
      <c r="AD128" s="1"/>
      <c r="AE128" s="1"/>
      <c r="AF128" s="2">
        <v>1</v>
      </c>
      <c r="AG128" s="2">
        <v>1</v>
      </c>
      <c r="AH128" s="2">
        <v>1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2">
        <v>1</v>
      </c>
      <c r="AV128" s="1"/>
      <c r="AW128" s="1"/>
      <c r="AX128" s="1"/>
      <c r="AY128" s="1"/>
      <c r="AZ128" s="1"/>
      <c r="BA128" s="2">
        <v>1</v>
      </c>
      <c r="BB128" s="1"/>
      <c r="BC128" s="2">
        <v>1</v>
      </c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2013</v>
      </c>
      <c r="B129" s="4">
        <v>41444</v>
      </c>
      <c r="C129" s="2" t="s">
        <v>117</v>
      </c>
      <c r="D129" s="2" t="s">
        <v>91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2013</v>
      </c>
      <c r="B130" s="4">
        <v>41444</v>
      </c>
      <c r="C130" s="2" t="s">
        <v>117</v>
      </c>
      <c r="D130" s="2" t="s">
        <v>92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2013</v>
      </c>
      <c r="B131" s="4">
        <v>41434</v>
      </c>
      <c r="C131" s="2" t="s">
        <v>118</v>
      </c>
      <c r="D131" s="2" t="s">
        <v>89</v>
      </c>
      <c r="E131" s="1"/>
      <c r="F131" s="1"/>
      <c r="G131" s="1"/>
      <c r="H131" s="1"/>
      <c r="I131" s="2">
        <v>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2">
        <v>1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2">
        <v>1</v>
      </c>
      <c r="AK131" s="1"/>
      <c r="AL131" s="2">
        <v>1</v>
      </c>
      <c r="AM131" s="1"/>
      <c r="AN131" s="1"/>
      <c r="AO131" s="1"/>
      <c r="AP131" s="1"/>
      <c r="AQ131" s="1"/>
      <c r="AR131" s="1"/>
      <c r="AS131" s="1"/>
      <c r="AT131" s="1"/>
      <c r="AU131" s="2">
        <v>1</v>
      </c>
      <c r="AV131" s="1"/>
      <c r="AW131" s="1"/>
      <c r="AX131" s="1"/>
      <c r="AY131" s="1"/>
      <c r="AZ131" s="1"/>
      <c r="BA131" s="1"/>
      <c r="BB131" s="1"/>
      <c r="BC131" s="2">
        <v>1</v>
      </c>
      <c r="BD131" s="2">
        <v>1</v>
      </c>
      <c r="BE131" s="1"/>
      <c r="BF131" s="1"/>
      <c r="BG131" s="2">
        <v>1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2013</v>
      </c>
      <c r="B132" s="4">
        <v>41434</v>
      </c>
      <c r="C132" s="2" t="s">
        <v>118</v>
      </c>
      <c r="D132" s="2" t="s">
        <v>90</v>
      </c>
      <c r="E132" s="1"/>
      <c r="F132" s="1"/>
      <c r="G132" s="1"/>
      <c r="H132" s="1"/>
      <c r="I132" s="2">
        <v>1</v>
      </c>
      <c r="J132" s="1"/>
      <c r="K132" s="1"/>
      <c r="L132" s="1"/>
      <c r="M132" s="1"/>
      <c r="N132" s="1"/>
      <c r="O132" s="2">
        <v>3</v>
      </c>
      <c r="P132" s="2">
        <v>2</v>
      </c>
      <c r="Q132" s="1"/>
      <c r="R132" s="2">
        <v>7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2">
        <v>1</v>
      </c>
      <c r="AK132" s="2">
        <v>1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2">
        <v>1</v>
      </c>
      <c r="AY132" s="1"/>
      <c r="AZ132" s="1"/>
      <c r="BA132" s="1"/>
      <c r="BB132" s="1"/>
      <c r="BC132" s="1"/>
      <c r="BD132" s="2">
        <v>1</v>
      </c>
      <c r="BE132" s="1"/>
      <c r="BF132" s="1"/>
      <c r="BG132" s="2">
        <v>1</v>
      </c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2013</v>
      </c>
      <c r="B133" s="4">
        <v>41434</v>
      </c>
      <c r="C133" s="2" t="s">
        <v>118</v>
      </c>
      <c r="D133" s="2" t="s">
        <v>91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2013</v>
      </c>
      <c r="B134" s="4">
        <v>41434</v>
      </c>
      <c r="C134" s="2" t="s">
        <v>118</v>
      </c>
      <c r="D134" s="2" t="s">
        <v>92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2013</v>
      </c>
      <c r="B135" s="4">
        <v>41450</v>
      </c>
      <c r="C135" s="2" t="s">
        <v>119</v>
      </c>
      <c r="D135" s="2" t="s">
        <v>89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>
        <v>1</v>
      </c>
      <c r="U135" s="1"/>
      <c r="V135" s="2">
        <v>1</v>
      </c>
      <c r="W135" s="1"/>
      <c r="X135" s="1"/>
      <c r="Y135" s="2">
        <v>1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v>1</v>
      </c>
      <c r="AM135" s="1"/>
      <c r="AN135" s="1"/>
      <c r="AO135" s="1"/>
      <c r="AP135" s="1"/>
      <c r="AQ135" s="1"/>
      <c r="AR135" s="1"/>
      <c r="AS135" s="1"/>
      <c r="AT135" s="2">
        <v>1</v>
      </c>
      <c r="AU135" s="2">
        <v>1</v>
      </c>
      <c r="AV135" s="1"/>
      <c r="AW135" s="1"/>
      <c r="AX135" s="1"/>
      <c r="AY135" s="1"/>
      <c r="AZ135" s="2">
        <v>1</v>
      </c>
      <c r="BA135" s="2">
        <v>1</v>
      </c>
      <c r="BB135" s="1"/>
      <c r="BC135" s="1"/>
      <c r="BD135" s="2">
        <v>1</v>
      </c>
      <c r="BE135" s="1"/>
      <c r="BF135" s="1"/>
      <c r="BG135" s="2">
        <v>1</v>
      </c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2">
        <v>1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2">
        <v>2013</v>
      </c>
      <c r="B136" s="4">
        <v>41450</v>
      </c>
      <c r="C136" s="2" t="s">
        <v>119</v>
      </c>
      <c r="D136" s="2" t="s">
        <v>90</v>
      </c>
      <c r="E136" s="1"/>
      <c r="F136" s="1"/>
      <c r="G136" s="1"/>
      <c r="H136" s="1"/>
      <c r="I136" s="1"/>
      <c r="J136" s="1"/>
      <c r="K136" s="1"/>
      <c r="L136" s="1"/>
      <c r="M136" s="2">
        <v>1</v>
      </c>
      <c r="N136" s="1"/>
      <c r="O136" s="2">
        <v>9</v>
      </c>
      <c r="P136" s="2">
        <v>532</v>
      </c>
      <c r="Q136" s="2">
        <v>14</v>
      </c>
      <c r="R136" s="2">
        <v>28</v>
      </c>
      <c r="S136" s="1"/>
      <c r="T136" s="2">
        <v>1</v>
      </c>
      <c r="U136" s="1"/>
      <c r="V136" s="2">
        <v>1</v>
      </c>
      <c r="W136" s="1"/>
      <c r="X136" s="1"/>
      <c r="Y136" s="2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">
        <v>1</v>
      </c>
      <c r="AL136" s="2">
        <v>1</v>
      </c>
      <c r="AM136" s="1"/>
      <c r="AN136" s="1"/>
      <c r="AO136" s="1"/>
      <c r="AP136" s="1"/>
      <c r="AQ136" s="1"/>
      <c r="AR136" s="1"/>
      <c r="AS136" s="1"/>
      <c r="AT136" s="1"/>
      <c r="AU136" s="2">
        <v>1</v>
      </c>
      <c r="AV136" s="1"/>
      <c r="AW136" s="1"/>
      <c r="AX136" s="1"/>
      <c r="AY136" s="1"/>
      <c r="AZ136" s="1"/>
      <c r="BA136" s="2">
        <v>1</v>
      </c>
      <c r="BB136" s="1"/>
      <c r="BC136" s="1"/>
      <c r="BD136" s="1"/>
      <c r="BE136" s="1"/>
      <c r="BF136" s="1"/>
      <c r="BG136" s="2">
        <v>1</v>
      </c>
      <c r="BH136" s="1"/>
      <c r="BI136" s="2">
        <v>1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2">
        <v>1</v>
      </c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2013</v>
      </c>
      <c r="B137" s="4">
        <v>41450</v>
      </c>
      <c r="C137" s="2" t="s">
        <v>119</v>
      </c>
      <c r="D137" s="2" t="s">
        <v>91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2013</v>
      </c>
      <c r="B138" s="4">
        <v>41450</v>
      </c>
      <c r="C138" s="2" t="s">
        <v>119</v>
      </c>
      <c r="D138" s="2" t="s">
        <v>92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2013</v>
      </c>
      <c r="B139" s="4">
        <v>41445</v>
      </c>
      <c r="C139" s="2" t="s">
        <v>118</v>
      </c>
      <c r="D139" s="2" t="s">
        <v>89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>
        <v>1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2">
        <v>1</v>
      </c>
      <c r="AK139" s="1"/>
      <c r="AL139" s="2">
        <v>1</v>
      </c>
      <c r="AM139" s="1"/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1"/>
      <c r="BA139" s="1"/>
      <c r="BB139" s="1"/>
      <c r="BC139" s="1"/>
      <c r="BD139" s="2">
        <v>1</v>
      </c>
      <c r="BE139" s="1"/>
      <c r="BF139" s="1"/>
      <c r="BG139" s="2">
        <v>1</v>
      </c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2013</v>
      </c>
      <c r="B140" s="4">
        <v>41445</v>
      </c>
      <c r="C140" s="2" t="s">
        <v>118</v>
      </c>
      <c r="D140" s="2" t="s">
        <v>90</v>
      </c>
      <c r="E140" s="1"/>
      <c r="F140" s="1"/>
      <c r="G140" s="1"/>
      <c r="H140" s="1"/>
      <c r="I140" s="1"/>
      <c r="J140" s="2">
        <v>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2">
        <v>1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>
        <v>1</v>
      </c>
      <c r="AY140" s="1"/>
      <c r="AZ140" s="1"/>
      <c r="BA140" s="1"/>
      <c r="BB140" s="1"/>
      <c r="BC140" s="1"/>
      <c r="BD140" s="2">
        <v>1</v>
      </c>
      <c r="BE140" s="1"/>
      <c r="BF140" s="1"/>
      <c r="BG140" s="2">
        <v>1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2013</v>
      </c>
      <c r="B141" s="4">
        <v>41445</v>
      </c>
      <c r="C141" s="2" t="s">
        <v>118</v>
      </c>
      <c r="D141" s="2" t="s">
        <v>91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v>1</v>
      </c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>
        <v>1</v>
      </c>
      <c r="AY141" s="1"/>
      <c r="AZ141" s="1"/>
      <c r="BA141" s="1"/>
      <c r="BB141" s="1"/>
      <c r="BC141" s="1"/>
      <c r="BD141" s="1"/>
      <c r="BE141" s="1"/>
      <c r="BF141" s="1"/>
      <c r="BG141" s="2">
        <v>1</v>
      </c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2013</v>
      </c>
      <c r="B142" s="4">
        <v>41445</v>
      </c>
      <c r="C142" s="2" t="s">
        <v>118</v>
      </c>
      <c r="D142" s="2" t="s">
        <v>92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>
        <v>1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2">
        <v>1</v>
      </c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2013</v>
      </c>
      <c r="B143" s="4">
        <v>41431</v>
      </c>
      <c r="C143" s="2" t="s">
        <v>120</v>
      </c>
      <c r="D143" s="2" t="s">
        <v>89</v>
      </c>
      <c r="E143" s="1"/>
      <c r="F143" s="1"/>
      <c r="G143" s="1"/>
      <c r="H143" s="1"/>
      <c r="I143" s="1"/>
      <c r="J143" s="1"/>
      <c r="K143" s="1"/>
      <c r="L143" s="2">
        <v>1</v>
      </c>
      <c r="M143" s="1"/>
      <c r="N143" s="1"/>
      <c r="O143" s="1"/>
      <c r="P143" s="1"/>
      <c r="Q143" s="1"/>
      <c r="R143" s="1"/>
      <c r="S143" s="1"/>
      <c r="T143" s="2">
        <v>1</v>
      </c>
      <c r="U143" s="1"/>
      <c r="V143" s="2">
        <v>1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v>1</v>
      </c>
      <c r="AM143" s="2">
        <v>1</v>
      </c>
      <c r="AN143" s="1"/>
      <c r="AO143" s="1"/>
      <c r="AP143" s="1"/>
      <c r="AQ143" s="1"/>
      <c r="AR143" s="1"/>
      <c r="AS143" s="1"/>
      <c r="AT143" s="2">
        <v>1</v>
      </c>
      <c r="AU143" s="2">
        <v>1</v>
      </c>
      <c r="AV143" s="1"/>
      <c r="AW143" s="1"/>
      <c r="AX143" s="1"/>
      <c r="AY143" s="1"/>
      <c r="AZ143" s="1"/>
      <c r="BA143" s="2">
        <v>1</v>
      </c>
      <c r="BB143" s="2">
        <v>1</v>
      </c>
      <c r="BC143" s="1"/>
      <c r="BD143" s="1"/>
      <c r="BE143" s="1"/>
      <c r="BF143" s="1"/>
      <c r="BG143" s="2">
        <v>1</v>
      </c>
      <c r="BH143" s="1"/>
      <c r="BI143" s="1"/>
      <c r="BJ143" s="1"/>
      <c r="BK143" s="1"/>
      <c r="BL143" s="1"/>
      <c r="BM143" s="2">
        <v>1</v>
      </c>
      <c r="BN143" s="1"/>
      <c r="BO143" s="1"/>
      <c r="BP143" s="1"/>
      <c r="BQ143" s="1"/>
      <c r="BR143" s="1"/>
      <c r="BS143" s="2">
        <v>1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x14ac:dyDescent="0.2">
      <c r="A144" s="2">
        <v>2013</v>
      </c>
      <c r="B144" s="4">
        <v>41431</v>
      </c>
      <c r="C144" s="2" t="s">
        <v>120</v>
      </c>
      <c r="D144" s="2" t="s">
        <v>90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4</v>
      </c>
      <c r="P144" s="1"/>
      <c r="Q144" s="2">
        <v>1</v>
      </c>
      <c r="R144" s="2">
        <v>93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v>1</v>
      </c>
      <c r="AM144" s="1"/>
      <c r="AN144" s="1"/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2">
        <v>1</v>
      </c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2">
        <v>1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2013</v>
      </c>
      <c r="B145" s="4">
        <v>41431</v>
      </c>
      <c r="C145" s="2" t="s">
        <v>120</v>
      </c>
      <c r="D145" s="2" t="s">
        <v>91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2013</v>
      </c>
      <c r="B146" s="4">
        <v>41431</v>
      </c>
      <c r="C146" s="2" t="s">
        <v>120</v>
      </c>
      <c r="D146" s="2" t="s">
        <v>92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2013</v>
      </c>
      <c r="B147" s="4">
        <v>41431</v>
      </c>
      <c r="C147" s="2" t="s">
        <v>121</v>
      </c>
      <c r="D147" s="2" t="s">
        <v>89</v>
      </c>
      <c r="E147" s="1"/>
      <c r="F147" s="1"/>
      <c r="G147" s="1"/>
      <c r="H147" s="1"/>
      <c r="I147" s="1"/>
      <c r="J147" s="1"/>
      <c r="K147" s="1"/>
      <c r="L147" s="2">
        <v>1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2">
        <v>1</v>
      </c>
      <c r="Y147" s="1"/>
      <c r="Z147" s="1"/>
      <c r="AA147" s="1"/>
      <c r="AB147" s="1"/>
      <c r="AC147" s="1"/>
      <c r="AD147" s="1"/>
      <c r="AE147" s="1"/>
      <c r="AF147" s="1"/>
      <c r="AG147" s="2">
        <v>1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2">
        <v>1</v>
      </c>
      <c r="AV147" s="1"/>
      <c r="AW147" s="1"/>
      <c r="AX147" s="1"/>
      <c r="AY147" s="1"/>
      <c r="AZ147" s="2">
        <v>1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2">
        <v>2013</v>
      </c>
      <c r="B148" s="4">
        <v>41431</v>
      </c>
      <c r="C148" s="2" t="s">
        <v>121</v>
      </c>
      <c r="D148" s="2" t="s">
        <v>90</v>
      </c>
      <c r="E148" s="1"/>
      <c r="F148" s="1"/>
      <c r="G148" s="1"/>
      <c r="H148" s="1"/>
      <c r="I148" s="1"/>
      <c r="J148" s="1"/>
      <c r="K148" s="1"/>
      <c r="L148" s="2">
        <v>1</v>
      </c>
      <c r="M148" s="2">
        <v>1</v>
      </c>
      <c r="N148" s="1"/>
      <c r="O148" s="2">
        <v>4</v>
      </c>
      <c r="P148" s="2">
        <v>37</v>
      </c>
      <c r="Q148" s="2">
        <v>1</v>
      </c>
      <c r="R148" s="2">
        <v>10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>
        <v>1</v>
      </c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2">
        <v>1</v>
      </c>
      <c r="AV148" s="1"/>
      <c r="AW148" s="1"/>
      <c r="AX148" s="1"/>
      <c r="AY148" s="2">
        <v>1</v>
      </c>
      <c r="AZ148" s="1"/>
      <c r="BA148" s="1"/>
      <c r="BB148" s="1"/>
      <c r="BC148" s="1"/>
      <c r="BD148" s="1"/>
      <c r="BE148" s="1"/>
      <c r="BF148" s="1"/>
      <c r="BG148" s="2">
        <v>1</v>
      </c>
      <c r="BH148" s="2">
        <v>1</v>
      </c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2">
        <v>1</v>
      </c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2">
        <v>2013</v>
      </c>
      <c r="B149" s="4">
        <v>41431</v>
      </c>
      <c r="C149" s="2" t="s">
        <v>121</v>
      </c>
      <c r="D149" s="2" t="s">
        <v>91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2">
        <v>2013</v>
      </c>
      <c r="B150" s="4">
        <v>41431</v>
      </c>
      <c r="C150" s="2" t="s">
        <v>121</v>
      </c>
      <c r="D150" s="2" t="s">
        <v>92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2">
        <v>2013</v>
      </c>
      <c r="B151" s="4">
        <v>41438</v>
      </c>
      <c r="C151" s="2" t="s">
        <v>114</v>
      </c>
      <c r="D151" s="2" t="s">
        <v>89</v>
      </c>
      <c r="E151" s="1"/>
      <c r="F151" s="1"/>
      <c r="G151" s="1"/>
      <c r="H151" s="1"/>
      <c r="I151" s="1"/>
      <c r="J151" s="1"/>
      <c r="K151" s="1"/>
      <c r="L151" s="2">
        <v>1</v>
      </c>
      <c r="M151" s="2">
        <v>1</v>
      </c>
      <c r="N151" s="1"/>
      <c r="O151" s="1"/>
      <c r="P151" s="1"/>
      <c r="Q151" s="1"/>
      <c r="R151" s="1"/>
      <c r="S151" s="1"/>
      <c r="T151" s="1"/>
      <c r="U151" s="1"/>
      <c r="V151" s="2">
        <v>1</v>
      </c>
      <c r="W151" s="1"/>
      <c r="X151" s="2">
        <v>1</v>
      </c>
      <c r="Y151" s="2">
        <v>1</v>
      </c>
      <c r="Z151" s="1"/>
      <c r="AA151" s="1"/>
      <c r="AB151" s="1"/>
      <c r="AC151" s="1"/>
      <c r="AD151" s="1"/>
      <c r="AE151" s="2">
        <v>1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2">
        <v>1</v>
      </c>
      <c r="AV151" s="1"/>
      <c r="AW151" s="1"/>
      <c r="AX151" s="1"/>
      <c r="AY151" s="1"/>
      <c r="AZ151" s="2">
        <v>1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2">
        <v>1</v>
      </c>
      <c r="BN151" s="2">
        <v>1</v>
      </c>
      <c r="BO151" s="1"/>
      <c r="BP151" s="1"/>
      <c r="BQ151" s="1"/>
      <c r="BR151" s="1"/>
      <c r="BS151" s="2">
        <v>1</v>
      </c>
      <c r="BT151" s="2">
        <v>1</v>
      </c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1">
        <v>2013</v>
      </c>
      <c r="B152" s="5">
        <v>41438</v>
      </c>
      <c r="C152" s="1" t="s">
        <v>114</v>
      </c>
      <c r="D152" s="2" t="s">
        <v>90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v>20</v>
      </c>
      <c r="P152" s="2">
        <v>44</v>
      </c>
      <c r="Q152" s="2">
        <v>14</v>
      </c>
      <c r="R152" s="2">
        <v>38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2">
        <v>2013</v>
      </c>
      <c r="B153" s="4">
        <v>41438</v>
      </c>
      <c r="C153" s="2" t="s">
        <v>114</v>
      </c>
      <c r="D153" s="2" t="s">
        <v>91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2">
        <v>2013</v>
      </c>
      <c r="B154" s="4">
        <v>41438</v>
      </c>
      <c r="C154" s="2" t="s">
        <v>114</v>
      </c>
      <c r="D154" s="2" t="s">
        <v>92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E29E-B759-A340-8B8B-50FB4159B527}">
  <dimension ref="A1:CM999"/>
  <sheetViews>
    <sheetView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t="s">
        <v>129</v>
      </c>
      <c r="M1" s="3" t="s">
        <v>130</v>
      </c>
      <c r="N1" s="3" t="s">
        <v>131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2013</v>
      </c>
      <c r="B2" s="4">
        <v>41427</v>
      </c>
      <c r="C2" s="2" t="s">
        <v>110</v>
      </c>
      <c r="D2" s="2" t="s">
        <v>89</v>
      </c>
      <c r="E2" s="2">
        <f>(O2+P2+Q2+R2+S2+T2+U2+V2+W2+X2+CA2+CC2+CD2+CE2)</f>
        <v>3</v>
      </c>
      <c r="F2" s="2">
        <f>(AK2+AL2+AN2+AR2+AS2+AT2)</f>
        <v>1</v>
      </c>
      <c r="G2" s="2">
        <f>(AD2+AE2+AF2+AG2+AH2+AI2+AJ2+CH2)</f>
        <v>3</v>
      </c>
      <c r="H2" s="2">
        <f>(Y2+Z2)</f>
        <v>0</v>
      </c>
      <c r="I2" s="2">
        <f>(AA2+AB2+AC2)</f>
        <v>0</v>
      </c>
      <c r="J2" s="2">
        <f>(BK2+BL2+BM2+BN2+BO2+BP2+BV2+BX2+CJ2+CL2)</f>
        <v>2</v>
      </c>
      <c r="K2" s="2">
        <f>(AM2+AO2+AP2+AQ2+BZ2+CF2+CG2+CI2+CM2)</f>
        <v>3</v>
      </c>
      <c r="L2" s="2">
        <f>(AU2+AV2+AW2+AX2+AY2+AZ2+BA2+BB2+BC2+BD2+BE2+BF2+BG2+BH2+BI2+CB2+CK2)</f>
        <v>4</v>
      </c>
      <c r="M2" s="2">
        <f>(BQ2+BR2+BS2+BT2+BU2+BW2+BY2)</f>
        <v>2</v>
      </c>
      <c r="N2" s="2">
        <f>(BJ2)</f>
        <v>1</v>
      </c>
      <c r="O2" s="1"/>
      <c r="P2" s="1"/>
      <c r="Q2" s="1"/>
      <c r="R2" s="1"/>
      <c r="S2" s="1"/>
      <c r="T2" s="1"/>
      <c r="U2" s="1"/>
      <c r="V2" s="1"/>
      <c r="W2" s="2">
        <v>1</v>
      </c>
      <c r="X2" s="1"/>
      <c r="Y2" s="1"/>
      <c r="Z2" s="1"/>
      <c r="AA2" s="1"/>
      <c r="AB2" s="1"/>
      <c r="AC2" s="1"/>
      <c r="AD2" s="1"/>
      <c r="AE2" s="1"/>
      <c r="AF2" s="2">
        <v>1</v>
      </c>
      <c r="AG2" s="1"/>
      <c r="AH2" s="2">
        <v>1</v>
      </c>
      <c r="AI2" s="2">
        <v>1</v>
      </c>
      <c r="AJ2" s="1"/>
      <c r="AK2" s="1"/>
      <c r="AL2" s="1"/>
      <c r="AM2" s="1"/>
      <c r="AN2" s="1"/>
      <c r="AO2" s="2">
        <v>1</v>
      </c>
      <c r="AP2" s="2">
        <v>1</v>
      </c>
      <c r="AQ2" s="2">
        <v>1</v>
      </c>
      <c r="AR2" s="1"/>
      <c r="AS2" s="1"/>
      <c r="AT2" s="2">
        <v>1</v>
      </c>
      <c r="AU2" s="1"/>
      <c r="AV2" s="2">
        <v>1</v>
      </c>
      <c r="AW2" s="1"/>
      <c r="AX2" s="1"/>
      <c r="AY2" s="1"/>
      <c r="AZ2" s="1"/>
      <c r="BA2" s="2">
        <v>1</v>
      </c>
      <c r="BB2" s="1"/>
      <c r="BC2" s="1"/>
      <c r="BD2" s="1"/>
      <c r="BE2" s="2">
        <v>1</v>
      </c>
      <c r="BF2" s="2">
        <v>1</v>
      </c>
      <c r="BG2" s="1"/>
      <c r="BH2" s="1"/>
      <c r="BI2" s="1"/>
      <c r="BJ2" s="2">
        <v>1</v>
      </c>
      <c r="BK2" s="1"/>
      <c r="BL2" s="1"/>
      <c r="BM2" s="1"/>
      <c r="BN2" s="2">
        <v>1</v>
      </c>
      <c r="BO2" s="1"/>
      <c r="BP2" s="2">
        <v>1</v>
      </c>
      <c r="BQ2" s="2">
        <v>1</v>
      </c>
      <c r="BR2" s="1"/>
      <c r="BS2" s="2">
        <v>1</v>
      </c>
      <c r="BT2" s="1"/>
      <c r="BU2" s="1"/>
      <c r="BV2" s="1"/>
      <c r="BW2" s="1"/>
      <c r="BX2" s="1"/>
      <c r="BY2" s="1"/>
      <c r="BZ2" s="1"/>
      <c r="CA2" s="2">
        <v>1</v>
      </c>
      <c r="CB2" s="1"/>
      <c r="CC2" s="2">
        <v>1</v>
      </c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2013</v>
      </c>
      <c r="B3" s="4">
        <v>41427</v>
      </c>
      <c r="C3" s="2" t="s">
        <v>110</v>
      </c>
      <c r="D3" s="2" t="s">
        <v>90</v>
      </c>
      <c r="E3" s="2">
        <f t="shared" ref="E3:E66" si="0">(O3+P3+Q3+R3+S3+T3+U3+V3+W3+X3+CA3+CC3+CD3+CE3)</f>
        <v>3</v>
      </c>
      <c r="F3" s="2">
        <f t="shared" ref="F3:F66" si="1">(AK3+AL3+AN3+AR3+AS3+AT3)</f>
        <v>1</v>
      </c>
      <c r="G3" s="2">
        <f t="shared" ref="G3:G66" si="2">(AD3+AE3+AF3+AG3+AH3+AI3+AJ3+CH3)</f>
        <v>3</v>
      </c>
      <c r="H3" s="2">
        <f t="shared" ref="H3:H66" si="3">(Y3+Z3)</f>
        <v>62</v>
      </c>
      <c r="I3" s="2">
        <f t="shared" ref="I3:I66" si="4">(AA3+AB3+AC3)</f>
        <v>6</v>
      </c>
      <c r="J3" s="2">
        <f t="shared" ref="J3:J66" si="5">(BK3+BL3+BM3+BN3+BO3+BP3+BV3+BX3+CJ3+CL3)</f>
        <v>1</v>
      </c>
      <c r="K3" s="2">
        <f t="shared" ref="K3:K66" si="6">(AM3+AO3+AP3+AQ3+BZ3+CF3+CG3+CI3+CM3)</f>
        <v>3</v>
      </c>
      <c r="L3" s="2">
        <f t="shared" ref="L3:N67" si="7">(AU3+AV3+AW3+AX3+AY3+AZ3+BA3+BB3+BC3+BD3+BE3+BF3+BG3+BH3+BI3+CB3+CK3)</f>
        <v>2</v>
      </c>
      <c r="M3" s="2">
        <f t="shared" ref="M3:M66" si="8">(BQ3+BR3+BS3+BT3+BU3+BW3+BY3)</f>
        <v>1</v>
      </c>
      <c r="N3" s="2">
        <f t="shared" ref="N3:N66" si="9">(BJ3)</f>
        <v>1</v>
      </c>
      <c r="O3" s="2">
        <v>1</v>
      </c>
      <c r="P3" s="1"/>
      <c r="Q3" s="1"/>
      <c r="R3" s="1"/>
      <c r="S3" s="1"/>
      <c r="T3" s="1"/>
      <c r="U3" s="1"/>
      <c r="V3" s="1"/>
      <c r="W3" s="2">
        <v>1</v>
      </c>
      <c r="X3" s="1"/>
      <c r="Y3" s="1"/>
      <c r="Z3" s="2">
        <v>62</v>
      </c>
      <c r="AA3" s="2">
        <v>1</v>
      </c>
      <c r="AB3" s="2">
        <v>5</v>
      </c>
      <c r="AC3" s="1"/>
      <c r="AD3" s="1"/>
      <c r="AE3" s="1"/>
      <c r="AF3" s="2">
        <v>1</v>
      </c>
      <c r="AG3" s="1"/>
      <c r="AH3" s="2">
        <v>1</v>
      </c>
      <c r="AI3" s="2">
        <v>1</v>
      </c>
      <c r="AJ3" s="1"/>
      <c r="AK3" s="1"/>
      <c r="AL3" s="1"/>
      <c r="AM3" s="1"/>
      <c r="AN3" s="1"/>
      <c r="AO3" s="2">
        <v>1</v>
      </c>
      <c r="AP3" s="2">
        <v>1</v>
      </c>
      <c r="AQ3" s="2">
        <v>1</v>
      </c>
      <c r="AR3" s="1"/>
      <c r="AS3" s="1"/>
      <c r="AT3" s="2">
        <v>1</v>
      </c>
      <c r="AU3" s="1"/>
      <c r="AV3" s="2">
        <v>1</v>
      </c>
      <c r="AW3" s="1"/>
      <c r="AX3" s="1"/>
      <c r="AY3" s="1"/>
      <c r="AZ3" s="1"/>
      <c r="BA3" s="1"/>
      <c r="BB3" s="1"/>
      <c r="BC3" s="1"/>
      <c r="BD3" s="1"/>
      <c r="BE3" s="2">
        <v>1</v>
      </c>
      <c r="BF3" s="1"/>
      <c r="BG3" s="1"/>
      <c r="BH3" s="1"/>
      <c r="BI3" s="1"/>
      <c r="BJ3" s="2">
        <v>1</v>
      </c>
      <c r="BK3" s="1"/>
      <c r="BL3" s="1"/>
      <c r="BM3" s="1"/>
      <c r="BN3" s="2">
        <v>1</v>
      </c>
      <c r="BO3" s="1"/>
      <c r="BP3" s="1"/>
      <c r="BQ3" s="2">
        <v>1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2">
        <v>1</v>
      </c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2013</v>
      </c>
      <c r="B4" s="4">
        <v>41427</v>
      </c>
      <c r="C4" s="2" t="s">
        <v>110</v>
      </c>
      <c r="D4" s="2" t="s">
        <v>91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2013</v>
      </c>
      <c r="B5" s="4">
        <v>41427</v>
      </c>
      <c r="C5" s="2" t="s">
        <v>110</v>
      </c>
      <c r="D5" s="2" t="s">
        <v>92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2013</v>
      </c>
      <c r="B6" s="4">
        <v>41429</v>
      </c>
      <c r="C6" s="2" t="s">
        <v>108</v>
      </c>
      <c r="D6" s="2" t="s">
        <v>89</v>
      </c>
      <c r="E6" s="2">
        <f t="shared" si="0"/>
        <v>1</v>
      </c>
      <c r="F6" s="2">
        <f t="shared" si="1"/>
        <v>2</v>
      </c>
      <c r="G6" s="2">
        <f t="shared" si="2"/>
        <v>1</v>
      </c>
      <c r="H6" s="2">
        <f t="shared" si="3"/>
        <v>0</v>
      </c>
      <c r="I6" s="2">
        <f t="shared" si="4"/>
        <v>0</v>
      </c>
      <c r="J6" s="2">
        <f t="shared" si="5"/>
        <v>0</v>
      </c>
      <c r="K6" s="2">
        <f t="shared" si="6"/>
        <v>1</v>
      </c>
      <c r="L6" s="2">
        <f t="shared" si="7"/>
        <v>2</v>
      </c>
      <c r="M6" s="2">
        <f t="shared" si="8"/>
        <v>1</v>
      </c>
      <c r="N6" s="2">
        <f t="shared" si="9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">
        <v>1</v>
      </c>
      <c r="AJ6" s="1"/>
      <c r="AK6" s="1"/>
      <c r="AL6" s="1"/>
      <c r="AM6" s="1"/>
      <c r="AN6" s="1"/>
      <c r="AO6" s="1"/>
      <c r="AP6" s="1"/>
      <c r="AQ6" s="1"/>
      <c r="AR6" s="2">
        <v>1</v>
      </c>
      <c r="AS6" s="1"/>
      <c r="AT6" s="2">
        <v>1</v>
      </c>
      <c r="AU6" s="1"/>
      <c r="AV6" s="2">
        <v>1</v>
      </c>
      <c r="AW6" s="1"/>
      <c r="AX6" s="1"/>
      <c r="AY6" s="1"/>
      <c r="AZ6" s="1"/>
      <c r="BA6" s="1"/>
      <c r="BB6" s="1"/>
      <c r="BC6" s="1"/>
      <c r="BD6" s="1"/>
      <c r="BE6" s="2">
        <v>1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2">
        <v>1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2">
        <v>1</v>
      </c>
      <c r="CD6" s="1"/>
      <c r="CE6" s="1"/>
      <c r="CF6" s="1"/>
      <c r="CG6" s="2">
        <v>1</v>
      </c>
      <c r="CH6" s="1"/>
      <c r="CI6" s="1"/>
      <c r="CJ6" s="1"/>
      <c r="CK6" s="1"/>
      <c r="CL6" s="1"/>
      <c r="CM6" s="1"/>
    </row>
    <row r="7" spans="1:91" x14ac:dyDescent="0.2">
      <c r="A7" s="2">
        <v>2013</v>
      </c>
      <c r="B7" s="4">
        <v>41429</v>
      </c>
      <c r="C7" s="2" t="s">
        <v>108</v>
      </c>
      <c r="D7" s="2" t="s">
        <v>90</v>
      </c>
      <c r="E7" s="2">
        <f t="shared" si="0"/>
        <v>0</v>
      </c>
      <c r="F7" s="2">
        <f t="shared" si="1"/>
        <v>0</v>
      </c>
      <c r="G7" s="2">
        <f t="shared" si="2"/>
        <v>0</v>
      </c>
      <c r="H7" s="2">
        <f t="shared" si="3"/>
        <v>0</v>
      </c>
      <c r="I7" s="2">
        <f t="shared" si="4"/>
        <v>0</v>
      </c>
      <c r="J7" s="2">
        <f t="shared" si="5"/>
        <v>0</v>
      </c>
      <c r="K7" s="2">
        <f t="shared" si="6"/>
        <v>0</v>
      </c>
      <c r="L7" s="2">
        <f t="shared" si="7"/>
        <v>0</v>
      </c>
      <c r="M7" s="2">
        <f t="shared" si="8"/>
        <v>0</v>
      </c>
      <c r="N7" s="2">
        <f t="shared" si="9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2013</v>
      </c>
      <c r="B8" s="4">
        <v>41429</v>
      </c>
      <c r="C8" s="2" t="s">
        <v>108</v>
      </c>
      <c r="D8" s="2" t="s">
        <v>91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2013</v>
      </c>
      <c r="B9" s="4">
        <v>41429</v>
      </c>
      <c r="C9" s="2" t="s">
        <v>108</v>
      </c>
      <c r="D9" s="2" t="s">
        <v>92</v>
      </c>
      <c r="E9" s="2">
        <f t="shared" si="0"/>
        <v>1</v>
      </c>
      <c r="F9" s="2">
        <f t="shared" si="1"/>
        <v>0</v>
      </c>
      <c r="G9" s="2">
        <f t="shared" si="2"/>
        <v>0</v>
      </c>
      <c r="H9" s="2">
        <f t="shared" si="3"/>
        <v>2</v>
      </c>
      <c r="I9" s="2">
        <f t="shared" si="4"/>
        <v>2</v>
      </c>
      <c r="J9" s="2">
        <f t="shared" si="5"/>
        <v>2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2">
        <v>1</v>
      </c>
      <c r="Z9" s="2">
        <v>1</v>
      </c>
      <c r="AA9" s="1"/>
      <c r="AB9" s="2">
        <v>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2">
        <v>1</v>
      </c>
      <c r="BM9" s="1"/>
      <c r="BN9" s="2">
        <v>1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2">
        <v>1</v>
      </c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2013</v>
      </c>
      <c r="B10" s="4">
        <v>41429</v>
      </c>
      <c r="C10" s="2" t="s">
        <v>114</v>
      </c>
      <c r="D10" s="2" t="s">
        <v>89</v>
      </c>
      <c r="E10" s="2">
        <f t="shared" si="0"/>
        <v>1</v>
      </c>
      <c r="F10" s="2">
        <f t="shared" si="1"/>
        <v>0</v>
      </c>
      <c r="G10" s="2">
        <f t="shared" si="2"/>
        <v>1</v>
      </c>
      <c r="H10" s="2">
        <f t="shared" si="3"/>
        <v>0</v>
      </c>
      <c r="I10" s="2">
        <f t="shared" si="4"/>
        <v>0</v>
      </c>
      <c r="J10" s="2">
        <f t="shared" si="5"/>
        <v>3</v>
      </c>
      <c r="K10" s="2">
        <f t="shared" si="6"/>
        <v>3</v>
      </c>
      <c r="L10" s="2">
        <f t="shared" si="7"/>
        <v>0</v>
      </c>
      <c r="M10" s="2">
        <f t="shared" si="8"/>
        <v>1</v>
      </c>
      <c r="N10" s="2">
        <f t="shared" si="9"/>
        <v>0</v>
      </c>
      <c r="O10" s="1"/>
      <c r="P10" s="1"/>
      <c r="Q10" s="1"/>
      <c r="R10" s="1"/>
      <c r="S10" s="1"/>
      <c r="T10" s="1"/>
      <c r="U10" s="2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">
        <v>1</v>
      </c>
      <c r="AJ10" s="1"/>
      <c r="AK10" s="1"/>
      <c r="AL10" s="1"/>
      <c r="AM10" s="1"/>
      <c r="AN10" s="1"/>
      <c r="AO10" s="2">
        <v>1</v>
      </c>
      <c r="AP10" s="1"/>
      <c r="AQ10" s="2">
        <v>1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>
        <v>1</v>
      </c>
      <c r="BL10" s="1"/>
      <c r="BM10" s="2">
        <v>1</v>
      </c>
      <c r="BN10" s="2">
        <v>1</v>
      </c>
      <c r="BO10" s="1"/>
      <c r="BP10" s="1"/>
      <c r="BQ10" s="2">
        <v>1</v>
      </c>
      <c r="BR10" s="1"/>
      <c r="BS10" s="1"/>
      <c r="BT10" s="1"/>
      <c r="BU10" s="1"/>
      <c r="BV10" s="1"/>
      <c r="BW10" s="1"/>
      <c r="BX10" s="1"/>
      <c r="BY10" s="1"/>
      <c r="BZ10" s="2">
        <v>1</v>
      </c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2013</v>
      </c>
      <c r="B11" s="4">
        <v>41429</v>
      </c>
      <c r="C11" s="2" t="s">
        <v>114</v>
      </c>
      <c r="D11" s="2" t="s">
        <v>90</v>
      </c>
      <c r="E11" s="2">
        <f t="shared" si="0"/>
        <v>2</v>
      </c>
      <c r="F11" s="2">
        <f t="shared" si="1"/>
        <v>0</v>
      </c>
      <c r="G11" s="2">
        <f t="shared" si="2"/>
        <v>2</v>
      </c>
      <c r="H11" s="2">
        <f t="shared" si="3"/>
        <v>268</v>
      </c>
      <c r="I11" s="2">
        <f t="shared" si="4"/>
        <v>21</v>
      </c>
      <c r="J11" s="2">
        <f t="shared" si="5"/>
        <v>3</v>
      </c>
      <c r="K11" s="2">
        <f t="shared" si="6"/>
        <v>3</v>
      </c>
      <c r="L11" s="2">
        <f t="shared" si="7"/>
        <v>1</v>
      </c>
      <c r="M11" s="2">
        <f t="shared" si="8"/>
        <v>1</v>
      </c>
      <c r="N11" s="2">
        <f t="shared" si="9"/>
        <v>0</v>
      </c>
      <c r="O11" s="1"/>
      <c r="P11" s="1"/>
      <c r="Q11" s="1"/>
      <c r="R11" s="1"/>
      <c r="S11" s="1"/>
      <c r="T11" s="1"/>
      <c r="U11" s="2">
        <v>1</v>
      </c>
      <c r="V11" s="1"/>
      <c r="W11" s="1"/>
      <c r="X11" s="1"/>
      <c r="Y11" s="2">
        <v>1</v>
      </c>
      <c r="Z11" s="2">
        <v>267</v>
      </c>
      <c r="AA11" s="2">
        <v>5</v>
      </c>
      <c r="AB11" s="2">
        <v>16</v>
      </c>
      <c r="AC11" s="1"/>
      <c r="AD11" s="1"/>
      <c r="AE11" s="1"/>
      <c r="AF11" s="2">
        <v>1</v>
      </c>
      <c r="AG11" s="1"/>
      <c r="AH11" s="1"/>
      <c r="AI11" s="2">
        <v>1</v>
      </c>
      <c r="AJ11" s="1"/>
      <c r="AK11" s="1"/>
      <c r="AL11" s="1"/>
      <c r="AM11" s="1"/>
      <c r="AN11" s="1"/>
      <c r="AO11" s="2">
        <v>1</v>
      </c>
      <c r="AP11" s="1"/>
      <c r="AQ11" s="2">
        <v>1</v>
      </c>
      <c r="AR11" s="1"/>
      <c r="AS11" s="1"/>
      <c r="AT11" s="1"/>
      <c r="AU11" s="1"/>
      <c r="AV11" s="2">
        <v>1</v>
      </c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2">
        <v>1</v>
      </c>
      <c r="BL11" s="1"/>
      <c r="BM11" s="1"/>
      <c r="BN11" s="2">
        <v>1</v>
      </c>
      <c r="BO11" s="2">
        <v>1</v>
      </c>
      <c r="BP11" s="1"/>
      <c r="BQ11" s="2">
        <v>1</v>
      </c>
      <c r="BR11" s="1"/>
      <c r="BS11" s="1"/>
      <c r="BT11" s="1"/>
      <c r="BU11" s="1"/>
      <c r="BV11" s="1"/>
      <c r="BW11" s="1"/>
      <c r="BX11" s="1"/>
      <c r="BY11" s="1"/>
      <c r="BZ11" s="2">
        <v>1</v>
      </c>
      <c r="CA11" s="1"/>
      <c r="CB11" s="1"/>
      <c r="CC11" s="2">
        <v>1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2013</v>
      </c>
      <c r="B12" s="4">
        <v>41429</v>
      </c>
      <c r="C12" s="2" t="s">
        <v>114</v>
      </c>
      <c r="D12" s="2" t="s">
        <v>91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2013</v>
      </c>
      <c r="B13" s="4">
        <v>41429</v>
      </c>
      <c r="C13" s="2" t="s">
        <v>114</v>
      </c>
      <c r="D13" s="2" t="s">
        <v>92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2013</v>
      </c>
      <c r="B14" s="4">
        <v>41430</v>
      </c>
      <c r="C14" s="2" t="s">
        <v>97</v>
      </c>
      <c r="D14" s="2" t="s">
        <v>89</v>
      </c>
      <c r="E14" s="2">
        <f t="shared" si="0"/>
        <v>1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2</v>
      </c>
      <c r="K14" s="2">
        <f t="shared" si="6"/>
        <v>1</v>
      </c>
      <c r="L14" s="2">
        <f t="shared" si="7"/>
        <v>6</v>
      </c>
      <c r="M14" s="2">
        <f t="shared" si="8"/>
        <v>4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>
        <v>1</v>
      </c>
      <c r="AP14" s="1"/>
      <c r="AQ14" s="1"/>
      <c r="AR14" s="1"/>
      <c r="AS14" s="1"/>
      <c r="AT14" s="1"/>
      <c r="AU14" s="1"/>
      <c r="AV14" s="2">
        <v>3</v>
      </c>
      <c r="AW14" s="1"/>
      <c r="AX14" s="1"/>
      <c r="AY14" s="1"/>
      <c r="AZ14" s="1"/>
      <c r="BA14" s="1"/>
      <c r="BB14" s="1"/>
      <c r="BC14" s="1"/>
      <c r="BD14" s="1"/>
      <c r="BE14" s="2">
        <v>3</v>
      </c>
      <c r="BF14" s="1"/>
      <c r="BG14" s="1"/>
      <c r="BH14" s="1"/>
      <c r="BI14" s="1"/>
      <c r="BJ14" s="1"/>
      <c r="BK14" s="2">
        <v>2</v>
      </c>
      <c r="BL14" s="1"/>
      <c r="BM14" s="1"/>
      <c r="BN14" s="1"/>
      <c r="BO14" s="1"/>
      <c r="BP14" s="1"/>
      <c r="BQ14" s="1"/>
      <c r="BR14" s="1"/>
      <c r="BS14" s="2">
        <v>3</v>
      </c>
      <c r="BT14" s="2">
        <v>1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2">
        <v>1</v>
      </c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2013</v>
      </c>
      <c r="B15" s="4">
        <v>41430</v>
      </c>
      <c r="C15" s="2" t="s">
        <v>97</v>
      </c>
      <c r="D15" s="2" t="s">
        <v>90</v>
      </c>
      <c r="E15" s="2">
        <f t="shared" si="0"/>
        <v>1</v>
      </c>
      <c r="F15" s="2">
        <f t="shared" si="1"/>
        <v>0</v>
      </c>
      <c r="G15" s="2">
        <f t="shared" si="2"/>
        <v>5</v>
      </c>
      <c r="H15" s="2">
        <f t="shared" si="3"/>
        <v>13</v>
      </c>
      <c r="I15" s="2">
        <f t="shared" si="4"/>
        <v>9</v>
      </c>
      <c r="J15" s="2">
        <f t="shared" si="5"/>
        <v>0</v>
      </c>
      <c r="K15" s="2">
        <f t="shared" si="6"/>
        <v>12</v>
      </c>
      <c r="L15" s="2">
        <f t="shared" si="7"/>
        <v>3</v>
      </c>
      <c r="M15" s="2">
        <f t="shared" si="8"/>
        <v>4</v>
      </c>
      <c r="N15" s="2">
        <f t="shared" si="9"/>
        <v>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13</v>
      </c>
      <c r="Z15" s="1"/>
      <c r="AA15" s="2">
        <v>7</v>
      </c>
      <c r="AB15" s="2">
        <v>2</v>
      </c>
      <c r="AC15" s="1"/>
      <c r="AD15" s="1"/>
      <c r="AE15" s="1"/>
      <c r="AF15" s="1"/>
      <c r="AG15" s="1"/>
      <c r="AH15" s="1"/>
      <c r="AI15" s="2">
        <v>5</v>
      </c>
      <c r="AJ15" s="1"/>
      <c r="AK15" s="1"/>
      <c r="AL15" s="1"/>
      <c r="AM15" s="1"/>
      <c r="AN15" s="1"/>
      <c r="AO15" s="2">
        <v>12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2">
        <v>1</v>
      </c>
      <c r="BB15" s="1"/>
      <c r="BC15" s="1"/>
      <c r="BD15" s="1"/>
      <c r="BE15" s="2">
        <v>1</v>
      </c>
      <c r="BF15" s="1"/>
      <c r="BG15" s="1"/>
      <c r="BH15" s="1"/>
      <c r="BI15" s="2">
        <v>1</v>
      </c>
      <c r="BJ15" s="2">
        <v>5</v>
      </c>
      <c r="BK15" s="1"/>
      <c r="BL15" s="1"/>
      <c r="BM15" s="1"/>
      <c r="BN15" s="1"/>
      <c r="BO15" s="1"/>
      <c r="BP15" s="1"/>
      <c r="BQ15" s="1"/>
      <c r="BR15" s="1"/>
      <c r="BS15" s="2">
        <v>4</v>
      </c>
      <c r="BT15" s="1"/>
      <c r="BU15" s="1"/>
      <c r="BV15" s="1"/>
      <c r="BW15" s="1"/>
      <c r="BX15" s="1"/>
      <c r="BY15" s="1"/>
      <c r="BZ15" s="1"/>
      <c r="CA15" s="1"/>
      <c r="CB15" s="1"/>
      <c r="CC15" s="2">
        <v>1</v>
      </c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2013</v>
      </c>
      <c r="B16" s="4">
        <v>41430</v>
      </c>
      <c r="C16" s="2" t="s">
        <v>97</v>
      </c>
      <c r="D16" s="2" t="s">
        <v>91</v>
      </c>
      <c r="E16" s="2">
        <f t="shared" si="0"/>
        <v>0</v>
      </c>
      <c r="F16" s="2">
        <f t="shared" si="1"/>
        <v>0</v>
      </c>
      <c r="G16" s="2">
        <f t="shared" si="2"/>
        <v>4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2">
        <v>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2013</v>
      </c>
      <c r="B17" s="4">
        <v>41430</v>
      </c>
      <c r="C17" s="2" t="s">
        <v>97</v>
      </c>
      <c r="D17" s="2" t="s">
        <v>92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2013</v>
      </c>
      <c r="B18" s="4">
        <v>41430</v>
      </c>
      <c r="C18" s="2" t="s">
        <v>98</v>
      </c>
      <c r="D18" s="2" t="s">
        <v>89</v>
      </c>
      <c r="E18" s="2">
        <f t="shared" si="0"/>
        <v>0</v>
      </c>
      <c r="F18" s="2">
        <f t="shared" si="1"/>
        <v>0</v>
      </c>
      <c r="G18" s="2">
        <f t="shared" si="2"/>
        <v>2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1</v>
      </c>
      <c r="L18" s="2">
        <f t="shared" si="7"/>
        <v>2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>
        <v>1</v>
      </c>
      <c r="AG18" s="1"/>
      <c r="AH18" s="1"/>
      <c r="AI18" s="2">
        <v>1</v>
      </c>
      <c r="AJ18" s="1"/>
      <c r="AK18" s="1"/>
      <c r="AL18" s="1"/>
      <c r="AM18" s="1"/>
      <c r="AN18" s="1"/>
      <c r="AO18" s="1"/>
      <c r="AP18" s="1"/>
      <c r="AQ18" s="2">
        <v>1</v>
      </c>
      <c r="AR18" s="1"/>
      <c r="AS18" s="1"/>
      <c r="AT18" s="1"/>
      <c r="AU18" s="1"/>
      <c r="AV18" s="1"/>
      <c r="AW18" s="2">
        <v>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2">
        <v>1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2013</v>
      </c>
      <c r="B19" s="4">
        <v>41430</v>
      </c>
      <c r="C19" s="2" t="s">
        <v>98</v>
      </c>
      <c r="D19" s="2" t="s">
        <v>90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1</v>
      </c>
      <c r="I19" s="2">
        <f t="shared" si="4"/>
        <v>0</v>
      </c>
      <c r="J19" s="2">
        <f t="shared" si="5"/>
        <v>0</v>
      </c>
      <c r="K19" s="2">
        <f t="shared" si="6"/>
        <v>1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2">
        <v>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2013</v>
      </c>
      <c r="B20" s="4">
        <v>41430</v>
      </c>
      <c r="C20" s="2" t="s">
        <v>98</v>
      </c>
      <c r="D20" s="2" t="s">
        <v>91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2013</v>
      </c>
      <c r="B21" s="4">
        <v>41430</v>
      </c>
      <c r="C21" s="2" t="s">
        <v>98</v>
      </c>
      <c r="D21" s="2" t="s">
        <v>92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2013</v>
      </c>
      <c r="B22" s="4">
        <v>41431</v>
      </c>
      <c r="C22" s="2" t="s">
        <v>96</v>
      </c>
      <c r="D22" s="2" t="s">
        <v>89</v>
      </c>
      <c r="E22" s="2">
        <f t="shared" si="0"/>
        <v>1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 t="shared" si="7"/>
        <v>0</v>
      </c>
      <c r="M22" s="2">
        <f t="shared" si="8"/>
        <v>0</v>
      </c>
      <c r="N22" s="2">
        <f t="shared" si="9"/>
        <v>0</v>
      </c>
      <c r="O22" s="1"/>
      <c r="P22" s="1"/>
      <c r="Q22" s="1"/>
      <c r="R22" s="1"/>
      <c r="S22" s="1"/>
      <c r="T22" s="1"/>
      <c r="U22" s="1"/>
      <c r="V22" s="1"/>
      <c r="W22" s="2">
        <v>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2013</v>
      </c>
      <c r="B23" s="4">
        <v>41431</v>
      </c>
      <c r="C23" s="2" t="s">
        <v>96</v>
      </c>
      <c r="D23" s="2" t="s">
        <v>90</v>
      </c>
      <c r="E23" s="2">
        <f t="shared" si="0"/>
        <v>0</v>
      </c>
      <c r="F23" s="2">
        <f t="shared" si="1"/>
        <v>0</v>
      </c>
      <c r="G23" s="2">
        <f t="shared" si="2"/>
        <v>5</v>
      </c>
      <c r="H23" s="2">
        <f t="shared" si="3"/>
        <v>6</v>
      </c>
      <c r="I23" s="2">
        <f t="shared" si="4"/>
        <v>15</v>
      </c>
      <c r="J23" s="2">
        <f t="shared" si="5"/>
        <v>2</v>
      </c>
      <c r="K23" s="2">
        <f t="shared" si="6"/>
        <v>3</v>
      </c>
      <c r="L23" s="2">
        <f t="shared" si="7"/>
        <v>0</v>
      </c>
      <c r="M23" s="2">
        <f t="shared" si="8"/>
        <v>2</v>
      </c>
      <c r="N23" s="2">
        <f t="shared" si="9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5</v>
      </c>
      <c r="Z23" s="2">
        <v>1</v>
      </c>
      <c r="AA23" s="2">
        <v>2</v>
      </c>
      <c r="AB23" s="2">
        <v>13</v>
      </c>
      <c r="AC23" s="1"/>
      <c r="AD23" s="1"/>
      <c r="AE23" s="2">
        <v>1</v>
      </c>
      <c r="AF23" s="2">
        <v>1</v>
      </c>
      <c r="AG23" s="1"/>
      <c r="AH23" s="1"/>
      <c r="AI23" s="2">
        <v>3</v>
      </c>
      <c r="AJ23" s="1"/>
      <c r="AK23" s="1"/>
      <c r="AL23" s="1"/>
      <c r="AM23" s="1"/>
      <c r="AN23" s="1"/>
      <c r="AO23" s="2">
        <v>1</v>
      </c>
      <c r="AP23" s="1"/>
      <c r="AQ23" s="2">
        <v>2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">
        <v>0</v>
      </c>
      <c r="BJ23" s="1"/>
      <c r="BK23" s="1"/>
      <c r="BL23" s="2">
        <v>1</v>
      </c>
      <c r="BM23" s="1"/>
      <c r="BN23" s="2">
        <v>1</v>
      </c>
      <c r="BO23" s="1"/>
      <c r="BP23" s="1"/>
      <c r="BQ23" s="2">
        <v>1</v>
      </c>
      <c r="BR23" s="1"/>
      <c r="BS23" s="1"/>
      <c r="BT23" s="2">
        <v>1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2013</v>
      </c>
      <c r="B24" s="4">
        <v>41431</v>
      </c>
      <c r="C24" s="2" t="s">
        <v>96</v>
      </c>
      <c r="D24" s="2" t="s">
        <v>91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2013</v>
      </c>
      <c r="B25" s="4">
        <v>41431</v>
      </c>
      <c r="C25" s="2" t="s">
        <v>96</v>
      </c>
      <c r="D25" s="2" t="s">
        <v>92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2013</v>
      </c>
      <c r="B26" s="4">
        <v>41431</v>
      </c>
      <c r="C26" s="2" t="s">
        <v>107</v>
      </c>
      <c r="D26" s="2" t="s">
        <v>89</v>
      </c>
      <c r="E26" s="2">
        <f t="shared" si="0"/>
        <v>1</v>
      </c>
      <c r="F26" s="2">
        <f t="shared" si="1"/>
        <v>0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2">
        <f t="shared" si="5"/>
        <v>2</v>
      </c>
      <c r="K26" s="2">
        <f t="shared" si="6"/>
        <v>1</v>
      </c>
      <c r="L26" s="2">
        <f t="shared" si="7"/>
        <v>3</v>
      </c>
      <c r="M26" s="2">
        <f t="shared" si="8"/>
        <v>1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">
        <v>1</v>
      </c>
      <c r="AJ26" s="1"/>
      <c r="AK26" s="1"/>
      <c r="AL26" s="1"/>
      <c r="AM26" s="1"/>
      <c r="AN26" s="1"/>
      <c r="AO26" s="2">
        <v>1</v>
      </c>
      <c r="AP26" s="1"/>
      <c r="AQ26" s="1"/>
      <c r="AR26" s="1"/>
      <c r="AS26" s="1"/>
      <c r="AT26" s="1"/>
      <c r="AU26" s="1"/>
      <c r="AV26" s="2">
        <v>1</v>
      </c>
      <c r="AW26" s="1"/>
      <c r="AX26" s="2">
        <v>1</v>
      </c>
      <c r="AY26" s="1"/>
      <c r="AZ26" s="1"/>
      <c r="BA26" s="1"/>
      <c r="BB26" s="1"/>
      <c r="BC26" s="1"/>
      <c r="BD26" s="1"/>
      <c r="BE26" s="2">
        <v>1</v>
      </c>
      <c r="BF26" s="1"/>
      <c r="BG26" s="1"/>
      <c r="BH26" s="1"/>
      <c r="BI26" s="1"/>
      <c r="BJ26" s="1"/>
      <c r="BK26" s="2">
        <v>1</v>
      </c>
      <c r="BL26" s="1"/>
      <c r="BM26" s="1"/>
      <c r="BN26" s="2">
        <v>1</v>
      </c>
      <c r="BO26" s="1"/>
      <c r="BP26" s="1"/>
      <c r="BQ26" s="2">
        <v>1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2">
        <v>1</v>
      </c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2013</v>
      </c>
      <c r="B27" s="4">
        <v>41431</v>
      </c>
      <c r="C27" s="2" t="s">
        <v>107</v>
      </c>
      <c r="D27" s="2" t="s">
        <v>90</v>
      </c>
      <c r="E27" s="2">
        <f t="shared" si="0"/>
        <v>2</v>
      </c>
      <c r="F27" s="2">
        <f t="shared" si="1"/>
        <v>0</v>
      </c>
      <c r="G27" s="2">
        <f t="shared" si="2"/>
        <v>0</v>
      </c>
      <c r="H27" s="2">
        <f t="shared" si="3"/>
        <v>3</v>
      </c>
      <c r="I27" s="2">
        <f t="shared" si="4"/>
        <v>1</v>
      </c>
      <c r="J27" s="2">
        <f t="shared" si="5"/>
        <v>0</v>
      </c>
      <c r="K27" s="2">
        <f t="shared" si="6"/>
        <v>0</v>
      </c>
      <c r="L27" s="2">
        <f t="shared" si="7"/>
        <v>1</v>
      </c>
      <c r="M27" s="2">
        <f t="shared" si="8"/>
        <v>1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>
        <v>3</v>
      </c>
      <c r="AA27" s="2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">
        <v>1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2">
        <v>1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2">
        <v>1</v>
      </c>
      <c r="CD27" s="1"/>
      <c r="CE27" s="2">
        <v>1</v>
      </c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2013</v>
      </c>
      <c r="B28" s="4">
        <v>41431</v>
      </c>
      <c r="C28" s="2" t="s">
        <v>107</v>
      </c>
      <c r="D28" s="2" t="s">
        <v>91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2</v>
      </c>
      <c r="J28" s="2">
        <f t="shared" si="5"/>
        <v>0</v>
      </c>
      <c r="K28" s="2">
        <f t="shared" si="6"/>
        <v>0</v>
      </c>
      <c r="L28" s="2">
        <f t="shared" si="7"/>
        <v>1</v>
      </c>
      <c r="M28" s="2">
        <f t="shared" si="8"/>
        <v>1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2">
        <v>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">
        <v>1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2">
        <v>1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2013</v>
      </c>
      <c r="B29" s="4">
        <v>41431</v>
      </c>
      <c r="C29" s="2" t="s">
        <v>107</v>
      </c>
      <c r="D29" s="2" t="s">
        <v>92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3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2">
        <v>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2">
        <v>1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2013</v>
      </c>
      <c r="B30" s="4">
        <v>41431</v>
      </c>
      <c r="C30" s="2" t="s">
        <v>120</v>
      </c>
      <c r="D30" s="2" t="s">
        <v>89</v>
      </c>
      <c r="E30" s="2">
        <f t="shared" si="0"/>
        <v>2</v>
      </c>
      <c r="F30" s="2">
        <f t="shared" si="1"/>
        <v>0</v>
      </c>
      <c r="G30" s="2">
        <f t="shared" si="2"/>
        <v>2</v>
      </c>
      <c r="H30" s="2">
        <f t="shared" si="3"/>
        <v>0</v>
      </c>
      <c r="I30" s="2">
        <f t="shared" si="4"/>
        <v>0</v>
      </c>
      <c r="J30" s="2">
        <f t="shared" si="5"/>
        <v>2</v>
      </c>
      <c r="K30" s="2">
        <f t="shared" si="6"/>
        <v>0</v>
      </c>
      <c r="L30" s="2">
        <f t="shared" si="7"/>
        <v>4</v>
      </c>
      <c r="M30" s="2">
        <f t="shared" si="8"/>
        <v>2</v>
      </c>
      <c r="N30" s="2">
        <f t="shared" si="9"/>
        <v>0</v>
      </c>
      <c r="O30" s="1"/>
      <c r="P30" s="1"/>
      <c r="Q30" s="1"/>
      <c r="R30" s="1"/>
      <c r="S30" s="1"/>
      <c r="T30" s="1"/>
      <c r="U30" s="1"/>
      <c r="V30" s="2">
        <v>1</v>
      </c>
      <c r="W30" s="1"/>
      <c r="X30" s="1"/>
      <c r="Y30" s="1"/>
      <c r="Z30" s="1"/>
      <c r="AA30" s="1"/>
      <c r="AB30" s="1"/>
      <c r="AC30" s="1"/>
      <c r="AD30" s="2">
        <v>1</v>
      </c>
      <c r="AE30" s="1"/>
      <c r="AF30" s="2">
        <v>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>
        <v>1</v>
      </c>
      <c r="AW30" s="2">
        <v>1</v>
      </c>
      <c r="AX30" s="1"/>
      <c r="AY30" s="1"/>
      <c r="AZ30" s="1"/>
      <c r="BA30" s="1"/>
      <c r="BB30" s="1"/>
      <c r="BC30" s="1"/>
      <c r="BD30" s="2">
        <v>1</v>
      </c>
      <c r="BE30" s="2">
        <v>1</v>
      </c>
      <c r="BF30" s="1"/>
      <c r="BG30" s="1"/>
      <c r="BH30" s="1"/>
      <c r="BI30" s="1"/>
      <c r="BJ30" s="1"/>
      <c r="BK30" s="2">
        <v>1</v>
      </c>
      <c r="BL30" s="2">
        <v>1</v>
      </c>
      <c r="BM30" s="1"/>
      <c r="BN30" s="1"/>
      <c r="BO30" s="1"/>
      <c r="BP30" s="1"/>
      <c r="BQ30" s="2">
        <v>1</v>
      </c>
      <c r="BR30" s="1"/>
      <c r="BS30" s="1"/>
      <c r="BT30" s="1"/>
      <c r="BU30" s="1"/>
      <c r="BV30" s="1"/>
      <c r="BW30" s="2">
        <v>1</v>
      </c>
      <c r="BX30" s="1"/>
      <c r="BY30" s="1"/>
      <c r="BZ30" s="1"/>
      <c r="CA30" s="1"/>
      <c r="CB30" s="1"/>
      <c r="CC30" s="2">
        <v>1</v>
      </c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2013</v>
      </c>
      <c r="B31" s="4">
        <v>41431</v>
      </c>
      <c r="C31" s="2" t="s">
        <v>120</v>
      </c>
      <c r="D31" s="2" t="s">
        <v>90</v>
      </c>
      <c r="E31" s="2">
        <f t="shared" si="0"/>
        <v>1</v>
      </c>
      <c r="F31" s="2">
        <f t="shared" si="1"/>
        <v>0</v>
      </c>
      <c r="G31" s="2">
        <f t="shared" si="2"/>
        <v>0</v>
      </c>
      <c r="H31" s="2">
        <f t="shared" si="3"/>
        <v>4</v>
      </c>
      <c r="I31" s="2">
        <f t="shared" si="4"/>
        <v>94</v>
      </c>
      <c r="J31" s="2">
        <f t="shared" si="5"/>
        <v>0</v>
      </c>
      <c r="K31" s="2">
        <f t="shared" si="6"/>
        <v>0</v>
      </c>
      <c r="L31" s="2">
        <f t="shared" si="7"/>
        <v>2</v>
      </c>
      <c r="M31" s="2">
        <f t="shared" si="8"/>
        <v>1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2">
        <v>4</v>
      </c>
      <c r="Z31" s="1"/>
      <c r="AA31" s="2">
        <v>1</v>
      </c>
      <c r="AB31" s="2">
        <v>93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>
        <v>1</v>
      </c>
      <c r="AW31" s="1"/>
      <c r="AX31" s="1"/>
      <c r="AY31" s="1"/>
      <c r="AZ31" s="1"/>
      <c r="BA31" s="1"/>
      <c r="BB31" s="1"/>
      <c r="BC31" s="1"/>
      <c r="BD31" s="1"/>
      <c r="BE31" s="2">
        <v>1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2">
        <v>1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2">
        <v>1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2013</v>
      </c>
      <c r="B32" s="4">
        <v>41431</v>
      </c>
      <c r="C32" s="2" t="s">
        <v>120</v>
      </c>
      <c r="D32" s="2" t="s">
        <v>91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2013</v>
      </c>
      <c r="B33" s="4">
        <v>41431</v>
      </c>
      <c r="C33" s="2" t="s">
        <v>120</v>
      </c>
      <c r="D33" s="2" t="s">
        <v>92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2013</v>
      </c>
      <c r="B34" s="4">
        <v>41431</v>
      </c>
      <c r="C34" s="2" t="s">
        <v>121</v>
      </c>
      <c r="D34" s="2" t="s">
        <v>89</v>
      </c>
      <c r="E34" s="2">
        <f t="shared" si="0"/>
        <v>1</v>
      </c>
      <c r="F34" s="2">
        <f t="shared" si="1"/>
        <v>0</v>
      </c>
      <c r="G34" s="2">
        <f t="shared" si="2"/>
        <v>1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1</v>
      </c>
      <c r="L34" s="2">
        <f t="shared" si="7"/>
        <v>1</v>
      </c>
      <c r="M34" s="2">
        <f t="shared" si="8"/>
        <v>0</v>
      </c>
      <c r="N34" s="2">
        <f t="shared" si="9"/>
        <v>1</v>
      </c>
      <c r="O34" s="1"/>
      <c r="P34" s="1"/>
      <c r="Q34" s="1"/>
      <c r="R34" s="1"/>
      <c r="S34" s="1"/>
      <c r="T34" s="1"/>
      <c r="U34" s="1"/>
      <c r="V34" s="2">
        <v>1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>
        <v>1</v>
      </c>
      <c r="AI34" s="1"/>
      <c r="AJ34" s="1"/>
      <c r="AK34" s="1"/>
      <c r="AL34" s="1"/>
      <c r="AM34" s="1"/>
      <c r="AN34" s="1"/>
      <c r="AO34" s="1"/>
      <c r="AP34" s="1"/>
      <c r="AQ34" s="2">
        <v>1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2">
        <v>1</v>
      </c>
      <c r="BF34" s="1"/>
      <c r="BG34" s="1"/>
      <c r="BH34" s="1"/>
      <c r="BI34" s="1"/>
      <c r="BJ34" s="2">
        <v>1</v>
      </c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2013</v>
      </c>
      <c r="B35" s="4">
        <v>41431</v>
      </c>
      <c r="C35" s="2" t="s">
        <v>121</v>
      </c>
      <c r="D35" s="2" t="s">
        <v>90</v>
      </c>
      <c r="E35" s="2">
        <f t="shared" si="0"/>
        <v>3</v>
      </c>
      <c r="F35" s="2">
        <f t="shared" si="1"/>
        <v>1</v>
      </c>
      <c r="G35" s="2">
        <f t="shared" si="2"/>
        <v>0</v>
      </c>
      <c r="H35" s="2">
        <f t="shared" si="3"/>
        <v>41</v>
      </c>
      <c r="I35" s="2">
        <f t="shared" si="4"/>
        <v>11</v>
      </c>
      <c r="J35" s="2">
        <f t="shared" si="5"/>
        <v>0</v>
      </c>
      <c r="K35" s="2">
        <f t="shared" si="6"/>
        <v>0</v>
      </c>
      <c r="L35" s="2">
        <f t="shared" si="7"/>
        <v>2</v>
      </c>
      <c r="M35" s="2">
        <f t="shared" si="8"/>
        <v>2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2">
        <v>1</v>
      </c>
      <c r="W35" s="2">
        <v>1</v>
      </c>
      <c r="X35" s="1"/>
      <c r="Y35" s="2">
        <v>4</v>
      </c>
      <c r="Z35" s="2">
        <v>37</v>
      </c>
      <c r="AA35" s="2">
        <v>1</v>
      </c>
      <c r="AB35" s="2">
        <v>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2">
        <v>1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2">
        <v>1</v>
      </c>
      <c r="BF35" s="1"/>
      <c r="BG35" s="1"/>
      <c r="BH35" s="1"/>
      <c r="BI35" s="2">
        <v>1</v>
      </c>
      <c r="BJ35" s="1"/>
      <c r="BK35" s="1"/>
      <c r="BL35" s="1"/>
      <c r="BM35" s="1"/>
      <c r="BN35" s="1"/>
      <c r="BO35" s="1"/>
      <c r="BP35" s="1"/>
      <c r="BQ35" s="2">
        <v>1</v>
      </c>
      <c r="BR35" s="2">
        <v>1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2">
        <v>1</v>
      </c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2013</v>
      </c>
      <c r="B36" s="4">
        <v>41431</v>
      </c>
      <c r="C36" s="2" t="s">
        <v>121</v>
      </c>
      <c r="D36" s="2" t="s">
        <v>91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2013</v>
      </c>
      <c r="B37" s="4">
        <v>41431</v>
      </c>
      <c r="C37" s="2" t="s">
        <v>121</v>
      </c>
      <c r="D37" s="2" t="s">
        <v>92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2013</v>
      </c>
      <c r="B38" s="4">
        <v>41433</v>
      </c>
      <c r="C38" s="2" t="s">
        <v>115</v>
      </c>
      <c r="D38" s="2" t="s">
        <v>89</v>
      </c>
      <c r="E38" s="2">
        <f t="shared" si="0"/>
        <v>0</v>
      </c>
      <c r="F38" s="2">
        <f t="shared" si="1"/>
        <v>0</v>
      </c>
      <c r="G38" s="2">
        <f t="shared" si="2"/>
        <v>1</v>
      </c>
      <c r="H38" s="2">
        <f t="shared" si="3"/>
        <v>0</v>
      </c>
      <c r="I38" s="2">
        <f t="shared" si="4"/>
        <v>0</v>
      </c>
      <c r="J38" s="2">
        <f t="shared" si="5"/>
        <v>3</v>
      </c>
      <c r="K38" s="2">
        <f t="shared" si="6"/>
        <v>1</v>
      </c>
      <c r="L38" s="2">
        <f t="shared" si="7"/>
        <v>3</v>
      </c>
      <c r="M38" s="2">
        <f t="shared" si="8"/>
        <v>1</v>
      </c>
      <c r="N38" s="2">
        <f t="shared" si="9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">
        <v>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>
        <v>1</v>
      </c>
      <c r="AV38" s="2">
        <v>1</v>
      </c>
      <c r="AW38" s="1"/>
      <c r="AX38" s="1"/>
      <c r="AY38" s="1"/>
      <c r="AZ38" s="1"/>
      <c r="BA38" s="1"/>
      <c r="BB38" s="1"/>
      <c r="BC38" s="1"/>
      <c r="BD38" s="1"/>
      <c r="BE38" s="2">
        <v>1</v>
      </c>
      <c r="BF38" s="1"/>
      <c r="BG38" s="1"/>
      <c r="BH38" s="1"/>
      <c r="BI38" s="1"/>
      <c r="BJ38" s="1"/>
      <c r="BK38" s="2">
        <v>1</v>
      </c>
      <c r="BL38" s="1"/>
      <c r="BM38" s="1"/>
      <c r="BN38" s="2">
        <v>1</v>
      </c>
      <c r="BO38" s="2">
        <v>1</v>
      </c>
      <c r="BP38" s="1"/>
      <c r="BQ38" s="1"/>
      <c r="BR38" s="2">
        <v>1</v>
      </c>
      <c r="BS38" s="1"/>
      <c r="BT38" s="1"/>
      <c r="BU38" s="1"/>
      <c r="BV38" s="1"/>
      <c r="BW38" s="1"/>
      <c r="BX38" s="1"/>
      <c r="BY38" s="1"/>
      <c r="BZ38" s="2">
        <v>1</v>
      </c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2013</v>
      </c>
      <c r="B39" s="4">
        <v>41433</v>
      </c>
      <c r="C39" s="2" t="s">
        <v>115</v>
      </c>
      <c r="D39" s="2" t="s">
        <v>90</v>
      </c>
      <c r="E39" s="2">
        <f t="shared" si="0"/>
        <v>2</v>
      </c>
      <c r="F39" s="2">
        <f t="shared" si="1"/>
        <v>0</v>
      </c>
      <c r="G39" s="2">
        <f t="shared" si="2"/>
        <v>2</v>
      </c>
      <c r="H39" s="2">
        <f t="shared" si="3"/>
        <v>31</v>
      </c>
      <c r="I39" s="2">
        <f t="shared" si="4"/>
        <v>33</v>
      </c>
      <c r="J39" s="2">
        <f t="shared" si="5"/>
        <v>2</v>
      </c>
      <c r="K39" s="2">
        <f t="shared" si="6"/>
        <v>1</v>
      </c>
      <c r="L39" s="2">
        <f t="shared" si="7"/>
        <v>2</v>
      </c>
      <c r="M39" s="2">
        <f t="shared" si="8"/>
        <v>2</v>
      </c>
      <c r="N39" s="2">
        <f t="shared" si="9"/>
        <v>0</v>
      </c>
      <c r="O39" s="1"/>
      <c r="P39" s="1"/>
      <c r="Q39" s="1"/>
      <c r="R39" s="1"/>
      <c r="S39" s="2">
        <v>1</v>
      </c>
      <c r="T39" s="1"/>
      <c r="U39" s="1"/>
      <c r="V39" s="1"/>
      <c r="W39" s="1"/>
      <c r="X39" s="1"/>
      <c r="Y39" s="2">
        <v>11</v>
      </c>
      <c r="Z39" s="2">
        <v>20</v>
      </c>
      <c r="AA39" s="2">
        <v>15</v>
      </c>
      <c r="AB39" s="2">
        <v>18</v>
      </c>
      <c r="AC39" s="1"/>
      <c r="AD39" s="1"/>
      <c r="AE39" s="1"/>
      <c r="AF39" s="2">
        <v>1</v>
      </c>
      <c r="AG39" s="1"/>
      <c r="AH39" s="1"/>
      <c r="AI39" s="2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2">
        <v>1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2">
        <v>1</v>
      </c>
      <c r="BO39" s="2">
        <v>1</v>
      </c>
      <c r="BP39" s="1"/>
      <c r="BQ39" s="2">
        <v>1</v>
      </c>
      <c r="BR39" s="2">
        <v>1</v>
      </c>
      <c r="BS39" s="1"/>
      <c r="BT39" s="1"/>
      <c r="BU39" s="1"/>
      <c r="BV39" s="1"/>
      <c r="BW39" s="1"/>
      <c r="BX39" s="1"/>
      <c r="BY39" s="1"/>
      <c r="BZ39" s="2">
        <v>1</v>
      </c>
      <c r="CA39" s="2">
        <v>1</v>
      </c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2013</v>
      </c>
      <c r="B40" s="4">
        <v>41433</v>
      </c>
      <c r="C40" s="2" t="s">
        <v>115</v>
      </c>
      <c r="D40" s="2" t="s">
        <v>91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2013</v>
      </c>
      <c r="B41" s="4">
        <v>41433</v>
      </c>
      <c r="C41" s="2" t="s">
        <v>115</v>
      </c>
      <c r="D41" s="2" t="s">
        <v>92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2013</v>
      </c>
      <c r="B42" s="4">
        <v>41434</v>
      </c>
      <c r="C42" s="2" t="s">
        <v>118</v>
      </c>
      <c r="D42" s="2" t="s">
        <v>89</v>
      </c>
      <c r="E42" s="2">
        <f t="shared" si="0"/>
        <v>1</v>
      </c>
      <c r="F42" s="2">
        <f t="shared" si="1"/>
        <v>1</v>
      </c>
      <c r="G42" s="2">
        <f t="shared" si="2"/>
        <v>1</v>
      </c>
      <c r="H42" s="2">
        <f t="shared" si="3"/>
        <v>0</v>
      </c>
      <c r="I42" s="2">
        <f t="shared" si="4"/>
        <v>0</v>
      </c>
      <c r="J42" s="2">
        <f t="shared" si="5"/>
        <v>2</v>
      </c>
      <c r="K42" s="2">
        <f t="shared" si="6"/>
        <v>0</v>
      </c>
      <c r="L42" s="2">
        <f t="shared" si="7"/>
        <v>2</v>
      </c>
      <c r="M42" s="2">
        <f t="shared" si="8"/>
        <v>1</v>
      </c>
      <c r="N42" s="2">
        <f t="shared" si="9"/>
        <v>0</v>
      </c>
      <c r="O42" s="1"/>
      <c r="P42" s="1"/>
      <c r="Q42" s="1"/>
      <c r="R42" s="1"/>
      <c r="S42" s="2">
        <v>1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>
        <v>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">
        <v>1</v>
      </c>
      <c r="AU42" s="1"/>
      <c r="AV42" s="2">
        <v>1</v>
      </c>
      <c r="AW42" s="1"/>
      <c r="AX42" s="1"/>
      <c r="AY42" s="1"/>
      <c r="AZ42" s="1"/>
      <c r="BA42" s="1"/>
      <c r="BB42" s="1"/>
      <c r="BC42" s="1"/>
      <c r="BD42" s="1"/>
      <c r="BE42" s="2">
        <v>1</v>
      </c>
      <c r="BF42" s="1"/>
      <c r="BG42" s="1"/>
      <c r="BH42" s="1"/>
      <c r="BI42" s="1"/>
      <c r="BJ42" s="1"/>
      <c r="BK42" s="1"/>
      <c r="BL42" s="1"/>
      <c r="BM42" s="2">
        <v>1</v>
      </c>
      <c r="BN42" s="2">
        <v>1</v>
      </c>
      <c r="BO42" s="1"/>
      <c r="BP42" s="1"/>
      <c r="BQ42" s="2">
        <v>1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2013</v>
      </c>
      <c r="B43" s="4">
        <v>41434</v>
      </c>
      <c r="C43" s="2" t="s">
        <v>118</v>
      </c>
      <c r="D43" s="2" t="s">
        <v>90</v>
      </c>
      <c r="E43" s="2">
        <f t="shared" si="0"/>
        <v>1</v>
      </c>
      <c r="F43" s="2">
        <f t="shared" si="1"/>
        <v>1</v>
      </c>
      <c r="G43" s="2">
        <f t="shared" si="2"/>
        <v>0</v>
      </c>
      <c r="H43" s="2">
        <f t="shared" si="3"/>
        <v>5</v>
      </c>
      <c r="I43" s="2">
        <f t="shared" si="4"/>
        <v>7</v>
      </c>
      <c r="J43" s="2">
        <f t="shared" si="5"/>
        <v>1</v>
      </c>
      <c r="K43" s="2">
        <f t="shared" si="6"/>
        <v>0</v>
      </c>
      <c r="L43" s="2">
        <f t="shared" si="7"/>
        <v>3</v>
      </c>
      <c r="M43" s="2">
        <f t="shared" si="8"/>
        <v>1</v>
      </c>
      <c r="N43" s="2">
        <f t="shared" si="9"/>
        <v>0</v>
      </c>
      <c r="O43" s="1"/>
      <c r="P43" s="1"/>
      <c r="Q43" s="1"/>
      <c r="R43" s="1"/>
      <c r="S43" s="2">
        <v>1</v>
      </c>
      <c r="T43" s="1"/>
      <c r="U43" s="1"/>
      <c r="V43" s="1"/>
      <c r="W43" s="1"/>
      <c r="X43" s="1"/>
      <c r="Y43" s="2">
        <v>3</v>
      </c>
      <c r="Z43" s="2">
        <v>2</v>
      </c>
      <c r="AA43" s="1"/>
      <c r="AB43" s="2">
        <v>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2">
        <v>1</v>
      </c>
      <c r="AU43" s="2">
        <v>1</v>
      </c>
      <c r="AV43" s="1"/>
      <c r="AW43" s="1"/>
      <c r="AX43" s="1"/>
      <c r="AY43" s="1"/>
      <c r="AZ43" s="1"/>
      <c r="BA43" s="1"/>
      <c r="BB43" s="1"/>
      <c r="BC43" s="1"/>
      <c r="BD43" s="1"/>
      <c r="BE43" s="2">
        <v>1</v>
      </c>
      <c r="BF43" s="1"/>
      <c r="BG43" s="1"/>
      <c r="BH43" s="2">
        <v>1</v>
      </c>
      <c r="BI43" s="1"/>
      <c r="BJ43" s="1"/>
      <c r="BK43" s="1"/>
      <c r="BL43" s="1"/>
      <c r="BM43" s="1"/>
      <c r="BN43" s="2">
        <v>1</v>
      </c>
      <c r="BO43" s="1"/>
      <c r="BP43" s="1"/>
      <c r="BQ43" s="2">
        <v>1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2013</v>
      </c>
      <c r="B44" s="4">
        <v>41434</v>
      </c>
      <c r="C44" s="2" t="s">
        <v>118</v>
      </c>
      <c r="D44" s="2" t="s">
        <v>91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2013</v>
      </c>
      <c r="B45" s="4">
        <v>41434</v>
      </c>
      <c r="C45" s="2" t="s">
        <v>118</v>
      </c>
      <c r="D45" s="2" t="s">
        <v>92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2013</v>
      </c>
      <c r="B46" s="4">
        <v>41436</v>
      </c>
      <c r="C46" s="2" t="s">
        <v>106</v>
      </c>
      <c r="D46" s="2" t="s">
        <v>89</v>
      </c>
      <c r="E46" s="2">
        <f t="shared" si="0"/>
        <v>2</v>
      </c>
      <c r="F46" s="2">
        <f t="shared" si="1"/>
        <v>2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2</v>
      </c>
      <c r="K46" s="2">
        <f t="shared" si="6"/>
        <v>2</v>
      </c>
      <c r="L46" s="2">
        <f t="shared" si="7"/>
        <v>5</v>
      </c>
      <c r="M46" s="2">
        <f t="shared" si="8"/>
        <v>0</v>
      </c>
      <c r="N46" s="2">
        <f t="shared" si="9"/>
        <v>1</v>
      </c>
      <c r="O46" s="1"/>
      <c r="P46" s="1"/>
      <c r="Q46" s="1"/>
      <c r="R46" s="1"/>
      <c r="S46" s="2">
        <v>1</v>
      </c>
      <c r="T46" s="1"/>
      <c r="U46" s="1"/>
      <c r="V46" s="2">
        <v>1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2">
        <v>1</v>
      </c>
      <c r="AN46" s="1"/>
      <c r="AO46" s="1"/>
      <c r="AP46" s="1"/>
      <c r="AQ46" s="2">
        <v>1</v>
      </c>
      <c r="AR46" s="2">
        <v>1</v>
      </c>
      <c r="AS46" s="1"/>
      <c r="AT46" s="2">
        <v>1</v>
      </c>
      <c r="AU46" s="1"/>
      <c r="AV46" s="2">
        <v>1</v>
      </c>
      <c r="AW46" s="1"/>
      <c r="AX46" s="2">
        <v>1</v>
      </c>
      <c r="AY46" s="1"/>
      <c r="AZ46" s="1"/>
      <c r="BA46" s="2">
        <v>1</v>
      </c>
      <c r="BB46" s="1"/>
      <c r="BC46" s="2">
        <v>1</v>
      </c>
      <c r="BD46" s="1"/>
      <c r="BE46" s="2">
        <v>1</v>
      </c>
      <c r="BF46" s="1"/>
      <c r="BG46" s="1"/>
      <c r="BH46" s="1"/>
      <c r="BI46" s="1"/>
      <c r="BJ46" s="2">
        <v>1</v>
      </c>
      <c r="BK46" s="1"/>
      <c r="BL46" s="1"/>
      <c r="BM46" s="2">
        <v>1</v>
      </c>
      <c r="BN46" s="2">
        <v>1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2">
      <c r="A47" s="2">
        <v>2013</v>
      </c>
      <c r="B47" s="4">
        <v>41436</v>
      </c>
      <c r="C47" s="2" t="s">
        <v>106</v>
      </c>
      <c r="D47" s="2" t="s">
        <v>90</v>
      </c>
      <c r="E47" s="2">
        <f t="shared" si="0"/>
        <v>0</v>
      </c>
      <c r="F47" s="2">
        <f t="shared" si="1"/>
        <v>3</v>
      </c>
      <c r="G47" s="2">
        <f t="shared" si="2"/>
        <v>0</v>
      </c>
      <c r="H47" s="2">
        <f t="shared" si="3"/>
        <v>937</v>
      </c>
      <c r="I47" s="2">
        <f t="shared" si="4"/>
        <v>1000</v>
      </c>
      <c r="J47" s="2">
        <f t="shared" si="5"/>
        <v>0</v>
      </c>
      <c r="K47" s="2">
        <f t="shared" si="6"/>
        <v>1</v>
      </c>
      <c r="L47" s="2">
        <f t="shared" si="7"/>
        <v>1</v>
      </c>
      <c r="M47" s="2">
        <f t="shared" si="8"/>
        <v>1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>
        <v>937</v>
      </c>
      <c r="AA47" s="2">
        <v>1000</v>
      </c>
      <c r="AB47" s="1"/>
      <c r="AC47" s="1"/>
      <c r="AD47" s="1"/>
      <c r="AE47" s="1"/>
      <c r="AF47" s="1"/>
      <c r="AG47" s="1"/>
      <c r="AH47" s="1"/>
      <c r="AI47" s="1"/>
      <c r="AJ47" s="1"/>
      <c r="AK47" s="2">
        <v>1</v>
      </c>
      <c r="AL47" s="1"/>
      <c r="AM47" s="1"/>
      <c r="AN47" s="1"/>
      <c r="AO47" s="1"/>
      <c r="AP47" s="1"/>
      <c r="AQ47" s="2">
        <v>1</v>
      </c>
      <c r="AR47" s="2">
        <v>1</v>
      </c>
      <c r="AS47" s="1"/>
      <c r="AT47" s="2">
        <v>1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">
        <v>1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2">
        <v>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2">
      <c r="A48" s="2">
        <v>2013</v>
      </c>
      <c r="B48" s="4">
        <v>41436</v>
      </c>
      <c r="C48" s="2" t="s">
        <v>106</v>
      </c>
      <c r="D48" s="2" t="s">
        <v>91</v>
      </c>
      <c r="E48" s="2">
        <f t="shared" si="0"/>
        <v>0</v>
      </c>
      <c r="F48" s="2">
        <f t="shared" si="1"/>
        <v>2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1</v>
      </c>
      <c r="K48" s="2">
        <f t="shared" si="6"/>
        <v>1</v>
      </c>
      <c r="L48" s="2">
        <f t="shared" si="7"/>
        <v>2</v>
      </c>
      <c r="M48" s="2">
        <f t="shared" si="8"/>
        <v>1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>
        <v>1</v>
      </c>
      <c r="AL48" s="1"/>
      <c r="AM48" s="1"/>
      <c r="AN48" s="1"/>
      <c r="AO48" s="1"/>
      <c r="AP48" s="1"/>
      <c r="AQ48" s="2">
        <v>1</v>
      </c>
      <c r="AR48" s="1"/>
      <c r="AS48" s="1"/>
      <c r="AT48" s="2">
        <v>1</v>
      </c>
      <c r="AU48" s="1"/>
      <c r="AV48" s="2">
        <v>1</v>
      </c>
      <c r="AW48" s="1"/>
      <c r="AX48" s="1"/>
      <c r="AY48" s="1"/>
      <c r="AZ48" s="1"/>
      <c r="BA48" s="1"/>
      <c r="BB48" s="1"/>
      <c r="BC48" s="1"/>
      <c r="BD48" s="1"/>
      <c r="BE48" s="2">
        <v>1</v>
      </c>
      <c r="BF48" s="1"/>
      <c r="BG48" s="1"/>
      <c r="BH48" s="1"/>
      <c r="BI48" s="1"/>
      <c r="BJ48" s="1"/>
      <c r="BK48" s="1"/>
      <c r="BL48" s="1"/>
      <c r="BM48" s="1"/>
      <c r="BN48" s="2">
        <v>1</v>
      </c>
      <c r="BO48" s="1"/>
      <c r="BP48" s="1"/>
      <c r="BQ48" s="2">
        <v>1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2013</v>
      </c>
      <c r="B49" s="4">
        <v>41436</v>
      </c>
      <c r="C49" s="2" t="s">
        <v>106</v>
      </c>
      <c r="D49" s="2" t="s">
        <v>92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2013</v>
      </c>
      <c r="B50" s="4">
        <v>41437</v>
      </c>
      <c r="C50" s="2" t="s">
        <v>88</v>
      </c>
      <c r="D50" s="2" t="s">
        <v>89</v>
      </c>
      <c r="E50" s="2">
        <f t="shared" si="0"/>
        <v>2</v>
      </c>
      <c r="F50" s="2">
        <f t="shared" si="1"/>
        <v>0</v>
      </c>
      <c r="G50" s="2">
        <f t="shared" si="2"/>
        <v>2</v>
      </c>
      <c r="H50" s="2">
        <f t="shared" si="3"/>
        <v>0</v>
      </c>
      <c r="I50" s="2">
        <f t="shared" si="4"/>
        <v>0</v>
      </c>
      <c r="J50" s="2">
        <f t="shared" si="5"/>
        <v>1</v>
      </c>
      <c r="K50" s="2">
        <f t="shared" si="6"/>
        <v>3</v>
      </c>
      <c r="L50" s="2">
        <f t="shared" si="7"/>
        <v>2</v>
      </c>
      <c r="M50" s="2">
        <f t="shared" si="8"/>
        <v>0</v>
      </c>
      <c r="N50" s="2">
        <f t="shared" si="9"/>
        <v>1</v>
      </c>
      <c r="O50" s="1"/>
      <c r="P50" s="1"/>
      <c r="Q50" s="1"/>
      <c r="R50" s="1"/>
      <c r="S50" s="1"/>
      <c r="T50" s="1"/>
      <c r="U50" s="1"/>
      <c r="V50" s="1"/>
      <c r="W50" s="2">
        <v>1</v>
      </c>
      <c r="X50" s="1"/>
      <c r="Y50" s="1"/>
      <c r="Z50" s="1"/>
      <c r="AA50" s="1"/>
      <c r="AB50" s="1"/>
      <c r="AC50" s="1"/>
      <c r="AD50" s="2">
        <v>1</v>
      </c>
      <c r="AE50" s="1"/>
      <c r="AF50" s="1"/>
      <c r="AG50" s="1"/>
      <c r="AH50" s="1"/>
      <c r="AI50" s="2">
        <v>1</v>
      </c>
      <c r="AJ50" s="1"/>
      <c r="AK50" s="1"/>
      <c r="AL50" s="1"/>
      <c r="AM50" s="1"/>
      <c r="AN50" s="1"/>
      <c r="AO50" s="2">
        <v>1</v>
      </c>
      <c r="AP50" s="2">
        <v>1</v>
      </c>
      <c r="AQ50" s="1"/>
      <c r="AR50" s="1"/>
      <c r="AS50" s="1"/>
      <c r="AT50" s="1"/>
      <c r="AU50" s="2">
        <v>1</v>
      </c>
      <c r="AV50" s="2">
        <v>1</v>
      </c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2">
        <v>1</v>
      </c>
      <c r="BK50" s="1"/>
      <c r="BL50" s="1"/>
      <c r="BM50" s="1"/>
      <c r="BN50" s="2">
        <v>1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2">
        <v>1</v>
      </c>
      <c r="CA50" s="1"/>
      <c r="CB50" s="1"/>
      <c r="CC50" s="2">
        <v>1</v>
      </c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2013</v>
      </c>
      <c r="B51" s="4">
        <v>41437</v>
      </c>
      <c r="C51" s="2" t="s">
        <v>88</v>
      </c>
      <c r="D51" s="2" t="s">
        <v>90</v>
      </c>
      <c r="E51" s="2">
        <f t="shared" si="0"/>
        <v>1</v>
      </c>
      <c r="F51" s="2">
        <f t="shared" si="1"/>
        <v>0</v>
      </c>
      <c r="G51" s="2">
        <f t="shared" si="2"/>
        <v>1</v>
      </c>
      <c r="H51" s="2">
        <f t="shared" si="3"/>
        <v>42</v>
      </c>
      <c r="I51" s="2">
        <f t="shared" si="4"/>
        <v>7</v>
      </c>
      <c r="J51" s="2">
        <f t="shared" si="5"/>
        <v>0</v>
      </c>
      <c r="K51" s="2">
        <f t="shared" si="6"/>
        <v>1</v>
      </c>
      <c r="L51" s="2">
        <f t="shared" si="7"/>
        <v>0</v>
      </c>
      <c r="M51" s="2">
        <f t="shared" si="8"/>
        <v>0</v>
      </c>
      <c r="N51" s="2">
        <f t="shared" si="9"/>
        <v>1</v>
      </c>
      <c r="O51" s="1"/>
      <c r="P51" s="1"/>
      <c r="Q51" s="1"/>
      <c r="R51" s="1"/>
      <c r="S51" s="1"/>
      <c r="T51" s="1"/>
      <c r="U51" s="1"/>
      <c r="V51" s="1"/>
      <c r="W51" s="2">
        <v>1</v>
      </c>
      <c r="X51" s="1"/>
      <c r="Y51" s="2">
        <v>42</v>
      </c>
      <c r="Z51" s="1"/>
      <c r="AA51" s="1"/>
      <c r="AB51" s="2">
        <v>7</v>
      </c>
      <c r="AC51" s="1"/>
      <c r="AD51" s="1"/>
      <c r="AE51" s="1"/>
      <c r="AF51" s="1"/>
      <c r="AG51" s="1"/>
      <c r="AH51" s="1"/>
      <c r="AI51" s="2">
        <v>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2">
        <v>1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2">
        <v>1</v>
      </c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2013</v>
      </c>
      <c r="B52" s="4">
        <v>41437</v>
      </c>
      <c r="C52" s="2" t="s">
        <v>88</v>
      </c>
      <c r="D52" s="2" t="s">
        <v>91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2013</v>
      </c>
      <c r="B53" s="4">
        <v>41437</v>
      </c>
      <c r="C53" s="2" t="s">
        <v>88</v>
      </c>
      <c r="D53" s="2" t="s">
        <v>92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2013</v>
      </c>
      <c r="B54" s="4">
        <v>41437</v>
      </c>
      <c r="C54" s="2" t="s">
        <v>94</v>
      </c>
      <c r="D54" s="2" t="s">
        <v>89</v>
      </c>
      <c r="E54" s="2">
        <f t="shared" si="0"/>
        <v>0</v>
      </c>
      <c r="F54" s="2">
        <f t="shared" si="1"/>
        <v>0</v>
      </c>
      <c r="G54" s="2">
        <f t="shared" si="2"/>
        <v>2</v>
      </c>
      <c r="H54" s="2">
        <f t="shared" si="3"/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2">
        <f t="shared" si="7"/>
        <v>2</v>
      </c>
      <c r="M54" s="2">
        <f t="shared" si="8"/>
        <v>1</v>
      </c>
      <c r="N54" s="2">
        <f t="shared" si="9"/>
        <v>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1</v>
      </c>
      <c r="AE54" s="1"/>
      <c r="AF54" s="1"/>
      <c r="AG54" s="1"/>
      <c r="AH54" s="1"/>
      <c r="AI54" s="2">
        <v>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">
        <v>1</v>
      </c>
      <c r="BF54" s="1"/>
      <c r="BG54" s="1"/>
      <c r="BH54" s="2">
        <v>1</v>
      </c>
      <c r="BI54" s="1"/>
      <c r="BJ54" s="2">
        <v>1</v>
      </c>
      <c r="BK54" s="1"/>
      <c r="BL54" s="1"/>
      <c r="BM54" s="1"/>
      <c r="BN54" s="2">
        <v>1</v>
      </c>
      <c r="BO54" s="1"/>
      <c r="BP54" s="1"/>
      <c r="BQ54" s="2">
        <v>1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2013</v>
      </c>
      <c r="B55" s="4">
        <v>41437</v>
      </c>
      <c r="C55" s="2" t="s">
        <v>94</v>
      </c>
      <c r="D55" s="2" t="s">
        <v>90</v>
      </c>
      <c r="E55" s="2">
        <f t="shared" si="0"/>
        <v>0</v>
      </c>
      <c r="F55" s="2">
        <f t="shared" si="1"/>
        <v>0</v>
      </c>
      <c r="G55" s="2">
        <f t="shared" si="2"/>
        <v>0</v>
      </c>
      <c r="H55" s="2">
        <f t="shared" si="3"/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2">
        <v>1</v>
      </c>
      <c r="BO55" s="1"/>
      <c r="BP55" s="1"/>
      <c r="BQ55" s="2">
        <v>1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2013</v>
      </c>
      <c r="B56" s="4">
        <v>41437</v>
      </c>
      <c r="C56" s="2" t="s">
        <v>94</v>
      </c>
      <c r="D56" s="2" t="s">
        <v>91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2">
        <f t="shared" si="7"/>
        <v>0</v>
      </c>
      <c r="M56" s="2">
        <f t="shared" si="8"/>
        <v>0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2013</v>
      </c>
      <c r="B57" s="4">
        <v>41437</v>
      </c>
      <c r="C57" s="2" t="s">
        <v>94</v>
      </c>
      <c r="D57" s="2" t="s">
        <v>92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2013</v>
      </c>
      <c r="B58" s="4">
        <v>41438</v>
      </c>
      <c r="C58" s="2" t="s">
        <v>96</v>
      </c>
      <c r="D58" s="2" t="s">
        <v>89</v>
      </c>
      <c r="E58" s="2">
        <f t="shared" si="0"/>
        <v>0</v>
      </c>
      <c r="F58" s="2">
        <f t="shared" si="1"/>
        <v>0</v>
      </c>
      <c r="G58" s="2">
        <f t="shared" si="2"/>
        <v>3</v>
      </c>
      <c r="H58" s="2">
        <f t="shared" si="3"/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 s="2">
        <f t="shared" si="9"/>
        <v>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>
        <v>1</v>
      </c>
      <c r="AE58" s="1"/>
      <c r="AF58" s="2">
        <v>1</v>
      </c>
      <c r="AG58" s="1"/>
      <c r="AH58" s="1"/>
      <c r="AI58" s="2">
        <v>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2">
        <v>1</v>
      </c>
      <c r="BK58" s="1"/>
      <c r="BL58" s="1"/>
      <c r="BM58" s="1"/>
      <c r="BN58" s="2">
        <v>1</v>
      </c>
      <c r="BO58" s="1"/>
      <c r="BP58" s="1"/>
      <c r="BQ58" s="1"/>
      <c r="BR58" s="1"/>
      <c r="BS58" s="2">
        <v>1</v>
      </c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2013</v>
      </c>
      <c r="B59" s="4">
        <v>41438</v>
      </c>
      <c r="C59" s="2" t="s">
        <v>96</v>
      </c>
      <c r="D59" s="2" t="s">
        <v>90</v>
      </c>
      <c r="E59" s="2">
        <f t="shared" si="0"/>
        <v>3</v>
      </c>
      <c r="F59" s="2">
        <f t="shared" si="1"/>
        <v>0</v>
      </c>
      <c r="G59" s="2">
        <f t="shared" si="2"/>
        <v>11</v>
      </c>
      <c r="H59" s="2">
        <f t="shared" si="3"/>
        <v>9</v>
      </c>
      <c r="I59" s="2">
        <f t="shared" si="4"/>
        <v>5</v>
      </c>
      <c r="J59" s="2">
        <f t="shared" si="5"/>
        <v>0</v>
      </c>
      <c r="K59" s="2">
        <f t="shared" si="6"/>
        <v>1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2">
        <v>3</v>
      </c>
      <c r="T59" s="1"/>
      <c r="U59" s="1"/>
      <c r="V59" s="1"/>
      <c r="W59" s="1"/>
      <c r="X59" s="1"/>
      <c r="Y59" s="2">
        <v>9</v>
      </c>
      <c r="Z59" s="1"/>
      <c r="AA59" s="2">
        <v>1</v>
      </c>
      <c r="AB59" s="2">
        <v>4</v>
      </c>
      <c r="AC59" s="1"/>
      <c r="AD59" s="2">
        <v>2</v>
      </c>
      <c r="AE59" s="1"/>
      <c r="AF59" s="2">
        <v>1</v>
      </c>
      <c r="AG59" s="1"/>
      <c r="AH59" s="1"/>
      <c r="AI59" s="2">
        <v>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2">
        <v>1</v>
      </c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2013</v>
      </c>
      <c r="B60" s="4">
        <v>41438</v>
      </c>
      <c r="C60" s="2" t="s">
        <v>96</v>
      </c>
      <c r="D60" s="2" t="s">
        <v>91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2013</v>
      </c>
      <c r="B61" s="4">
        <v>41438</v>
      </c>
      <c r="C61" s="2" t="s">
        <v>96</v>
      </c>
      <c r="D61" s="2" t="s">
        <v>92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2013</v>
      </c>
      <c r="B62" s="4">
        <v>41438</v>
      </c>
      <c r="C62" s="2" t="s">
        <v>99</v>
      </c>
      <c r="D62" s="2" t="s">
        <v>89</v>
      </c>
      <c r="E62" s="2">
        <f t="shared" si="0"/>
        <v>1</v>
      </c>
      <c r="F62" s="2">
        <f t="shared" si="1"/>
        <v>0</v>
      </c>
      <c r="G62" s="2">
        <f t="shared" si="2"/>
        <v>1</v>
      </c>
      <c r="H62" s="2">
        <f t="shared" si="3"/>
        <v>0</v>
      </c>
      <c r="I62" s="2">
        <f t="shared" si="4"/>
        <v>0</v>
      </c>
      <c r="J62" s="2">
        <f t="shared" si="5"/>
        <v>1</v>
      </c>
      <c r="K62" s="2">
        <f t="shared" si="6"/>
        <v>1</v>
      </c>
      <c r="L62" s="2">
        <f t="shared" si="7"/>
        <v>2</v>
      </c>
      <c r="M62" s="2">
        <f t="shared" si="8"/>
        <v>3</v>
      </c>
      <c r="N62" s="2">
        <f t="shared" si="9"/>
        <v>0</v>
      </c>
      <c r="O62" s="2">
        <v>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>
        <v>1</v>
      </c>
      <c r="AJ62" s="1"/>
      <c r="AK62" s="1"/>
      <c r="AL62" s="1"/>
      <c r="AM62" s="2">
        <v>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2">
        <v>1</v>
      </c>
      <c r="AY62" s="2">
        <v>1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2">
        <v>1</v>
      </c>
      <c r="BO62" s="1"/>
      <c r="BP62" s="1"/>
      <c r="BQ62" s="2">
        <v>1</v>
      </c>
      <c r="BR62" s="1"/>
      <c r="BS62" s="2">
        <v>1</v>
      </c>
      <c r="BT62" s="2">
        <v>1</v>
      </c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2013</v>
      </c>
      <c r="B63" s="4">
        <v>41438</v>
      </c>
      <c r="C63" s="2" t="s">
        <v>99</v>
      </c>
      <c r="D63" s="2" t="s">
        <v>90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2</v>
      </c>
      <c r="I63" s="2">
        <f t="shared" si="4"/>
        <v>3</v>
      </c>
      <c r="J63" s="2">
        <f t="shared" si="5"/>
        <v>1</v>
      </c>
      <c r="K63" s="2">
        <f t="shared" si="6"/>
        <v>1</v>
      </c>
      <c r="L63" s="2">
        <f t="shared" si="7"/>
        <v>1</v>
      </c>
      <c r="M63" s="2">
        <f t="shared" si="8"/>
        <v>0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2">
        <v>2</v>
      </c>
      <c r="Z63" s="1"/>
      <c r="AA63" s="1"/>
      <c r="AB63" s="2">
        <v>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>
        <v>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2">
        <v>1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2">
        <v>1</v>
      </c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2013</v>
      </c>
      <c r="B64" s="4">
        <v>41438</v>
      </c>
      <c r="C64" s="2" t="s">
        <v>99</v>
      </c>
      <c r="D64" s="2" t="s">
        <v>91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2013</v>
      </c>
      <c r="B65" s="4">
        <v>41438</v>
      </c>
      <c r="C65" s="2" t="s">
        <v>99</v>
      </c>
      <c r="D65" s="2" t="s">
        <v>92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2013</v>
      </c>
      <c r="B66" s="4">
        <v>41438</v>
      </c>
      <c r="C66" s="2" t="s">
        <v>101</v>
      </c>
      <c r="D66" s="2" t="s">
        <v>89</v>
      </c>
      <c r="E66" s="2">
        <f t="shared" si="0"/>
        <v>1</v>
      </c>
      <c r="F66" s="2">
        <f t="shared" si="1"/>
        <v>0</v>
      </c>
      <c r="G66" s="2">
        <f t="shared" si="2"/>
        <v>1</v>
      </c>
      <c r="H66" s="2">
        <f t="shared" si="3"/>
        <v>0</v>
      </c>
      <c r="I66" s="2">
        <f t="shared" si="4"/>
        <v>0</v>
      </c>
      <c r="J66" s="2">
        <f t="shared" si="5"/>
        <v>1</v>
      </c>
      <c r="K66" s="2">
        <f t="shared" si="6"/>
        <v>1</v>
      </c>
      <c r="L66" s="2">
        <f t="shared" si="7"/>
        <v>2</v>
      </c>
      <c r="M66" s="2">
        <f t="shared" si="8"/>
        <v>1</v>
      </c>
      <c r="N66" s="2">
        <f t="shared" si="9"/>
        <v>1</v>
      </c>
      <c r="O66" s="1"/>
      <c r="P66" s="1"/>
      <c r="Q66" s="1"/>
      <c r="R66" s="1"/>
      <c r="S66" s="1"/>
      <c r="T66" s="2">
        <v>1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">
        <v>1</v>
      </c>
      <c r="AI66" s="1"/>
      <c r="AJ66" s="1"/>
      <c r="AK66" s="1"/>
      <c r="AL66" s="1"/>
      <c r="AM66" s="1"/>
      <c r="AN66" s="1"/>
      <c r="AO66" s="1"/>
      <c r="AP66" s="1"/>
      <c r="AQ66" s="2">
        <v>1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2">
        <v>1</v>
      </c>
      <c r="BF66" s="1"/>
      <c r="BG66" s="1"/>
      <c r="BH66" s="2">
        <v>1</v>
      </c>
      <c r="BI66" s="1"/>
      <c r="BJ66" s="2">
        <v>1</v>
      </c>
      <c r="BK66" s="2">
        <v>1</v>
      </c>
      <c r="BL66" s="1"/>
      <c r="BM66" s="1"/>
      <c r="BN66" s="1"/>
      <c r="BO66" s="1"/>
      <c r="BP66" s="1"/>
      <c r="BQ66" s="2">
        <v>1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2013</v>
      </c>
      <c r="B67" s="4">
        <v>41438</v>
      </c>
      <c r="C67" s="2" t="s">
        <v>101</v>
      </c>
      <c r="D67" s="2" t="s">
        <v>90</v>
      </c>
      <c r="E67" s="2">
        <f t="shared" ref="E67:E130" si="10">(O67+P67+Q67+R67+S67+T67+U67+V67+W67+X67+CA67+CC67+CD67+CE67)</f>
        <v>1</v>
      </c>
      <c r="F67" s="2">
        <f t="shared" ref="F67:F130" si="11">(AK67+AL67+AN67+AR67+AS67+AT67)</f>
        <v>0</v>
      </c>
      <c r="G67" s="2">
        <f t="shared" ref="G67:G130" si="12">(AD67+AE67+AF67+AG67+AH67+AI67+AJ67+CH67)</f>
        <v>1</v>
      </c>
      <c r="H67" s="2">
        <f t="shared" ref="H67:H130" si="13">(Y67+Z67)</f>
        <v>34</v>
      </c>
      <c r="I67" s="2">
        <f t="shared" ref="I67:I130" si="14">(AA67+AB67+AC67)</f>
        <v>4</v>
      </c>
      <c r="J67" s="2">
        <f t="shared" ref="J67:J130" si="15">(BK67+BL67+BM67+BN67+BO67+BP67+BV67+BX67+CJ67+CL67)</f>
        <v>0</v>
      </c>
      <c r="K67" s="2">
        <f t="shared" ref="K67:K130" si="16">(AM67+AO67+AP67+AQ67+BZ67+CF67+CG67+CI67+CM67)</f>
        <v>1</v>
      </c>
      <c r="L67" s="2">
        <f t="shared" ref="L67:L130" si="17">(AU67+AV67+AW67+AX67+AY67+AZ67+BA67+BB67+BC67+BD67+BE67+BF67+BG67+BH67+BI67+CB67+CK67)</f>
        <v>1</v>
      </c>
      <c r="M67" s="2">
        <f t="shared" ref="M67:M130" si="18">(BQ67+BR67+BS67+BT67+BU67+BW67+BY67)</f>
        <v>1</v>
      </c>
      <c r="N67" s="2">
        <f t="shared" ref="N67:N130" si="19">(BJ67)</f>
        <v>0</v>
      </c>
      <c r="O67" s="1"/>
      <c r="P67" s="1"/>
      <c r="Q67" s="1"/>
      <c r="R67" s="1"/>
      <c r="S67" s="1"/>
      <c r="T67" s="2">
        <v>1</v>
      </c>
      <c r="U67" s="1"/>
      <c r="V67" s="1"/>
      <c r="W67" s="1"/>
      <c r="X67" s="1"/>
      <c r="Y67" s="2">
        <v>2</v>
      </c>
      <c r="Z67" s="2">
        <v>32</v>
      </c>
      <c r="AA67" s="1"/>
      <c r="AB67" s="2">
        <v>4</v>
      </c>
      <c r="AC67" s="1"/>
      <c r="AD67" s="1"/>
      <c r="AE67" s="1"/>
      <c r="AF67" s="2">
        <v>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2">
        <v>1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2">
        <v>1</v>
      </c>
      <c r="BI67" s="1"/>
      <c r="BJ67" s="1"/>
      <c r="BK67" s="1"/>
      <c r="BL67" s="1"/>
      <c r="BM67" s="1"/>
      <c r="BN67" s="1"/>
      <c r="BO67" s="1"/>
      <c r="BP67" s="1"/>
      <c r="BQ67" s="2">
        <v>1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2013</v>
      </c>
      <c r="B68" s="4">
        <v>41438</v>
      </c>
      <c r="C68" s="2" t="s">
        <v>101</v>
      </c>
      <c r="D68" s="2" t="s">
        <v>91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2013</v>
      </c>
      <c r="B69" s="4">
        <v>41438</v>
      </c>
      <c r="C69" s="2" t="s">
        <v>101</v>
      </c>
      <c r="D69" s="2" t="s">
        <v>92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2013</v>
      </c>
      <c r="B70" s="4">
        <v>41438</v>
      </c>
      <c r="C70" s="2" t="s">
        <v>109</v>
      </c>
      <c r="D70" s="2" t="s">
        <v>89</v>
      </c>
      <c r="E70" s="2">
        <f t="shared" si="10"/>
        <v>2</v>
      </c>
      <c r="F70" s="2">
        <f t="shared" si="11"/>
        <v>0</v>
      </c>
      <c r="G70" s="2">
        <f t="shared" si="12"/>
        <v>3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17"/>
        <v>2</v>
      </c>
      <c r="M70" s="2">
        <f t="shared" si="18"/>
        <v>1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2">
        <v>1</v>
      </c>
      <c r="W70" s="1"/>
      <c r="X70" s="1"/>
      <c r="Y70" s="1"/>
      <c r="Z70" s="1"/>
      <c r="AA70" s="1"/>
      <c r="AB70" s="1"/>
      <c r="AC70" s="1"/>
      <c r="AD70" s="2">
        <v>1</v>
      </c>
      <c r="AE70" s="1"/>
      <c r="AF70" s="2">
        <v>1</v>
      </c>
      <c r="AG70" s="1"/>
      <c r="AH70" s="1"/>
      <c r="AI70" s="2"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2">
        <v>1</v>
      </c>
      <c r="BF70" s="1"/>
      <c r="BG70" s="1"/>
      <c r="BH70" s="1"/>
      <c r="BI70" s="2">
        <v>1</v>
      </c>
      <c r="BJ70" s="1"/>
      <c r="BK70" s="1"/>
      <c r="BL70" s="1"/>
      <c r="BM70" s="1"/>
      <c r="BN70" s="1"/>
      <c r="BO70" s="1"/>
      <c r="BP70" s="1"/>
      <c r="BQ70" s="2">
        <v>1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2">
        <v>0</v>
      </c>
      <c r="CD70" s="2">
        <v>1</v>
      </c>
      <c r="CE70" s="2">
        <v>0</v>
      </c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2013</v>
      </c>
      <c r="B71" s="4">
        <v>41438</v>
      </c>
      <c r="C71" s="2" t="s">
        <v>109</v>
      </c>
      <c r="D71" s="2" t="s">
        <v>90</v>
      </c>
      <c r="E71" s="2">
        <f t="shared" si="10"/>
        <v>2</v>
      </c>
      <c r="F71" s="2">
        <f t="shared" si="11"/>
        <v>0</v>
      </c>
      <c r="G71" s="2">
        <f t="shared" si="12"/>
        <v>0</v>
      </c>
      <c r="H71" s="2">
        <f t="shared" si="13"/>
        <v>133</v>
      </c>
      <c r="I71" s="2">
        <f t="shared" si="14"/>
        <v>22</v>
      </c>
      <c r="J71" s="2">
        <f t="shared" si="15"/>
        <v>1</v>
      </c>
      <c r="K71" s="2">
        <f t="shared" si="16"/>
        <v>0</v>
      </c>
      <c r="L71" s="2">
        <f t="shared" si="17"/>
        <v>1</v>
      </c>
      <c r="M71" s="2">
        <f t="shared" si="18"/>
        <v>1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2">
        <v>1</v>
      </c>
      <c r="W71" s="2">
        <v>1</v>
      </c>
      <c r="X71" s="1"/>
      <c r="Y71" s="2">
        <v>129</v>
      </c>
      <c r="Z71" s="2">
        <v>4</v>
      </c>
      <c r="AA71" s="2">
        <v>7</v>
      </c>
      <c r="AB71" s="2">
        <v>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2">
        <v>1</v>
      </c>
      <c r="BF71" s="1"/>
      <c r="BG71" s="1"/>
      <c r="BH71" s="1"/>
      <c r="BI71" s="1"/>
      <c r="BJ71" s="1"/>
      <c r="BK71" s="1"/>
      <c r="BL71" s="1"/>
      <c r="BM71" s="1"/>
      <c r="BN71" s="2">
        <v>1</v>
      </c>
      <c r="BO71" s="1"/>
      <c r="BP71" s="1"/>
      <c r="BQ71" s="2">
        <v>1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2">
        <v>0</v>
      </c>
      <c r="CD71" s="1"/>
      <c r="CE71" s="2">
        <v>0</v>
      </c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2013</v>
      </c>
      <c r="B72" s="4">
        <v>41438</v>
      </c>
      <c r="C72" s="2" t="s">
        <v>109</v>
      </c>
      <c r="D72" s="2" t="s">
        <v>91</v>
      </c>
      <c r="E72" s="2">
        <f t="shared" si="10"/>
        <v>1</v>
      </c>
      <c r="F72" s="2">
        <f t="shared" si="11"/>
        <v>0</v>
      </c>
      <c r="G72" s="2">
        <f t="shared" si="12"/>
        <v>0</v>
      </c>
      <c r="H72" s="2">
        <f t="shared" si="13"/>
        <v>22</v>
      </c>
      <c r="I72" s="2">
        <f t="shared" si="14"/>
        <v>7</v>
      </c>
      <c r="J72" s="2">
        <f t="shared" si="15"/>
        <v>0</v>
      </c>
      <c r="K72" s="2">
        <f t="shared" si="16"/>
        <v>1</v>
      </c>
      <c r="L72" s="2">
        <f t="shared" si="17"/>
        <v>2</v>
      </c>
      <c r="M72" s="2">
        <f t="shared" si="18"/>
        <v>1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2">
        <v>1</v>
      </c>
      <c r="X72" s="1"/>
      <c r="Y72" s="2">
        <v>21</v>
      </c>
      <c r="Z72" s="2">
        <v>1</v>
      </c>
      <c r="AA72" s="2">
        <v>4</v>
      </c>
      <c r="AB72" s="2">
        <v>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2">
        <v>1</v>
      </c>
      <c r="AR72" s="1"/>
      <c r="AS72" s="1"/>
      <c r="AT72" s="1"/>
      <c r="AU72" s="2">
        <v>1</v>
      </c>
      <c r="AV72" s="1"/>
      <c r="AW72" s="1"/>
      <c r="AX72" s="1"/>
      <c r="AY72" s="1"/>
      <c r="AZ72" s="1"/>
      <c r="BA72" s="1"/>
      <c r="BB72" s="1"/>
      <c r="BC72" s="1"/>
      <c r="BD72" s="1"/>
      <c r="BE72" s="2">
        <v>1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2">
        <v>1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2">
        <v>0</v>
      </c>
      <c r="CD72" s="1"/>
      <c r="CE72" s="2">
        <v>0</v>
      </c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2013</v>
      </c>
      <c r="B73" s="4">
        <v>41438</v>
      </c>
      <c r="C73" s="2" t="s">
        <v>109</v>
      </c>
      <c r="D73" s="2" t="s">
        <v>92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11</v>
      </c>
      <c r="I73" s="2">
        <f t="shared" si="14"/>
        <v>4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1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10</v>
      </c>
      <c r="Z73" s="2">
        <v>1</v>
      </c>
      <c r="AA73" s="2">
        <v>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2">
        <v>1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2">
        <v>0</v>
      </c>
      <c r="CD73" s="1"/>
      <c r="CE73" s="2">
        <v>0</v>
      </c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2013</v>
      </c>
      <c r="B74" s="4">
        <v>41438</v>
      </c>
      <c r="C74" s="2" t="s">
        <v>114</v>
      </c>
      <c r="D74" s="2" t="s">
        <v>89</v>
      </c>
      <c r="E74" s="2">
        <f t="shared" si="10"/>
        <v>4</v>
      </c>
      <c r="F74" s="2">
        <f t="shared" si="11"/>
        <v>0</v>
      </c>
      <c r="G74" s="2">
        <f t="shared" si="12"/>
        <v>3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1</v>
      </c>
      <c r="L74" s="2">
        <f t="shared" si="17"/>
        <v>1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1"/>
      <c r="T74" s="1"/>
      <c r="U74" s="1"/>
      <c r="V74" s="2">
        <v>1</v>
      </c>
      <c r="W74" s="2">
        <v>1</v>
      </c>
      <c r="X74" s="1"/>
      <c r="Y74" s="1"/>
      <c r="Z74" s="1"/>
      <c r="AA74" s="1"/>
      <c r="AB74" s="1"/>
      <c r="AC74" s="1"/>
      <c r="AD74" s="1"/>
      <c r="AE74" s="1"/>
      <c r="AF74" s="2">
        <v>1</v>
      </c>
      <c r="AG74" s="1"/>
      <c r="AH74" s="2">
        <v>1</v>
      </c>
      <c r="AI74" s="2">
        <v>1</v>
      </c>
      <c r="AJ74" s="1"/>
      <c r="AK74" s="1"/>
      <c r="AL74" s="1"/>
      <c r="AM74" s="1"/>
      <c r="AN74" s="1"/>
      <c r="AO74" s="2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">
        <v>1</v>
      </c>
      <c r="BF74" s="1"/>
      <c r="BG74" s="1"/>
      <c r="BH74" s="1"/>
      <c r="BI74" s="1"/>
      <c r="BJ74" s="2">
        <v>1</v>
      </c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v>1</v>
      </c>
      <c r="BX74" s="2">
        <v>1</v>
      </c>
      <c r="BY74" s="1"/>
      <c r="BZ74" s="1"/>
      <c r="CA74" s="1"/>
      <c r="CB74" s="1"/>
      <c r="CC74" s="2">
        <v>1</v>
      </c>
      <c r="CD74" s="2">
        <v>1</v>
      </c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1">
        <v>2013</v>
      </c>
      <c r="B75" s="5">
        <v>41438</v>
      </c>
      <c r="C75" s="1" t="s">
        <v>114</v>
      </c>
      <c r="D75" s="2" t="s">
        <v>90</v>
      </c>
      <c r="E75" s="2">
        <f t="shared" si="10"/>
        <v>0</v>
      </c>
      <c r="F75" s="2">
        <f t="shared" si="11"/>
        <v>0</v>
      </c>
      <c r="G75" s="2">
        <f t="shared" si="12"/>
        <v>0</v>
      </c>
      <c r="H75" s="2">
        <f t="shared" si="13"/>
        <v>64</v>
      </c>
      <c r="I75" s="2">
        <f t="shared" si="14"/>
        <v>52</v>
      </c>
      <c r="J75" s="2">
        <f t="shared" si="15"/>
        <v>0</v>
      </c>
      <c r="K75" s="2">
        <f t="shared" si="16"/>
        <v>0</v>
      </c>
      <c r="L75" s="2">
        <f t="shared" si="17"/>
        <v>0</v>
      </c>
      <c r="M75" s="2">
        <f t="shared" si="18"/>
        <v>0</v>
      </c>
      <c r="N75" s="2">
        <f t="shared" si="19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2">
        <v>20</v>
      </c>
      <c r="Z75" s="2">
        <v>44</v>
      </c>
      <c r="AA75" s="2">
        <v>14</v>
      </c>
      <c r="AB75" s="2">
        <v>38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2013</v>
      </c>
      <c r="B76" s="4">
        <v>41438</v>
      </c>
      <c r="C76" s="2" t="s">
        <v>114</v>
      </c>
      <c r="D76" s="2" t="s">
        <v>91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2013</v>
      </c>
      <c r="B77" s="4">
        <v>41438</v>
      </c>
      <c r="C77" s="2" t="s">
        <v>114</v>
      </c>
      <c r="D77" s="2" t="s">
        <v>92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2013</v>
      </c>
      <c r="B78" s="4">
        <v>41439</v>
      </c>
      <c r="C78" s="2" t="s">
        <v>113</v>
      </c>
      <c r="D78" s="2" t="s">
        <v>89</v>
      </c>
      <c r="E78" s="2">
        <f t="shared" si="10"/>
        <v>3</v>
      </c>
      <c r="F78" s="2">
        <f t="shared" si="11"/>
        <v>0</v>
      </c>
      <c r="G78" s="2">
        <f t="shared" si="12"/>
        <v>0</v>
      </c>
      <c r="H78" s="2">
        <f t="shared" si="13"/>
        <v>0</v>
      </c>
      <c r="I78" s="2">
        <f t="shared" si="14"/>
        <v>0</v>
      </c>
      <c r="J78" s="2">
        <f t="shared" si="15"/>
        <v>1</v>
      </c>
      <c r="K78" s="2">
        <f t="shared" si="16"/>
        <v>0</v>
      </c>
      <c r="L78" s="2">
        <f t="shared" si="17"/>
        <v>1</v>
      </c>
      <c r="M78" s="2">
        <f t="shared" si="18"/>
        <v>1</v>
      </c>
      <c r="N78" s="2">
        <f t="shared" si="19"/>
        <v>0</v>
      </c>
      <c r="O78" s="1"/>
      <c r="P78" s="1"/>
      <c r="Q78" s="1"/>
      <c r="R78" s="1"/>
      <c r="S78" s="2">
        <v>1</v>
      </c>
      <c r="T78" s="1"/>
      <c r="U78" s="1"/>
      <c r="V78" s="2">
        <v>1</v>
      </c>
      <c r="W78" s="2">
        <v>1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2">
        <v>1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2">
        <v>1</v>
      </c>
      <c r="BO78" s="1"/>
      <c r="BP78" s="1"/>
      <c r="BQ78" s="2">
        <v>1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2013</v>
      </c>
      <c r="B79" s="4">
        <v>41439</v>
      </c>
      <c r="C79" s="2" t="s">
        <v>113</v>
      </c>
      <c r="D79" s="2" t="s">
        <v>90</v>
      </c>
      <c r="E79" s="2">
        <f t="shared" si="10"/>
        <v>3</v>
      </c>
      <c r="F79" s="2">
        <f t="shared" si="11"/>
        <v>0</v>
      </c>
      <c r="G79" s="2">
        <f t="shared" si="12"/>
        <v>0</v>
      </c>
      <c r="H79" s="2">
        <f t="shared" si="13"/>
        <v>474</v>
      </c>
      <c r="I79" s="2">
        <f t="shared" si="14"/>
        <v>141</v>
      </c>
      <c r="J79" s="2">
        <f t="shared" si="15"/>
        <v>0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 s="2">
        <f t="shared" si="19"/>
        <v>0</v>
      </c>
      <c r="O79" s="1"/>
      <c r="P79" s="2">
        <v>1</v>
      </c>
      <c r="Q79" s="1"/>
      <c r="R79" s="1"/>
      <c r="S79" s="2">
        <v>1</v>
      </c>
      <c r="T79" s="1"/>
      <c r="U79" s="1"/>
      <c r="V79" s="1"/>
      <c r="W79" s="2">
        <v>1</v>
      </c>
      <c r="X79" s="1"/>
      <c r="Y79" s="2">
        <v>446</v>
      </c>
      <c r="Z79" s="2">
        <v>28</v>
      </c>
      <c r="AA79" s="1"/>
      <c r="AB79" s="2">
        <v>141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2">
        <v>1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2013</v>
      </c>
      <c r="B80" s="4">
        <v>41439</v>
      </c>
      <c r="C80" s="2" t="s">
        <v>113</v>
      </c>
      <c r="D80" s="2" t="s">
        <v>91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2013</v>
      </c>
      <c r="B81" s="4">
        <v>41439</v>
      </c>
      <c r="C81" s="2" t="s">
        <v>113</v>
      </c>
      <c r="D81" s="2" t="s">
        <v>92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2013</v>
      </c>
      <c r="B82" s="4">
        <v>41439</v>
      </c>
      <c r="C82" s="2" t="s">
        <v>116</v>
      </c>
      <c r="D82" s="2" t="s">
        <v>89</v>
      </c>
      <c r="E82" s="2">
        <f t="shared" si="10"/>
        <v>0</v>
      </c>
      <c r="F82" s="2">
        <f t="shared" si="11"/>
        <v>0</v>
      </c>
      <c r="G82" s="2">
        <f t="shared" si="12"/>
        <v>0</v>
      </c>
      <c r="H82" s="2">
        <f t="shared" si="13"/>
        <v>0</v>
      </c>
      <c r="I82" s="2">
        <f t="shared" si="14"/>
        <v>0</v>
      </c>
      <c r="J82" s="2">
        <f t="shared" si="15"/>
        <v>2</v>
      </c>
      <c r="K82" s="2">
        <f t="shared" si="16"/>
        <v>0</v>
      </c>
      <c r="L82" s="2">
        <f t="shared" si="17"/>
        <v>2</v>
      </c>
      <c r="M82" s="2">
        <f t="shared" si="18"/>
        <v>0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2">
        <v>1</v>
      </c>
      <c r="AX82" s="1"/>
      <c r="AY82" s="1"/>
      <c r="AZ82" s="1"/>
      <c r="BA82" s="2">
        <v>1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2">
        <v>1</v>
      </c>
      <c r="BO82" s="2">
        <v>1</v>
      </c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2">
      <c r="A83" s="2">
        <v>2013</v>
      </c>
      <c r="B83" s="4">
        <v>41439</v>
      </c>
      <c r="C83" s="2" t="s">
        <v>116</v>
      </c>
      <c r="D83" s="2" t="s">
        <v>90</v>
      </c>
      <c r="E83" s="2">
        <f t="shared" si="10"/>
        <v>1</v>
      </c>
      <c r="F83" s="2">
        <f t="shared" si="11"/>
        <v>0</v>
      </c>
      <c r="G83" s="2">
        <f t="shared" si="12"/>
        <v>1</v>
      </c>
      <c r="H83" s="2">
        <f t="shared" si="13"/>
        <v>13</v>
      </c>
      <c r="I83" s="2">
        <f t="shared" si="14"/>
        <v>11</v>
      </c>
      <c r="J83" s="2">
        <f t="shared" si="15"/>
        <v>2</v>
      </c>
      <c r="K83" s="2">
        <f t="shared" si="16"/>
        <v>0</v>
      </c>
      <c r="L83" s="2">
        <f t="shared" si="17"/>
        <v>2</v>
      </c>
      <c r="M83" s="2">
        <f t="shared" si="18"/>
        <v>1</v>
      </c>
      <c r="N83" s="2">
        <f t="shared" si="19"/>
        <v>0</v>
      </c>
      <c r="O83" s="1"/>
      <c r="P83" s="1"/>
      <c r="Q83" s="1"/>
      <c r="R83" s="1"/>
      <c r="S83" s="1"/>
      <c r="T83" s="1"/>
      <c r="U83" s="2">
        <v>1</v>
      </c>
      <c r="V83" s="1"/>
      <c r="W83" s="1"/>
      <c r="X83" s="1"/>
      <c r="Y83" s="2">
        <v>13</v>
      </c>
      <c r="Z83" s="1"/>
      <c r="AA83" s="2">
        <v>1</v>
      </c>
      <c r="AB83" s="2">
        <v>10</v>
      </c>
      <c r="AC83" s="1"/>
      <c r="AD83" s="2">
        <v>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2">
        <v>1</v>
      </c>
      <c r="AX83" s="1"/>
      <c r="AY83" s="1"/>
      <c r="AZ83" s="1"/>
      <c r="BA83" s="1"/>
      <c r="BB83" s="1"/>
      <c r="BC83" s="1"/>
      <c r="BD83" s="1"/>
      <c r="BE83" s="2">
        <v>1</v>
      </c>
      <c r="BF83" s="1"/>
      <c r="BG83" s="1"/>
      <c r="BH83" s="1"/>
      <c r="BI83" s="1"/>
      <c r="BJ83" s="1"/>
      <c r="BK83" s="2">
        <v>1</v>
      </c>
      <c r="BL83" s="1"/>
      <c r="BM83" s="1"/>
      <c r="BN83" s="2">
        <v>1</v>
      </c>
      <c r="BO83" s="1"/>
      <c r="BP83" s="1"/>
      <c r="BQ83" s="2">
        <v>1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2013</v>
      </c>
      <c r="B84" s="4">
        <v>41439</v>
      </c>
      <c r="C84" s="2" t="s">
        <v>116</v>
      </c>
      <c r="D84" s="2" t="s">
        <v>91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2013</v>
      </c>
      <c r="B85" s="4">
        <v>41439</v>
      </c>
      <c r="C85" s="2" t="s">
        <v>116</v>
      </c>
      <c r="D85" s="2" t="s">
        <v>92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2013</v>
      </c>
      <c r="B86" s="4">
        <v>41441</v>
      </c>
      <c r="C86" s="2" t="s">
        <v>110</v>
      </c>
      <c r="D86" s="2" t="s">
        <v>89</v>
      </c>
      <c r="E86" s="2">
        <f t="shared" si="10"/>
        <v>0</v>
      </c>
      <c r="F86" s="2">
        <f t="shared" si="11"/>
        <v>0</v>
      </c>
      <c r="G86" s="2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17"/>
        <v>0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2">
        <v>0</v>
      </c>
      <c r="AG86" s="1"/>
      <c r="AH86" s="2">
        <v>0</v>
      </c>
      <c r="AI86" s="2">
        <v>0</v>
      </c>
      <c r="AJ86" s="1"/>
      <c r="AK86" s="1"/>
      <c r="AL86" s="1"/>
      <c r="AM86" s="1"/>
      <c r="AN86" s="1"/>
      <c r="AO86" s="2">
        <v>0</v>
      </c>
      <c r="AP86" s="1"/>
      <c r="AQ86" s="2">
        <v>0</v>
      </c>
      <c r="AR86" s="1"/>
      <c r="AS86" s="1"/>
      <c r="AT86" s="2">
        <v>0</v>
      </c>
      <c r="AU86" s="2">
        <v>0</v>
      </c>
      <c r="AV86" s="2">
        <v>0</v>
      </c>
      <c r="AW86" s="1"/>
      <c r="AX86" s="1"/>
      <c r="AY86" s="1"/>
      <c r="AZ86" s="1"/>
      <c r="BA86" s="1"/>
      <c r="BB86" s="1"/>
      <c r="BC86" s="1"/>
      <c r="BD86" s="1"/>
      <c r="BE86" s="2">
        <v>0</v>
      </c>
      <c r="BF86" s="1"/>
      <c r="BG86" s="1"/>
      <c r="BH86" s="1"/>
      <c r="BI86" s="1"/>
      <c r="BJ86" s="2">
        <v>0</v>
      </c>
      <c r="BK86" s="1"/>
      <c r="BL86" s="1"/>
      <c r="BM86" s="2">
        <v>0</v>
      </c>
      <c r="BN86" s="1"/>
      <c r="BO86" s="1"/>
      <c r="BP86" s="2">
        <v>0</v>
      </c>
      <c r="BQ86" s="2">
        <v>0</v>
      </c>
      <c r="BR86" s="1"/>
      <c r="BS86" s="2">
        <v>0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2013</v>
      </c>
      <c r="B87" s="4">
        <v>41441</v>
      </c>
      <c r="C87" s="2" t="s">
        <v>110</v>
      </c>
      <c r="D87" s="2" t="s">
        <v>90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99</v>
      </c>
      <c r="I87" s="2">
        <f t="shared" si="14"/>
        <v>25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2">
        <v>14</v>
      </c>
      <c r="Z87" s="2">
        <v>85</v>
      </c>
      <c r="AA87" s="1"/>
      <c r="AB87" s="2">
        <v>25</v>
      </c>
      <c r="AC87" s="1"/>
      <c r="AD87" s="1"/>
      <c r="AE87" s="1"/>
      <c r="AF87" s="2">
        <v>0</v>
      </c>
      <c r="AG87" s="1"/>
      <c r="AH87" s="2">
        <v>0</v>
      </c>
      <c r="AI87" s="2">
        <v>0</v>
      </c>
      <c r="AJ87" s="1"/>
      <c r="AK87" s="1"/>
      <c r="AL87" s="1"/>
      <c r="AM87" s="1"/>
      <c r="AN87" s="1"/>
      <c r="AO87" s="2">
        <v>0</v>
      </c>
      <c r="AP87" s="1"/>
      <c r="AQ87" s="2">
        <v>0</v>
      </c>
      <c r="AR87" s="1"/>
      <c r="AS87" s="1"/>
      <c r="AT87" s="2">
        <v>0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">
        <v>0</v>
      </c>
      <c r="BF87" s="1"/>
      <c r="BG87" s="1"/>
      <c r="BH87" s="1"/>
      <c r="BI87" s="1"/>
      <c r="BJ87" s="2">
        <v>0</v>
      </c>
      <c r="BK87" s="1"/>
      <c r="BL87" s="1"/>
      <c r="BM87" s="1"/>
      <c r="BN87" s="2">
        <v>0</v>
      </c>
      <c r="BO87" s="1"/>
      <c r="BP87" s="1"/>
      <c r="BQ87" s="2">
        <v>0</v>
      </c>
      <c r="BR87" s="1"/>
      <c r="BS87" s="2">
        <v>0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2013</v>
      </c>
      <c r="B88" s="4">
        <v>41441</v>
      </c>
      <c r="C88" s="2" t="s">
        <v>110</v>
      </c>
      <c r="D88" s="2" t="s">
        <v>91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2013</v>
      </c>
      <c r="B89" s="4">
        <v>41441</v>
      </c>
      <c r="C89" s="2" t="s">
        <v>110</v>
      </c>
      <c r="D89" s="2" t="s">
        <v>92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2013</v>
      </c>
      <c r="B90" s="4">
        <v>41441</v>
      </c>
      <c r="C90" s="2" t="s">
        <v>111</v>
      </c>
      <c r="D90" s="2" t="s">
        <v>89</v>
      </c>
      <c r="E90" s="2">
        <f t="shared" si="10"/>
        <v>0</v>
      </c>
      <c r="F90" s="2">
        <f t="shared" si="11"/>
        <v>0</v>
      </c>
      <c r="G90" s="2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0</v>
      </c>
      <c r="L90" s="2">
        <f t="shared" si="17"/>
        <v>0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2">
        <v>0</v>
      </c>
      <c r="AG90" s="1"/>
      <c r="AH90" s="1"/>
      <c r="AI90" s="2"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2">
        <v>0</v>
      </c>
      <c r="AU90" s="2">
        <v>0</v>
      </c>
      <c r="AV90" s="2">
        <v>0</v>
      </c>
      <c r="AW90" s="1"/>
      <c r="AX90" s="1"/>
      <c r="AY90" s="1"/>
      <c r="AZ90" s="1"/>
      <c r="BA90" s="1"/>
      <c r="BB90" s="1"/>
      <c r="BC90" s="1"/>
      <c r="BD90" s="2">
        <v>0</v>
      </c>
      <c r="BE90" s="2">
        <v>0</v>
      </c>
      <c r="BF90" s="1"/>
      <c r="BG90" s="1"/>
      <c r="BH90" s="1"/>
      <c r="BI90" s="1"/>
      <c r="BJ90" s="1"/>
      <c r="BK90" s="1"/>
      <c r="BL90" s="1"/>
      <c r="BM90" s="1"/>
      <c r="BN90" s="2">
        <v>0</v>
      </c>
      <c r="BO90" s="1"/>
      <c r="BP90" s="1"/>
      <c r="BQ90" s="2">
        <v>0</v>
      </c>
      <c r="BR90" s="1"/>
      <c r="BS90" s="1"/>
      <c r="BT90" s="1"/>
      <c r="BU90" s="2">
        <v>0</v>
      </c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2013</v>
      </c>
      <c r="B91" s="4">
        <v>41441</v>
      </c>
      <c r="C91" s="2" t="s">
        <v>111</v>
      </c>
      <c r="D91" s="2" t="s">
        <v>90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2</v>
      </c>
      <c r="I91" s="2">
        <f t="shared" si="14"/>
        <v>9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>
        <v>2</v>
      </c>
      <c r="AA91" s="2">
        <v>2</v>
      </c>
      <c r="AB91" s="2">
        <v>7</v>
      </c>
      <c r="AC91" s="1"/>
      <c r="AD91" s="1"/>
      <c r="AE91" s="1"/>
      <c r="AF91" s="2">
        <v>0</v>
      </c>
      <c r="AG91" s="1"/>
      <c r="AH91" s="2"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2">
        <v>0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2">
        <v>0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2013</v>
      </c>
      <c r="B92" s="4">
        <v>41441</v>
      </c>
      <c r="C92" s="2" t="s">
        <v>111</v>
      </c>
      <c r="D92" s="2" t="s">
        <v>91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2013</v>
      </c>
      <c r="B93" s="4">
        <v>41441</v>
      </c>
      <c r="C93" s="2" t="s">
        <v>111</v>
      </c>
      <c r="D93" s="2" t="s">
        <v>92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2013</v>
      </c>
      <c r="B94" s="4">
        <v>41441</v>
      </c>
      <c r="C94" s="2" t="s">
        <v>112</v>
      </c>
      <c r="D94" s="2" t="s">
        <v>89</v>
      </c>
      <c r="E94" s="2">
        <f t="shared" si="10"/>
        <v>0</v>
      </c>
      <c r="F94" s="2">
        <f t="shared" si="11"/>
        <v>0</v>
      </c>
      <c r="G94" s="2">
        <f t="shared" si="12"/>
        <v>0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2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2">
        <v>1</v>
      </c>
      <c r="AY94" s="1"/>
      <c r="AZ94" s="1"/>
      <c r="BA94" s="1"/>
      <c r="BB94" s="1"/>
      <c r="BC94" s="1"/>
      <c r="BD94" s="1"/>
      <c r="BE94" s="2">
        <v>1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2013</v>
      </c>
      <c r="B95" s="4">
        <v>41441</v>
      </c>
      <c r="C95" s="2" t="s">
        <v>112</v>
      </c>
      <c r="D95" s="2" t="s">
        <v>90</v>
      </c>
      <c r="E95" s="2">
        <f t="shared" si="10"/>
        <v>1</v>
      </c>
      <c r="F95" s="2">
        <f t="shared" si="11"/>
        <v>0</v>
      </c>
      <c r="G95" s="2">
        <f t="shared" si="12"/>
        <v>1</v>
      </c>
      <c r="H95" s="2">
        <f t="shared" si="13"/>
        <v>32</v>
      </c>
      <c r="I95" s="2">
        <f t="shared" si="14"/>
        <v>42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2">
        <v>5</v>
      </c>
      <c r="Z95" s="2">
        <v>27</v>
      </c>
      <c r="AA95" s="2">
        <v>1</v>
      </c>
      <c r="AB95" s="2">
        <v>41</v>
      </c>
      <c r="AC95" s="1"/>
      <c r="AD95" s="1"/>
      <c r="AE95" s="1"/>
      <c r="AF95" s="2">
        <v>1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2">
        <v>1</v>
      </c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2013</v>
      </c>
      <c r="B96" s="4">
        <v>41441</v>
      </c>
      <c r="C96" s="2" t="s">
        <v>112</v>
      </c>
      <c r="D96" s="2" t="s">
        <v>91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2013</v>
      </c>
      <c r="B97" s="4">
        <v>41441</v>
      </c>
      <c r="C97" s="2" t="s">
        <v>112</v>
      </c>
      <c r="D97" s="2" t="s">
        <v>92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2013</v>
      </c>
      <c r="B98" s="4">
        <v>41442</v>
      </c>
      <c r="C98" s="2" t="s">
        <v>100</v>
      </c>
      <c r="D98" s="2" t="s">
        <v>89</v>
      </c>
      <c r="E98" s="2">
        <f t="shared" si="10"/>
        <v>1</v>
      </c>
      <c r="F98" s="2">
        <f t="shared" si="11"/>
        <v>0</v>
      </c>
      <c r="G98" s="2">
        <f t="shared" si="12"/>
        <v>2</v>
      </c>
      <c r="H98" s="2">
        <f t="shared" si="13"/>
        <v>0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17"/>
        <v>1</v>
      </c>
      <c r="M98" s="2">
        <f t="shared" si="18"/>
        <v>0</v>
      </c>
      <c r="N98" s="2">
        <f t="shared" si="19"/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2">
        <v>1</v>
      </c>
      <c r="AG98" s="1"/>
      <c r="AH98" s="1"/>
      <c r="AI98" s="2"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2">
        <v>1</v>
      </c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2">
        <v>1</v>
      </c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2">
        <v>1</v>
      </c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2013</v>
      </c>
      <c r="B99" s="4">
        <v>41442</v>
      </c>
      <c r="C99" s="2" t="s">
        <v>100</v>
      </c>
      <c r="D99" s="2" t="s">
        <v>90</v>
      </c>
      <c r="E99" s="2">
        <f t="shared" si="10"/>
        <v>1</v>
      </c>
      <c r="F99" s="2">
        <f t="shared" si="11"/>
        <v>0</v>
      </c>
      <c r="G99" s="2">
        <f t="shared" si="12"/>
        <v>0</v>
      </c>
      <c r="H99" s="2">
        <f t="shared" si="13"/>
        <v>4</v>
      </c>
      <c r="I99" s="2">
        <f t="shared" si="14"/>
        <v>0</v>
      </c>
      <c r="J99" s="2">
        <f t="shared" si="15"/>
        <v>0</v>
      </c>
      <c r="K99" s="2">
        <f t="shared" si="16"/>
        <v>1</v>
      </c>
      <c r="L99" s="2">
        <f t="shared" si="17"/>
        <v>0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>
        <v>4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2">
        <v>1</v>
      </c>
      <c r="CF99" s="2">
        <v>1</v>
      </c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2013</v>
      </c>
      <c r="B100" s="4">
        <v>41442</v>
      </c>
      <c r="C100" s="2" t="s">
        <v>100</v>
      </c>
      <c r="D100" s="2" t="s">
        <v>91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2013</v>
      </c>
      <c r="B101" s="4">
        <v>41442</v>
      </c>
      <c r="C101" s="2" t="s">
        <v>100</v>
      </c>
      <c r="D101" s="2" t="s">
        <v>92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2013</v>
      </c>
      <c r="B102" s="4">
        <v>41442</v>
      </c>
      <c r="C102" s="2" t="s">
        <v>100</v>
      </c>
      <c r="D102" s="2" t="s">
        <v>89</v>
      </c>
      <c r="E102" s="2">
        <f t="shared" si="10"/>
        <v>1</v>
      </c>
      <c r="F102" s="2">
        <f t="shared" si="11"/>
        <v>0</v>
      </c>
      <c r="G102" s="2">
        <f t="shared" si="12"/>
        <v>1</v>
      </c>
      <c r="H102" s="2">
        <f t="shared" si="13"/>
        <v>0</v>
      </c>
      <c r="I102" s="2">
        <f t="shared" si="14"/>
        <v>0</v>
      </c>
      <c r="J102" s="2">
        <f t="shared" si="15"/>
        <v>0</v>
      </c>
      <c r="K102" s="2">
        <f t="shared" si="16"/>
        <v>0</v>
      </c>
      <c r="L102" s="2">
        <f t="shared" si="17"/>
        <v>1</v>
      </c>
      <c r="M102" s="2">
        <f t="shared" si="18"/>
        <v>0</v>
      </c>
      <c r="N102" s="2">
        <f t="shared" si="19"/>
        <v>0</v>
      </c>
      <c r="O102" s="1"/>
      <c r="P102" s="1"/>
      <c r="Q102" s="1"/>
      <c r="R102" s="1"/>
      <c r="S102" s="2">
        <v>1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2">
        <v>1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2">
        <v>1</v>
      </c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2013</v>
      </c>
      <c r="B103" s="4">
        <v>41442</v>
      </c>
      <c r="C103" s="2" t="s">
        <v>100</v>
      </c>
      <c r="D103" s="2" t="s">
        <v>90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6</v>
      </c>
      <c r="I103" s="2">
        <f t="shared" si="14"/>
        <v>1</v>
      </c>
      <c r="J103" s="2">
        <f t="shared" si="15"/>
        <v>0</v>
      </c>
      <c r="K103" s="2">
        <f t="shared" si="16"/>
        <v>0</v>
      </c>
      <c r="L103" s="2">
        <f t="shared" si="17"/>
        <v>2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>
        <v>4</v>
      </c>
      <c r="Z103" s="2">
        <v>2</v>
      </c>
      <c r="AA103" s="1"/>
      <c r="AB103" s="2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2">
        <v>1</v>
      </c>
      <c r="AV103" s="1"/>
      <c r="AW103" s="1"/>
      <c r="AX103" s="1"/>
      <c r="AY103" s="1"/>
      <c r="AZ103" s="1"/>
      <c r="BA103" s="1"/>
      <c r="BB103" s="1"/>
      <c r="BC103" s="1"/>
      <c r="BD103" s="1"/>
      <c r="BE103" s="2">
        <v>1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2013</v>
      </c>
      <c r="B104" s="4">
        <v>41442</v>
      </c>
      <c r="C104" s="2" t="s">
        <v>100</v>
      </c>
      <c r="D104" s="2" t="s">
        <v>91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2013</v>
      </c>
      <c r="B105" s="4">
        <v>41442</v>
      </c>
      <c r="C105" s="2" t="s">
        <v>100</v>
      </c>
      <c r="D105" s="2" t="s">
        <v>92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2013</v>
      </c>
      <c r="B106" s="4">
        <v>41442</v>
      </c>
      <c r="C106" s="2" t="s">
        <v>104</v>
      </c>
      <c r="D106" s="2" t="s">
        <v>89</v>
      </c>
      <c r="E106" s="2">
        <f t="shared" si="10"/>
        <v>1</v>
      </c>
      <c r="F106" s="2">
        <f t="shared" si="11"/>
        <v>1</v>
      </c>
      <c r="G106" s="2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5"/>
        <v>2</v>
      </c>
      <c r="K106" s="2">
        <f t="shared" si="16"/>
        <v>0</v>
      </c>
      <c r="L106" s="2">
        <f t="shared" si="17"/>
        <v>2</v>
      </c>
      <c r="M106" s="2">
        <f t="shared" si="18"/>
        <v>1</v>
      </c>
      <c r="N106" s="2">
        <f t="shared" si="19"/>
        <v>0</v>
      </c>
      <c r="O106" s="1"/>
      <c r="P106" s="1"/>
      <c r="Q106" s="1"/>
      <c r="R106" s="1"/>
      <c r="S106" s="1"/>
      <c r="T106" s="1"/>
      <c r="U106" s="2">
        <v>1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">
        <v>1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2">
        <v>1</v>
      </c>
      <c r="AW106" s="1"/>
      <c r="AX106" s="1"/>
      <c r="AY106" s="1"/>
      <c r="AZ106" s="1"/>
      <c r="BA106" s="1"/>
      <c r="BB106" s="1"/>
      <c r="BC106" s="1"/>
      <c r="BD106" s="1"/>
      <c r="BE106" s="2">
        <v>1</v>
      </c>
      <c r="BF106" s="1"/>
      <c r="BG106" s="1"/>
      <c r="BH106" s="1"/>
      <c r="BI106" s="1"/>
      <c r="BJ106" s="1"/>
      <c r="BK106" s="1"/>
      <c r="BL106" s="1"/>
      <c r="BM106" s="1"/>
      <c r="BN106" s="2">
        <v>1</v>
      </c>
      <c r="BO106" s="1"/>
      <c r="BP106" s="2">
        <v>1</v>
      </c>
      <c r="BQ106" s="2">
        <v>1</v>
      </c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2013</v>
      </c>
      <c r="B107" s="4">
        <v>41442</v>
      </c>
      <c r="C107" s="2" t="s">
        <v>104</v>
      </c>
      <c r="D107" s="2" t="s">
        <v>90</v>
      </c>
      <c r="E107" s="2">
        <f t="shared" si="10"/>
        <v>0</v>
      </c>
      <c r="F107" s="2">
        <f t="shared" si="11"/>
        <v>0</v>
      </c>
      <c r="G107" s="2">
        <f t="shared" si="12"/>
        <v>0</v>
      </c>
      <c r="H107" s="2">
        <f t="shared" si="13"/>
        <v>2</v>
      </c>
      <c r="I107" s="2">
        <f t="shared" si="14"/>
        <v>0</v>
      </c>
      <c r="J107" s="2">
        <f t="shared" si="15"/>
        <v>0</v>
      </c>
      <c r="K107" s="2">
        <f t="shared" si="16"/>
        <v>0</v>
      </c>
      <c r="L107" s="2">
        <f t="shared" si="17"/>
        <v>1</v>
      </c>
      <c r="M107" s="2">
        <f t="shared" si="18"/>
        <v>0</v>
      </c>
      <c r="N107" s="2">
        <f t="shared" si="19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>
        <v>2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2">
        <v>1</v>
      </c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2013</v>
      </c>
      <c r="B108" s="4">
        <v>41442</v>
      </c>
      <c r="C108" s="2" t="s">
        <v>104</v>
      </c>
      <c r="D108" s="2" t="s">
        <v>91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2013</v>
      </c>
      <c r="B109" s="4">
        <v>41442</v>
      </c>
      <c r="C109" s="2" t="s">
        <v>104</v>
      </c>
      <c r="D109" s="2" t="s">
        <v>92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2013</v>
      </c>
      <c r="B110" s="4">
        <v>41442</v>
      </c>
      <c r="C110" s="2" t="s">
        <v>105</v>
      </c>
      <c r="D110" s="2" t="s">
        <v>89</v>
      </c>
      <c r="E110" s="2">
        <f t="shared" si="10"/>
        <v>0</v>
      </c>
      <c r="F110" s="2">
        <f t="shared" si="11"/>
        <v>0</v>
      </c>
      <c r="G110" s="2">
        <f t="shared" si="12"/>
        <v>3</v>
      </c>
      <c r="H110" s="2">
        <f t="shared" si="13"/>
        <v>0</v>
      </c>
      <c r="I110" s="2">
        <f t="shared" si="14"/>
        <v>0</v>
      </c>
      <c r="J110" s="2">
        <f t="shared" si="15"/>
        <v>1</v>
      </c>
      <c r="K110" s="2">
        <f t="shared" si="16"/>
        <v>0</v>
      </c>
      <c r="L110" s="2">
        <f t="shared" si="17"/>
        <v>1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>
        <v>1</v>
      </c>
      <c r="AE110" s="1"/>
      <c r="AF110" s="2">
        <v>1</v>
      </c>
      <c r="AG110" s="1"/>
      <c r="AH110" s="1"/>
      <c r="AI110" s="2">
        <v>1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2">
        <v>1</v>
      </c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2">
        <v>1</v>
      </c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2013</v>
      </c>
      <c r="B111" s="4">
        <v>41442</v>
      </c>
      <c r="C111" s="2" t="s">
        <v>105</v>
      </c>
      <c r="D111" s="2" t="s">
        <v>90</v>
      </c>
      <c r="E111" s="2">
        <f t="shared" si="10"/>
        <v>1</v>
      </c>
      <c r="F111" s="2">
        <f t="shared" si="11"/>
        <v>0</v>
      </c>
      <c r="G111" s="2">
        <f t="shared" si="12"/>
        <v>2</v>
      </c>
      <c r="H111" s="2">
        <f t="shared" si="13"/>
        <v>0</v>
      </c>
      <c r="I111" s="2">
        <f t="shared" si="14"/>
        <v>6</v>
      </c>
      <c r="J111" s="2">
        <f t="shared" si="15"/>
        <v>0</v>
      </c>
      <c r="K111" s="2">
        <f t="shared" si="16"/>
        <v>0</v>
      </c>
      <c r="L111" s="2">
        <f t="shared" si="17"/>
        <v>1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>
        <v>1</v>
      </c>
      <c r="AB111" s="2">
        <v>5</v>
      </c>
      <c r="AC111" s="1"/>
      <c r="AD111" s="1"/>
      <c r="AE111" s="1"/>
      <c r="AF111" s="2">
        <v>1</v>
      </c>
      <c r="AG111" s="1"/>
      <c r="AH111" s="1"/>
      <c r="AI111" s="2">
        <v>1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2">
        <v>1</v>
      </c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2">
        <v>1</v>
      </c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2013</v>
      </c>
      <c r="B112" s="4">
        <v>41442</v>
      </c>
      <c r="C112" s="2" t="s">
        <v>105</v>
      </c>
      <c r="D112" s="2" t="s">
        <v>91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2013</v>
      </c>
      <c r="B113" s="4">
        <v>41442</v>
      </c>
      <c r="C113" s="2" t="s">
        <v>105</v>
      </c>
      <c r="D113" s="2" t="s">
        <v>92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2013</v>
      </c>
      <c r="B114" s="4">
        <v>41443</v>
      </c>
      <c r="C114" s="2" t="s">
        <v>97</v>
      </c>
      <c r="D114" s="2" t="s">
        <v>89</v>
      </c>
      <c r="E114" s="2">
        <f t="shared" si="10"/>
        <v>2</v>
      </c>
      <c r="F114" s="2">
        <f t="shared" si="11"/>
        <v>0</v>
      </c>
      <c r="G114" s="2">
        <f t="shared" si="12"/>
        <v>4</v>
      </c>
      <c r="H114" s="2">
        <f t="shared" si="13"/>
        <v>0</v>
      </c>
      <c r="I114" s="2">
        <f t="shared" si="14"/>
        <v>0</v>
      </c>
      <c r="J114" s="2">
        <f t="shared" si="15"/>
        <v>1</v>
      </c>
      <c r="K114" s="2">
        <f t="shared" si="16"/>
        <v>1</v>
      </c>
      <c r="L114" s="2">
        <f t="shared" si="17"/>
        <v>3</v>
      </c>
      <c r="M114" s="2">
        <f t="shared" si="18"/>
        <v>2</v>
      </c>
      <c r="N114" s="2">
        <f t="shared" si="19"/>
        <v>1</v>
      </c>
      <c r="O114" s="2">
        <v>1</v>
      </c>
      <c r="P114" s="1"/>
      <c r="Q114" s="1"/>
      <c r="R114" s="1"/>
      <c r="S114" s="1"/>
      <c r="T114" s="2">
        <v>1</v>
      </c>
      <c r="U114" s="1"/>
      <c r="V114" s="1"/>
      <c r="W114" s="1"/>
      <c r="X114" s="1"/>
      <c r="Y114" s="1"/>
      <c r="Z114" s="1"/>
      <c r="AA114" s="1"/>
      <c r="AB114" s="1"/>
      <c r="AC114" s="1"/>
      <c r="AD114" s="2">
        <v>2</v>
      </c>
      <c r="AE114" s="1"/>
      <c r="AF114" s="2">
        <v>1</v>
      </c>
      <c r="AG114" s="1"/>
      <c r="AH114" s="1"/>
      <c r="AI114" s="2">
        <v>1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2">
        <v>1</v>
      </c>
      <c r="AV114" s="1"/>
      <c r="AW114" s="1"/>
      <c r="AX114" s="1"/>
      <c r="AY114" s="1"/>
      <c r="AZ114" s="1"/>
      <c r="BA114" s="2">
        <v>1</v>
      </c>
      <c r="BB114" s="1"/>
      <c r="BC114" s="1"/>
      <c r="BD114" s="1"/>
      <c r="BE114" s="2">
        <v>1</v>
      </c>
      <c r="BF114" s="1"/>
      <c r="BG114" s="1"/>
      <c r="BH114" s="1"/>
      <c r="BI114" s="1"/>
      <c r="BJ114" s="2">
        <v>1</v>
      </c>
      <c r="BK114" s="1"/>
      <c r="BL114" s="1"/>
      <c r="BM114" s="1"/>
      <c r="BN114" s="1"/>
      <c r="BO114" s="1"/>
      <c r="BP114" s="1"/>
      <c r="BQ114" s="2">
        <v>1</v>
      </c>
      <c r="BR114" s="1"/>
      <c r="BS114" s="1"/>
      <c r="BT114" s="2">
        <v>1</v>
      </c>
      <c r="BU114" s="1"/>
      <c r="BV114" s="1"/>
      <c r="BW114" s="1"/>
      <c r="BX114" s="2">
        <v>1</v>
      </c>
      <c r="BY114" s="1"/>
      <c r="BZ114" s="2">
        <v>1</v>
      </c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2013</v>
      </c>
      <c r="B115" s="4">
        <v>41443</v>
      </c>
      <c r="C115" s="2" t="s">
        <v>97</v>
      </c>
      <c r="D115" s="2" t="s">
        <v>90</v>
      </c>
      <c r="E115" s="2">
        <f t="shared" si="10"/>
        <v>1</v>
      </c>
      <c r="F115" s="2">
        <f t="shared" si="11"/>
        <v>1</v>
      </c>
      <c r="G115" s="2">
        <f t="shared" si="12"/>
        <v>3</v>
      </c>
      <c r="H115" s="2">
        <f t="shared" si="13"/>
        <v>4</v>
      </c>
      <c r="I115" s="2">
        <f t="shared" si="14"/>
        <v>3</v>
      </c>
      <c r="J115" s="2">
        <f t="shared" si="15"/>
        <v>0</v>
      </c>
      <c r="K115" s="2">
        <f t="shared" si="16"/>
        <v>1</v>
      </c>
      <c r="L115" s="2">
        <f t="shared" si="17"/>
        <v>1</v>
      </c>
      <c r="M115" s="2">
        <f t="shared" si="18"/>
        <v>2</v>
      </c>
      <c r="N115" s="2">
        <f t="shared" si="19"/>
        <v>0</v>
      </c>
      <c r="O115" s="2">
        <v>1</v>
      </c>
      <c r="P115" s="1"/>
      <c r="Q115" s="1"/>
      <c r="R115" s="1"/>
      <c r="S115" s="1"/>
      <c r="T115" s="1"/>
      <c r="U115" s="1"/>
      <c r="V115" s="1"/>
      <c r="W115" s="1"/>
      <c r="X115" s="1"/>
      <c r="Y115" s="2">
        <v>4</v>
      </c>
      <c r="Z115" s="1"/>
      <c r="AA115" s="2">
        <v>2</v>
      </c>
      <c r="AB115" s="2">
        <v>1</v>
      </c>
      <c r="AC115" s="1"/>
      <c r="AD115" s="1"/>
      <c r="AE115" s="1"/>
      <c r="AF115" s="2">
        <v>2</v>
      </c>
      <c r="AG115" s="1"/>
      <c r="AH115" s="1"/>
      <c r="AI115" s="2">
        <v>1</v>
      </c>
      <c r="AJ115" s="1"/>
      <c r="AK115" s="2">
        <v>1</v>
      </c>
      <c r="AL115" s="1"/>
      <c r="AM115" s="1"/>
      <c r="AN115" s="1"/>
      <c r="AO115" s="2">
        <v>1</v>
      </c>
      <c r="AP115" s="1"/>
      <c r="AQ115" s="1"/>
      <c r="AR115" s="1"/>
      <c r="AS115" s="1"/>
      <c r="AT115" s="1"/>
      <c r="AU115" s="2">
        <v>1</v>
      </c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>
        <v>1</v>
      </c>
      <c r="BR115" s="1"/>
      <c r="BS115" s="1"/>
      <c r="BT115" s="2">
        <v>1</v>
      </c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2013</v>
      </c>
      <c r="B116" s="4">
        <v>41443</v>
      </c>
      <c r="C116" s="2" t="s">
        <v>97</v>
      </c>
      <c r="D116" s="2" t="s">
        <v>91</v>
      </c>
      <c r="E116" s="2">
        <f t="shared" si="10"/>
        <v>2</v>
      </c>
      <c r="F116" s="2">
        <f t="shared" si="11"/>
        <v>0</v>
      </c>
      <c r="G116" s="2">
        <f t="shared" si="12"/>
        <v>2</v>
      </c>
      <c r="H116" s="2">
        <f t="shared" si="13"/>
        <v>4</v>
      </c>
      <c r="I116" s="2">
        <f t="shared" si="14"/>
        <v>6</v>
      </c>
      <c r="J116" s="2">
        <f t="shared" si="15"/>
        <v>0</v>
      </c>
      <c r="K116" s="2">
        <f t="shared" si="16"/>
        <v>1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2">
        <v>1</v>
      </c>
      <c r="P116" s="1"/>
      <c r="Q116" s="1"/>
      <c r="R116" s="1"/>
      <c r="S116" s="1"/>
      <c r="T116" s="1"/>
      <c r="U116" s="2">
        <v>1</v>
      </c>
      <c r="V116" s="1"/>
      <c r="W116" s="1"/>
      <c r="X116" s="1"/>
      <c r="Y116" s="1"/>
      <c r="Z116" s="2">
        <v>4</v>
      </c>
      <c r="AA116" s="2">
        <v>2</v>
      </c>
      <c r="AB116" s="2">
        <v>4</v>
      </c>
      <c r="AC116" s="1"/>
      <c r="AD116" s="1"/>
      <c r="AE116" s="1"/>
      <c r="AF116" s="2">
        <v>1</v>
      </c>
      <c r="AG116" s="1"/>
      <c r="AH116" s="1"/>
      <c r="AI116" s="2">
        <v>1</v>
      </c>
      <c r="AJ116" s="1"/>
      <c r="AK116" s="1"/>
      <c r="AL116" s="1"/>
      <c r="AM116" s="1"/>
      <c r="AN116" s="1"/>
      <c r="AO116" s="2">
        <v>1</v>
      </c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2013</v>
      </c>
      <c r="B117" s="4">
        <v>41443</v>
      </c>
      <c r="C117" s="2" t="s">
        <v>97</v>
      </c>
      <c r="D117" s="2" t="s">
        <v>92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2013</v>
      </c>
      <c r="B118" s="4">
        <v>41443</v>
      </c>
      <c r="C118" s="2" t="s">
        <v>106</v>
      </c>
      <c r="D118" s="2" t="s">
        <v>89</v>
      </c>
      <c r="E118" s="2">
        <f t="shared" si="10"/>
        <v>0</v>
      </c>
      <c r="F118" s="2">
        <f t="shared" si="11"/>
        <v>1</v>
      </c>
      <c r="G118" s="2">
        <f t="shared" si="12"/>
        <v>1</v>
      </c>
      <c r="H118" s="2">
        <f t="shared" si="13"/>
        <v>0</v>
      </c>
      <c r="I118" s="2">
        <f t="shared" si="14"/>
        <v>0</v>
      </c>
      <c r="J118" s="2">
        <f t="shared" si="15"/>
        <v>1</v>
      </c>
      <c r="K118" s="2">
        <f t="shared" si="16"/>
        <v>3</v>
      </c>
      <c r="L118" s="2">
        <f t="shared" si="17"/>
        <v>4</v>
      </c>
      <c r="M118" s="2">
        <f t="shared" si="18"/>
        <v>1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>
        <v>1</v>
      </c>
      <c r="AJ118" s="1"/>
      <c r="AK118" s="1"/>
      <c r="AL118" s="1"/>
      <c r="AM118" s="1"/>
      <c r="AN118" s="1"/>
      <c r="AO118" s="1"/>
      <c r="AP118" s="2">
        <v>1</v>
      </c>
      <c r="AQ118" s="2">
        <v>1</v>
      </c>
      <c r="AR118" s="1"/>
      <c r="AS118" s="1"/>
      <c r="AT118" s="2">
        <v>1</v>
      </c>
      <c r="AU118" s="2">
        <v>1</v>
      </c>
      <c r="AV118" s="1"/>
      <c r="AW118" s="1"/>
      <c r="AX118" s="2">
        <v>1</v>
      </c>
      <c r="AY118" s="1"/>
      <c r="AZ118" s="1"/>
      <c r="BA118" s="2">
        <v>1</v>
      </c>
      <c r="BB118" s="1"/>
      <c r="BC118" s="1"/>
      <c r="BD118" s="1"/>
      <c r="BE118" s="2">
        <v>1</v>
      </c>
      <c r="BF118" s="1"/>
      <c r="BG118" s="1"/>
      <c r="BH118" s="1"/>
      <c r="BI118" s="1"/>
      <c r="BJ118" s="1"/>
      <c r="BK118" s="1"/>
      <c r="BL118" s="1"/>
      <c r="BM118" s="1"/>
      <c r="BN118" s="2">
        <v>1</v>
      </c>
      <c r="BO118" s="1"/>
      <c r="BP118" s="1"/>
      <c r="BQ118" s="2">
        <v>1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2">
        <v>1</v>
      </c>
      <c r="CH118" s="1"/>
      <c r="CI118" s="1"/>
      <c r="CJ118" s="1"/>
      <c r="CK118" s="1"/>
      <c r="CL118" s="1"/>
      <c r="CM118" s="1"/>
    </row>
    <row r="119" spans="1:91" x14ac:dyDescent="0.2">
      <c r="A119" s="2">
        <v>2013</v>
      </c>
      <c r="B119" s="4">
        <v>41443</v>
      </c>
      <c r="C119" s="2" t="s">
        <v>106</v>
      </c>
      <c r="D119" s="2" t="s">
        <v>90</v>
      </c>
      <c r="E119" s="2">
        <f t="shared" si="10"/>
        <v>1</v>
      </c>
      <c r="F119" s="2">
        <f t="shared" si="11"/>
        <v>1</v>
      </c>
      <c r="G119" s="2">
        <f t="shared" si="12"/>
        <v>0</v>
      </c>
      <c r="H119" s="2">
        <f t="shared" si="13"/>
        <v>110</v>
      </c>
      <c r="I119" s="2">
        <f t="shared" si="14"/>
        <v>0</v>
      </c>
      <c r="J119" s="2">
        <f t="shared" si="15"/>
        <v>1</v>
      </c>
      <c r="K119" s="2">
        <f t="shared" si="16"/>
        <v>1</v>
      </c>
      <c r="L119" s="2">
        <f t="shared" si="17"/>
        <v>2</v>
      </c>
      <c r="M119" s="2">
        <f t="shared" si="18"/>
        <v>1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2">
        <v>1</v>
      </c>
      <c r="X119" s="1"/>
      <c r="Y119" s="2">
        <v>2</v>
      </c>
      <c r="Z119" s="2">
        <v>108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2">
        <v>1</v>
      </c>
      <c r="AR119" s="1"/>
      <c r="AS119" s="1"/>
      <c r="AT119" s="2">
        <v>1</v>
      </c>
      <c r="AU119" s="1"/>
      <c r="AV119" s="2">
        <v>1</v>
      </c>
      <c r="AW119" s="1"/>
      <c r="AX119" s="1"/>
      <c r="AY119" s="1"/>
      <c r="AZ119" s="1"/>
      <c r="BA119" s="1"/>
      <c r="BB119" s="1"/>
      <c r="BC119" s="1"/>
      <c r="BD119" s="1"/>
      <c r="BE119" s="2">
        <v>1</v>
      </c>
      <c r="BF119" s="1"/>
      <c r="BG119" s="1"/>
      <c r="BH119" s="1"/>
      <c r="BI119" s="1"/>
      <c r="BJ119" s="1"/>
      <c r="BK119" s="1"/>
      <c r="BL119" s="1"/>
      <c r="BM119" s="1"/>
      <c r="BN119" s="2">
        <v>1</v>
      </c>
      <c r="BO119" s="1"/>
      <c r="BP119" s="1"/>
      <c r="BQ119" s="2">
        <v>1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2013</v>
      </c>
      <c r="B120" s="4">
        <v>41443</v>
      </c>
      <c r="C120" s="2" t="s">
        <v>106</v>
      </c>
      <c r="D120" s="2" t="s">
        <v>91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2013</v>
      </c>
      <c r="B121" s="4">
        <v>41443</v>
      </c>
      <c r="C121" s="2" t="s">
        <v>106</v>
      </c>
      <c r="D121" s="2" t="s">
        <v>92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2013</v>
      </c>
      <c r="B122" s="4">
        <v>41444</v>
      </c>
      <c r="C122" s="2" t="s">
        <v>93</v>
      </c>
      <c r="D122" s="2" t="s">
        <v>89</v>
      </c>
      <c r="E122" s="2">
        <f t="shared" si="10"/>
        <v>4</v>
      </c>
      <c r="F122" s="2">
        <f t="shared" si="11"/>
        <v>0</v>
      </c>
      <c r="G122" s="2">
        <f t="shared" si="12"/>
        <v>3</v>
      </c>
      <c r="H122" s="2">
        <f t="shared" si="13"/>
        <v>0</v>
      </c>
      <c r="I122" s="2">
        <f t="shared" si="14"/>
        <v>0</v>
      </c>
      <c r="J122" s="2">
        <f t="shared" si="15"/>
        <v>3</v>
      </c>
      <c r="K122" s="2">
        <f t="shared" si="16"/>
        <v>1</v>
      </c>
      <c r="L122" s="2">
        <f t="shared" si="17"/>
        <v>1</v>
      </c>
      <c r="M122" s="2">
        <f t="shared" si="18"/>
        <v>1</v>
      </c>
      <c r="N122" s="2">
        <f t="shared" si="19"/>
        <v>0</v>
      </c>
      <c r="O122" s="1"/>
      <c r="P122" s="2">
        <v>1</v>
      </c>
      <c r="Q122" s="1"/>
      <c r="R122" s="1"/>
      <c r="S122" s="1"/>
      <c r="T122" s="1"/>
      <c r="U122" s="2">
        <v>1</v>
      </c>
      <c r="V122" s="1"/>
      <c r="W122" s="1"/>
      <c r="X122" s="1"/>
      <c r="Y122" s="1"/>
      <c r="Z122" s="1"/>
      <c r="AA122" s="1"/>
      <c r="AB122" s="1"/>
      <c r="AC122" s="1"/>
      <c r="AD122" s="2">
        <v>1</v>
      </c>
      <c r="AE122" s="1"/>
      <c r="AF122" s="1"/>
      <c r="AG122" s="2">
        <v>1</v>
      </c>
      <c r="AH122" s="1"/>
      <c r="AI122" s="2">
        <v>1</v>
      </c>
      <c r="AJ122" s="1"/>
      <c r="AK122" s="1"/>
      <c r="AL122" s="1"/>
      <c r="AM122" s="1"/>
      <c r="AN122" s="1"/>
      <c r="AO122" s="2">
        <v>1</v>
      </c>
      <c r="AP122" s="1"/>
      <c r="AQ122" s="1"/>
      <c r="AR122" s="1"/>
      <c r="AS122" s="1"/>
      <c r="AT122" s="1"/>
      <c r="AU122" s="2">
        <v>1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2">
        <v>1</v>
      </c>
      <c r="BL122" s="1"/>
      <c r="BM122" s="1"/>
      <c r="BN122" s="2">
        <v>1</v>
      </c>
      <c r="BO122" s="1"/>
      <c r="BP122" s="1"/>
      <c r="BQ122" s="1"/>
      <c r="BR122" s="1"/>
      <c r="BS122" s="2">
        <v>1</v>
      </c>
      <c r="BT122" s="1"/>
      <c r="BU122" s="1"/>
      <c r="BV122" s="1"/>
      <c r="BW122" s="1"/>
      <c r="BX122" s="2">
        <v>1</v>
      </c>
      <c r="BY122" s="1"/>
      <c r="BZ122" s="1"/>
      <c r="CA122" s="2">
        <v>1</v>
      </c>
      <c r="CB122" s="1"/>
      <c r="CC122" s="2">
        <v>1</v>
      </c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2">
      <c r="A123" s="2">
        <v>2013</v>
      </c>
      <c r="B123" s="4">
        <v>41444</v>
      </c>
      <c r="C123" s="2" t="s">
        <v>93</v>
      </c>
      <c r="D123" s="2" t="s">
        <v>90</v>
      </c>
      <c r="E123" s="2">
        <f t="shared" si="10"/>
        <v>4</v>
      </c>
      <c r="F123" s="2">
        <f t="shared" si="11"/>
        <v>0</v>
      </c>
      <c r="G123" s="2">
        <f t="shared" si="12"/>
        <v>0</v>
      </c>
      <c r="H123" s="2">
        <f t="shared" si="13"/>
        <v>5</v>
      </c>
      <c r="I123" s="2">
        <f t="shared" si="14"/>
        <v>4</v>
      </c>
      <c r="J123" s="2">
        <f t="shared" si="15"/>
        <v>2</v>
      </c>
      <c r="K123" s="2">
        <f t="shared" si="16"/>
        <v>0</v>
      </c>
      <c r="L123" s="2">
        <f t="shared" si="17"/>
        <v>0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2">
        <v>1</v>
      </c>
      <c r="U123" s="2">
        <v>1</v>
      </c>
      <c r="V123" s="1"/>
      <c r="W123" s="1"/>
      <c r="X123" s="1"/>
      <c r="Y123" s="2">
        <v>3</v>
      </c>
      <c r="Z123" s="2">
        <v>2</v>
      </c>
      <c r="AA123" s="2">
        <v>4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2">
        <v>1</v>
      </c>
      <c r="BL123" s="1"/>
      <c r="BM123" s="1"/>
      <c r="BN123" s="2">
        <v>1</v>
      </c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2">
        <v>1</v>
      </c>
      <c r="CD123" s="1"/>
      <c r="CE123" s="2">
        <v>1</v>
      </c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2013</v>
      </c>
      <c r="B124" s="4">
        <v>41444</v>
      </c>
      <c r="C124" s="2" t="s">
        <v>93</v>
      </c>
      <c r="D124" s="2" t="s">
        <v>91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2013</v>
      </c>
      <c r="B125" s="4">
        <v>41444</v>
      </c>
      <c r="C125" s="2" t="s">
        <v>93</v>
      </c>
      <c r="D125" s="2" t="s">
        <v>92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2013</v>
      </c>
      <c r="B126" s="4">
        <v>41444</v>
      </c>
      <c r="C126" s="2" t="s">
        <v>95</v>
      </c>
      <c r="D126" s="2" t="s">
        <v>89</v>
      </c>
      <c r="E126" s="2">
        <f t="shared" si="10"/>
        <v>2</v>
      </c>
      <c r="F126" s="2">
        <f t="shared" si="11"/>
        <v>1</v>
      </c>
      <c r="G126" s="2">
        <f t="shared" si="12"/>
        <v>3</v>
      </c>
      <c r="H126" s="2">
        <f t="shared" si="13"/>
        <v>0</v>
      </c>
      <c r="I126" s="2">
        <f t="shared" si="14"/>
        <v>0</v>
      </c>
      <c r="J126" s="2">
        <f t="shared" si="15"/>
        <v>2</v>
      </c>
      <c r="K126" s="2">
        <f t="shared" si="16"/>
        <v>1</v>
      </c>
      <c r="L126" s="2">
        <f t="shared" si="17"/>
        <v>0</v>
      </c>
      <c r="M126" s="2">
        <f t="shared" si="18"/>
        <v>2</v>
      </c>
      <c r="N126" s="2">
        <f t="shared" si="19"/>
        <v>0</v>
      </c>
      <c r="O126" s="1"/>
      <c r="P126" s="1"/>
      <c r="Q126" s="1"/>
      <c r="R126" s="1"/>
      <c r="S126" s="2">
        <v>1</v>
      </c>
      <c r="T126" s="1"/>
      <c r="U126" s="1"/>
      <c r="V126" s="2">
        <v>1</v>
      </c>
      <c r="W126" s="1"/>
      <c r="X126" s="1"/>
      <c r="Y126" s="1"/>
      <c r="Z126" s="1"/>
      <c r="AA126" s="1"/>
      <c r="AB126" s="1"/>
      <c r="AC126" s="1"/>
      <c r="AD126" s="1"/>
      <c r="AE126" s="1"/>
      <c r="AF126" s="2">
        <v>1</v>
      </c>
      <c r="AG126" s="1"/>
      <c r="AH126" s="2">
        <v>1</v>
      </c>
      <c r="AI126" s="2">
        <v>1</v>
      </c>
      <c r="AJ126" s="1"/>
      <c r="AK126" s="1"/>
      <c r="AL126" s="1"/>
      <c r="AM126" s="1"/>
      <c r="AN126" s="2">
        <v>1</v>
      </c>
      <c r="AO126" s="1"/>
      <c r="AP126" s="2">
        <v>1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2">
        <v>1</v>
      </c>
      <c r="BL126" s="1"/>
      <c r="BM126" s="1"/>
      <c r="BN126" s="2">
        <v>1</v>
      </c>
      <c r="BO126" s="1"/>
      <c r="BP126" s="1"/>
      <c r="BQ126" s="2">
        <v>1</v>
      </c>
      <c r="BR126" s="1"/>
      <c r="BS126" s="2">
        <v>1</v>
      </c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2013</v>
      </c>
      <c r="B127" s="4">
        <v>41444</v>
      </c>
      <c r="C127" s="2" t="s">
        <v>95</v>
      </c>
      <c r="D127" s="2" t="s">
        <v>90</v>
      </c>
      <c r="E127" s="2">
        <f t="shared" si="10"/>
        <v>3</v>
      </c>
      <c r="F127" s="2">
        <f t="shared" si="11"/>
        <v>1</v>
      </c>
      <c r="G127" s="2">
        <f t="shared" si="12"/>
        <v>1</v>
      </c>
      <c r="H127" s="2">
        <f t="shared" si="13"/>
        <v>8</v>
      </c>
      <c r="I127" s="2">
        <f t="shared" si="14"/>
        <v>2</v>
      </c>
      <c r="J127" s="2">
        <f t="shared" si="15"/>
        <v>2</v>
      </c>
      <c r="K127" s="2">
        <f t="shared" si="16"/>
        <v>1</v>
      </c>
      <c r="L127" s="2">
        <f t="shared" si="17"/>
        <v>0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2">
        <v>1</v>
      </c>
      <c r="T127" s="2">
        <v>1</v>
      </c>
      <c r="U127" s="1"/>
      <c r="V127" s="2">
        <v>1</v>
      </c>
      <c r="W127" s="1"/>
      <c r="X127" s="1"/>
      <c r="Y127" s="2">
        <v>7</v>
      </c>
      <c r="Z127" s="2">
        <v>1</v>
      </c>
      <c r="AA127" s="1"/>
      <c r="AB127" s="2">
        <v>2</v>
      </c>
      <c r="AC127" s="1"/>
      <c r="AD127" s="2">
        <v>1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2">
        <v>1</v>
      </c>
      <c r="AR127" s="1"/>
      <c r="AS127" s="1"/>
      <c r="AT127" s="2">
        <v>1</v>
      </c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2">
        <v>1</v>
      </c>
      <c r="BL127" s="1"/>
      <c r="BM127" s="1"/>
      <c r="BN127" s="2">
        <v>1</v>
      </c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2013</v>
      </c>
      <c r="B128" s="4">
        <v>41444</v>
      </c>
      <c r="C128" s="2" t="s">
        <v>95</v>
      </c>
      <c r="D128" s="2" t="s">
        <v>91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2013</v>
      </c>
      <c r="B129" s="4">
        <v>41444</v>
      </c>
      <c r="C129" s="2" t="s">
        <v>95</v>
      </c>
      <c r="D129" s="2" t="s">
        <v>92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2013</v>
      </c>
      <c r="B130" s="4">
        <v>41444</v>
      </c>
      <c r="C130" s="2" t="s">
        <v>117</v>
      </c>
      <c r="D130" s="2" t="s">
        <v>89</v>
      </c>
      <c r="E130" s="2">
        <f t="shared" si="10"/>
        <v>1</v>
      </c>
      <c r="F130" s="2">
        <f t="shared" si="11"/>
        <v>0</v>
      </c>
      <c r="G130" s="2">
        <f t="shared" si="12"/>
        <v>2</v>
      </c>
      <c r="H130" s="2">
        <f t="shared" si="13"/>
        <v>0</v>
      </c>
      <c r="I130" s="2">
        <f t="shared" si="14"/>
        <v>0</v>
      </c>
      <c r="J130" s="2">
        <f t="shared" si="15"/>
        <v>0</v>
      </c>
      <c r="K130" s="2">
        <f t="shared" si="16"/>
        <v>1</v>
      </c>
      <c r="L130" s="2">
        <f t="shared" si="17"/>
        <v>3</v>
      </c>
      <c r="M130" s="2">
        <f t="shared" si="18"/>
        <v>1</v>
      </c>
      <c r="N130" s="2">
        <f t="shared" si="19"/>
        <v>0</v>
      </c>
      <c r="O130" s="1"/>
      <c r="P130" s="1"/>
      <c r="Q130" s="1"/>
      <c r="R130" s="1"/>
      <c r="S130" s="2">
        <v>1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>
        <v>1</v>
      </c>
      <c r="AE130" s="1"/>
      <c r="AF130" s="1"/>
      <c r="AG130" s="1"/>
      <c r="AH130" s="1"/>
      <c r="AI130" s="2">
        <v>1</v>
      </c>
      <c r="AJ130" s="1"/>
      <c r="AK130" s="1"/>
      <c r="AL130" s="1"/>
      <c r="AM130" s="1"/>
      <c r="AN130" s="1"/>
      <c r="AO130" s="1"/>
      <c r="AP130" s="2">
        <v>1</v>
      </c>
      <c r="AQ130" s="1"/>
      <c r="AR130" s="1"/>
      <c r="AS130" s="1"/>
      <c r="AT130" s="1"/>
      <c r="AU130" s="1"/>
      <c r="AV130" s="2">
        <v>1</v>
      </c>
      <c r="AW130" s="1"/>
      <c r="AX130" s="1"/>
      <c r="AY130" s="1"/>
      <c r="AZ130" s="1"/>
      <c r="BA130" s="1"/>
      <c r="BB130" s="1"/>
      <c r="BC130" s="1"/>
      <c r="BD130" s="1"/>
      <c r="BE130" s="2">
        <v>1</v>
      </c>
      <c r="BF130" s="1"/>
      <c r="BG130" s="2">
        <v>1</v>
      </c>
      <c r="BH130" s="1"/>
      <c r="BI130" s="1"/>
      <c r="BJ130" s="1"/>
      <c r="BK130" s="1"/>
      <c r="BL130" s="1"/>
      <c r="BM130" s="1"/>
      <c r="BN130" s="1"/>
      <c r="BO130" s="1"/>
      <c r="BP130" s="1"/>
      <c r="BQ130" s="2">
        <v>1</v>
      </c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2013</v>
      </c>
      <c r="B131" s="4">
        <v>41444</v>
      </c>
      <c r="C131" s="2" t="s">
        <v>117</v>
      </c>
      <c r="D131" s="2" t="s">
        <v>90</v>
      </c>
      <c r="E131" s="2">
        <f t="shared" ref="E131:E153" si="20">(O131+P131+Q131+R131+S131+T131+U131+V131+W131+X131+CA131+CC131+CD131+CE131)</f>
        <v>1</v>
      </c>
      <c r="F131" s="2">
        <f t="shared" ref="F131:F153" si="21">(AK131+AL131+AN131+AR131+AS131+AT131)</f>
        <v>1</v>
      </c>
      <c r="G131" s="2">
        <f t="shared" ref="G131:G153" si="22">(AD131+AE131+AF131+AG131+AH131+AI131+AJ131+CH131)</f>
        <v>3</v>
      </c>
      <c r="H131" s="2">
        <f t="shared" ref="H131:H153" si="23">(Y131+Z131)</f>
        <v>21</v>
      </c>
      <c r="I131" s="2">
        <f t="shared" ref="I131:I153" si="24">(AA131+AB131+AC131)</f>
        <v>9</v>
      </c>
      <c r="J131" s="2">
        <f t="shared" ref="J131:J153" si="25">(BK131+BL131+BM131+BN131+BO131+BP131+BV131+BX131+CJ131+CL131)</f>
        <v>2</v>
      </c>
      <c r="K131" s="2">
        <f t="shared" ref="K131:K153" si="26">(AM131+AO131+AP131+AQ131+BZ131+CF131+CG131+CI131+CM131)</f>
        <v>2</v>
      </c>
      <c r="L131" s="2">
        <f t="shared" ref="L131:L153" si="27">(AU131+AV131+AW131+AX131+AY131+AZ131+BA131+BB131+BC131+BD131+BE131+BF131+BG131+BH131+BI131+CB131+CK131)</f>
        <v>1</v>
      </c>
      <c r="M131" s="2">
        <f t="shared" ref="M131:M153" si="28">(BQ131+BR131+BS131+BT131+BU131+BW131+BY131)</f>
        <v>0</v>
      </c>
      <c r="N131" s="2">
        <f t="shared" ref="N131:N153" si="29">(BJ131)</f>
        <v>0</v>
      </c>
      <c r="O131" s="1"/>
      <c r="P131" s="1"/>
      <c r="Q131" s="1"/>
      <c r="R131" s="1"/>
      <c r="S131" s="1"/>
      <c r="T131" s="1"/>
      <c r="U131" s="1"/>
      <c r="V131" s="2">
        <v>1</v>
      </c>
      <c r="W131" s="1"/>
      <c r="X131" s="1"/>
      <c r="Y131" s="2">
        <v>11</v>
      </c>
      <c r="Z131" s="2">
        <v>10</v>
      </c>
      <c r="AA131" s="2">
        <v>1</v>
      </c>
      <c r="AB131" s="2">
        <v>8</v>
      </c>
      <c r="AC131" s="1"/>
      <c r="AD131" s="2">
        <v>1</v>
      </c>
      <c r="AE131" s="1"/>
      <c r="AF131" s="2">
        <v>1</v>
      </c>
      <c r="AG131" s="1"/>
      <c r="AH131" s="1"/>
      <c r="AI131" s="2">
        <v>1</v>
      </c>
      <c r="AJ131" s="1"/>
      <c r="AK131" s="1"/>
      <c r="AL131" s="1"/>
      <c r="AM131" s="1"/>
      <c r="AN131" s="1"/>
      <c r="AO131" s="1"/>
      <c r="AP131" s="2">
        <v>1</v>
      </c>
      <c r="AQ131" s="2">
        <v>1</v>
      </c>
      <c r="AR131" s="2">
        <v>1</v>
      </c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2">
        <v>1</v>
      </c>
      <c r="BF131" s="1"/>
      <c r="BG131" s="1"/>
      <c r="BH131" s="1"/>
      <c r="BI131" s="1"/>
      <c r="BJ131" s="1"/>
      <c r="BK131" s="2">
        <v>1</v>
      </c>
      <c r="BL131" s="1"/>
      <c r="BM131" s="2">
        <v>1</v>
      </c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2013</v>
      </c>
      <c r="B132" s="4">
        <v>41444</v>
      </c>
      <c r="C132" s="2" t="s">
        <v>117</v>
      </c>
      <c r="D132" s="2" t="s">
        <v>91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2013</v>
      </c>
      <c r="B133" s="4">
        <v>41444</v>
      </c>
      <c r="C133" s="2" t="s">
        <v>117</v>
      </c>
      <c r="D133" s="2" t="s">
        <v>92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2013</v>
      </c>
      <c r="B134" s="4">
        <v>41445</v>
      </c>
      <c r="C134" s="2" t="s">
        <v>102</v>
      </c>
      <c r="D134" s="2" t="s">
        <v>89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2">
        <v>0</v>
      </c>
      <c r="AV134" s="2">
        <v>0</v>
      </c>
      <c r="AW134" s="2">
        <v>0</v>
      </c>
      <c r="AX134" s="1"/>
      <c r="AY134" s="1"/>
      <c r="AZ134" s="1"/>
      <c r="BA134" s="1"/>
      <c r="BB134" s="1"/>
      <c r="BC134" s="1"/>
      <c r="BD134" s="1"/>
      <c r="BE134" s="2">
        <v>0</v>
      </c>
      <c r="BF134" s="1"/>
      <c r="BG134" s="1"/>
      <c r="BH134" s="1"/>
      <c r="BI134" s="1"/>
      <c r="BJ134" s="2">
        <v>0</v>
      </c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2013</v>
      </c>
      <c r="B135" s="4">
        <v>41445</v>
      </c>
      <c r="C135" s="2" t="s">
        <v>102</v>
      </c>
      <c r="D135" s="2" t="s">
        <v>90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0</v>
      </c>
      <c r="I135" s="2">
        <f t="shared" si="24"/>
        <v>0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">
        <v>0</v>
      </c>
      <c r="AC135" s="1"/>
      <c r="AD135" s="1"/>
      <c r="AE135" s="1"/>
      <c r="AF135" s="2">
        <v>0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2">
        <v>0</v>
      </c>
      <c r="BF135" s="1"/>
      <c r="BG135" s="1"/>
      <c r="BH135" s="1"/>
      <c r="BI135" s="1"/>
      <c r="BJ135" s="2">
        <v>0</v>
      </c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2013</v>
      </c>
      <c r="B136" s="4">
        <v>41445</v>
      </c>
      <c r="C136" s="2" t="s">
        <v>102</v>
      </c>
      <c r="D136" s="2" t="s">
        <v>91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2013</v>
      </c>
      <c r="B137" s="4">
        <v>41445</v>
      </c>
      <c r="C137" s="2" t="s">
        <v>102</v>
      </c>
      <c r="D137" s="2" t="s">
        <v>92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2013</v>
      </c>
      <c r="B138" s="4">
        <v>41445</v>
      </c>
      <c r="C138" s="2" t="s">
        <v>95</v>
      </c>
      <c r="D138" s="2" t="s">
        <v>89</v>
      </c>
      <c r="E138" s="2">
        <f t="shared" si="20"/>
        <v>1</v>
      </c>
      <c r="F138" s="2">
        <f t="shared" si="21"/>
        <v>0</v>
      </c>
      <c r="G138" s="2">
        <f t="shared" si="22"/>
        <v>3</v>
      </c>
      <c r="H138" s="2">
        <f t="shared" si="23"/>
        <v>0</v>
      </c>
      <c r="I138" s="2">
        <f t="shared" si="24"/>
        <v>0</v>
      </c>
      <c r="J138" s="2">
        <f t="shared" si="25"/>
        <v>3</v>
      </c>
      <c r="K138" s="2">
        <f t="shared" si="26"/>
        <v>0</v>
      </c>
      <c r="L138" s="2">
        <f t="shared" si="27"/>
        <v>3</v>
      </c>
      <c r="M138" s="2">
        <f t="shared" si="28"/>
        <v>0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>
        <v>1</v>
      </c>
      <c r="AE138" s="1"/>
      <c r="AF138" s="2">
        <v>1</v>
      </c>
      <c r="AG138" s="1"/>
      <c r="AH138" s="1"/>
      <c r="AI138" s="2">
        <v>1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>
        <v>1</v>
      </c>
      <c r="AY138" s="1"/>
      <c r="AZ138" s="1"/>
      <c r="BA138" s="1"/>
      <c r="BB138" s="1"/>
      <c r="BC138" s="1"/>
      <c r="BD138" s="1"/>
      <c r="BE138" s="2">
        <v>1</v>
      </c>
      <c r="BF138" s="2">
        <v>1</v>
      </c>
      <c r="BG138" s="1"/>
      <c r="BH138" s="1"/>
      <c r="BI138" s="1"/>
      <c r="BJ138" s="1"/>
      <c r="BK138" s="2">
        <v>1</v>
      </c>
      <c r="BL138" s="1"/>
      <c r="BM138" s="1"/>
      <c r="BN138" s="2">
        <v>1</v>
      </c>
      <c r="BO138" s="1"/>
      <c r="BP138" s="1"/>
      <c r="BQ138" s="1"/>
      <c r="BR138" s="1"/>
      <c r="BS138" s="1"/>
      <c r="BT138" s="1"/>
      <c r="BU138" s="1"/>
      <c r="BV138" s="1"/>
      <c r="BW138" s="1"/>
      <c r="BX138" s="2">
        <v>1</v>
      </c>
      <c r="BY138" s="1"/>
      <c r="BZ138" s="1"/>
      <c r="CA138" s="1"/>
      <c r="CB138" s="1"/>
      <c r="CC138" s="1"/>
      <c r="CD138" s="1"/>
      <c r="CE138" s="2">
        <v>1</v>
      </c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2013</v>
      </c>
      <c r="B139" s="4">
        <v>41445</v>
      </c>
      <c r="C139" s="2" t="s">
        <v>95</v>
      </c>
      <c r="D139" s="2" t="s">
        <v>90</v>
      </c>
      <c r="E139" s="2">
        <f t="shared" si="20"/>
        <v>1</v>
      </c>
      <c r="F139" s="2">
        <f t="shared" si="21"/>
        <v>0</v>
      </c>
      <c r="G139" s="2">
        <f t="shared" si="22"/>
        <v>2</v>
      </c>
      <c r="H139" s="2">
        <f t="shared" si="23"/>
        <v>2</v>
      </c>
      <c r="I139" s="2">
        <f t="shared" si="24"/>
        <v>1</v>
      </c>
      <c r="J139" s="2">
        <f t="shared" si="25"/>
        <v>1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 s="2">
        <f t="shared" si="29"/>
        <v>1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>
        <v>2</v>
      </c>
      <c r="Z139" s="1"/>
      <c r="AA139" s="1"/>
      <c r="AB139" s="2">
        <v>1</v>
      </c>
      <c r="AC139" s="1"/>
      <c r="AD139" s="2">
        <v>1</v>
      </c>
      <c r="AE139" s="1"/>
      <c r="AF139" s="2">
        <v>1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2">
        <v>1</v>
      </c>
      <c r="BK139" s="2">
        <v>1</v>
      </c>
      <c r="BL139" s="1"/>
      <c r="BM139" s="1"/>
      <c r="BN139" s="1"/>
      <c r="BO139" s="1"/>
      <c r="BP139" s="1"/>
      <c r="BQ139" s="1"/>
      <c r="BR139" s="1"/>
      <c r="BS139" s="2">
        <v>1</v>
      </c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2">
        <v>1</v>
      </c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2013</v>
      </c>
      <c r="B140" s="4">
        <v>41445</v>
      </c>
      <c r="C140" s="2" t="s">
        <v>95</v>
      </c>
      <c r="D140" s="2" t="s">
        <v>91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2013</v>
      </c>
      <c r="B141" s="4">
        <v>41445</v>
      </c>
      <c r="C141" s="2" t="s">
        <v>95</v>
      </c>
      <c r="D141" s="2" t="s">
        <v>92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2013</v>
      </c>
      <c r="B142" s="4">
        <v>41445</v>
      </c>
      <c r="C142" s="2" t="s">
        <v>118</v>
      </c>
      <c r="D142" s="2" t="s">
        <v>89</v>
      </c>
      <c r="E142" s="2">
        <f t="shared" si="20"/>
        <v>0</v>
      </c>
      <c r="F142" s="2">
        <f t="shared" si="21"/>
        <v>1</v>
      </c>
      <c r="G142" s="2">
        <f t="shared" si="22"/>
        <v>1</v>
      </c>
      <c r="H142" s="2">
        <f t="shared" si="23"/>
        <v>0</v>
      </c>
      <c r="I142" s="2">
        <f t="shared" si="24"/>
        <v>0</v>
      </c>
      <c r="J142" s="2">
        <f t="shared" si="25"/>
        <v>1</v>
      </c>
      <c r="K142" s="2">
        <f t="shared" si="26"/>
        <v>0</v>
      </c>
      <c r="L142" s="2">
        <f t="shared" si="27"/>
        <v>2</v>
      </c>
      <c r="M142" s="2">
        <f t="shared" si="28"/>
        <v>1</v>
      </c>
      <c r="N142" s="2">
        <f t="shared" si="29"/>
        <v>0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">
        <v>1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2">
        <v>1</v>
      </c>
      <c r="AU142" s="1"/>
      <c r="AV142" s="2">
        <v>1</v>
      </c>
      <c r="AW142" s="1"/>
      <c r="AX142" s="1"/>
      <c r="AY142" s="1"/>
      <c r="AZ142" s="1"/>
      <c r="BA142" s="1"/>
      <c r="BB142" s="1"/>
      <c r="BC142" s="1"/>
      <c r="BD142" s="1"/>
      <c r="BE142" s="2">
        <v>1</v>
      </c>
      <c r="BF142" s="1"/>
      <c r="BG142" s="1"/>
      <c r="BH142" s="1"/>
      <c r="BI142" s="1"/>
      <c r="BJ142" s="1"/>
      <c r="BK142" s="1"/>
      <c r="BL142" s="1"/>
      <c r="BM142" s="1"/>
      <c r="BN142" s="2">
        <v>1</v>
      </c>
      <c r="BO142" s="1"/>
      <c r="BP142" s="1"/>
      <c r="BQ142" s="2">
        <v>1</v>
      </c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2013</v>
      </c>
      <c r="B143" s="4">
        <v>41445</v>
      </c>
      <c r="C143" s="2" t="s">
        <v>118</v>
      </c>
      <c r="D143" s="2" t="s">
        <v>90</v>
      </c>
      <c r="E143" s="2">
        <f t="shared" si="20"/>
        <v>1</v>
      </c>
      <c r="F143" s="2">
        <f t="shared" si="21"/>
        <v>1</v>
      </c>
      <c r="G143" s="2">
        <f t="shared" si="22"/>
        <v>0</v>
      </c>
      <c r="H143" s="2">
        <f t="shared" si="23"/>
        <v>0</v>
      </c>
      <c r="I143" s="2">
        <f t="shared" si="24"/>
        <v>0</v>
      </c>
      <c r="J143" s="2">
        <f t="shared" si="25"/>
        <v>1</v>
      </c>
      <c r="K143" s="2">
        <f t="shared" si="26"/>
        <v>0</v>
      </c>
      <c r="L143" s="2">
        <f t="shared" si="27"/>
        <v>1</v>
      </c>
      <c r="M143" s="2">
        <f t="shared" si="28"/>
        <v>1</v>
      </c>
      <c r="N143" s="2">
        <f t="shared" si="29"/>
        <v>0</v>
      </c>
      <c r="O143" s="1"/>
      <c r="P143" s="1"/>
      <c r="Q143" s="1"/>
      <c r="R143" s="1"/>
      <c r="S143" s="1"/>
      <c r="T143" s="2">
        <v>1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2">
        <v>1</v>
      </c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2">
        <v>1</v>
      </c>
      <c r="BI143" s="1"/>
      <c r="BJ143" s="1"/>
      <c r="BK143" s="1"/>
      <c r="BL143" s="1"/>
      <c r="BM143" s="1"/>
      <c r="BN143" s="2">
        <v>1</v>
      </c>
      <c r="BO143" s="1"/>
      <c r="BP143" s="1"/>
      <c r="BQ143" s="2">
        <v>1</v>
      </c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2013</v>
      </c>
      <c r="B144" s="4">
        <v>41445</v>
      </c>
      <c r="C144" s="2" t="s">
        <v>118</v>
      </c>
      <c r="D144" s="2" t="s">
        <v>91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2</v>
      </c>
      <c r="M144" s="2">
        <f t="shared" si="28"/>
        <v>1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>
        <v>1</v>
      </c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2">
        <v>1</v>
      </c>
      <c r="BI144" s="1"/>
      <c r="BJ144" s="1"/>
      <c r="BK144" s="1"/>
      <c r="BL144" s="1"/>
      <c r="BM144" s="1"/>
      <c r="BN144" s="1"/>
      <c r="BO144" s="1"/>
      <c r="BP144" s="1"/>
      <c r="BQ144" s="2">
        <v>1</v>
      </c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2013</v>
      </c>
      <c r="B145" s="4">
        <v>41445</v>
      </c>
      <c r="C145" s="2" t="s">
        <v>118</v>
      </c>
      <c r="D145" s="2" t="s">
        <v>92</v>
      </c>
      <c r="E145" s="2">
        <f t="shared" si="20"/>
        <v>0</v>
      </c>
      <c r="F145" s="2">
        <f t="shared" si="21"/>
        <v>1</v>
      </c>
      <c r="G145" s="2">
        <f t="shared" si="22"/>
        <v>0</v>
      </c>
      <c r="H145" s="2">
        <f t="shared" si="23"/>
        <v>1</v>
      </c>
      <c r="I145" s="2">
        <f t="shared" si="24"/>
        <v>0</v>
      </c>
      <c r="J145" s="2">
        <f t="shared" si="25"/>
        <v>1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>
        <v>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2">
        <v>1</v>
      </c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2">
        <v>1</v>
      </c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2013</v>
      </c>
      <c r="B146" s="4">
        <v>41449</v>
      </c>
      <c r="C146" s="2" t="s">
        <v>111</v>
      </c>
      <c r="D146" s="2" t="s">
        <v>89</v>
      </c>
      <c r="E146" s="2">
        <f t="shared" si="20"/>
        <v>0</v>
      </c>
      <c r="F146" s="2">
        <f t="shared" si="21"/>
        <v>2</v>
      </c>
      <c r="G146" s="2">
        <f t="shared" si="22"/>
        <v>1</v>
      </c>
      <c r="H146" s="2">
        <f t="shared" si="23"/>
        <v>0</v>
      </c>
      <c r="I146" s="2">
        <f t="shared" si="24"/>
        <v>0</v>
      </c>
      <c r="J146" s="2">
        <f t="shared" si="25"/>
        <v>2</v>
      </c>
      <c r="K146" s="2">
        <f t="shared" si="26"/>
        <v>2</v>
      </c>
      <c r="L146" s="2">
        <f t="shared" si="27"/>
        <v>4</v>
      </c>
      <c r="M146" s="2">
        <f t="shared" si="28"/>
        <v>1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">
        <v>1</v>
      </c>
      <c r="AG146" s="1"/>
      <c r="AH146" s="1"/>
      <c r="AI146" s="1"/>
      <c r="AJ146" s="1"/>
      <c r="AK146" s="1"/>
      <c r="AL146" s="1"/>
      <c r="AM146" s="1"/>
      <c r="AN146" s="1"/>
      <c r="AO146" s="1"/>
      <c r="AP146" s="2">
        <v>1</v>
      </c>
      <c r="AQ146" s="1"/>
      <c r="AR146" s="2">
        <v>1</v>
      </c>
      <c r="AS146" s="1"/>
      <c r="AT146" s="2">
        <v>1</v>
      </c>
      <c r="AU146" s="2">
        <v>1</v>
      </c>
      <c r="AV146" s="1"/>
      <c r="AW146" s="2">
        <v>1</v>
      </c>
      <c r="AX146" s="1"/>
      <c r="AY146" s="1"/>
      <c r="AZ146" s="1"/>
      <c r="BA146" s="1"/>
      <c r="BB146" s="1"/>
      <c r="BC146" s="1"/>
      <c r="BD146" s="2">
        <v>1</v>
      </c>
      <c r="BE146" s="2">
        <v>1</v>
      </c>
      <c r="BF146" s="1"/>
      <c r="BG146" s="1"/>
      <c r="BH146" s="1"/>
      <c r="BI146" s="1"/>
      <c r="BJ146" s="1"/>
      <c r="BK146" s="1"/>
      <c r="BL146" s="1"/>
      <c r="BM146" s="2">
        <v>1</v>
      </c>
      <c r="BN146" s="2">
        <v>1</v>
      </c>
      <c r="BO146" s="1"/>
      <c r="BP146" s="1"/>
      <c r="BQ146" s="2">
        <v>1</v>
      </c>
      <c r="BR146" s="1"/>
      <c r="BS146" s="1"/>
      <c r="BT146" s="1"/>
      <c r="BU146" s="1"/>
      <c r="BV146" s="1"/>
      <c r="BW146" s="1"/>
      <c r="BX146" s="1"/>
      <c r="BY146" s="1"/>
      <c r="BZ146" s="2">
        <v>1</v>
      </c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2">
        <v>2013</v>
      </c>
      <c r="B147" s="4">
        <v>41449</v>
      </c>
      <c r="C147" s="2" t="s">
        <v>111</v>
      </c>
      <c r="D147" s="2" t="s">
        <v>90</v>
      </c>
      <c r="E147" s="2">
        <f t="shared" si="20"/>
        <v>0</v>
      </c>
      <c r="F147" s="2">
        <f t="shared" si="21"/>
        <v>0</v>
      </c>
      <c r="G147" s="2">
        <f t="shared" si="22"/>
        <v>1</v>
      </c>
      <c r="H147" s="2">
        <f t="shared" si="23"/>
        <v>7</v>
      </c>
      <c r="I147" s="2">
        <f t="shared" si="24"/>
        <v>23</v>
      </c>
      <c r="J147" s="2">
        <f t="shared" si="25"/>
        <v>0</v>
      </c>
      <c r="K147" s="2">
        <f t="shared" si="26"/>
        <v>0</v>
      </c>
      <c r="L147" s="2">
        <f t="shared" si="27"/>
        <v>2</v>
      </c>
      <c r="M147" s="2">
        <f t="shared" si="28"/>
        <v>0</v>
      </c>
      <c r="N147" s="2">
        <f t="shared" si="29"/>
        <v>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>
        <v>1</v>
      </c>
      <c r="Z147" s="2">
        <v>6</v>
      </c>
      <c r="AA147" s="2">
        <v>10</v>
      </c>
      <c r="AB147" s="2">
        <v>13</v>
      </c>
      <c r="AC147" s="1"/>
      <c r="AD147" s="1"/>
      <c r="AE147" s="1"/>
      <c r="AF147" s="2">
        <v>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2">
        <v>1</v>
      </c>
      <c r="AX147" s="1"/>
      <c r="AY147" s="1"/>
      <c r="AZ147" s="1"/>
      <c r="BA147" s="1"/>
      <c r="BB147" s="1"/>
      <c r="BC147" s="1"/>
      <c r="BD147" s="1"/>
      <c r="BE147" s="2">
        <v>1</v>
      </c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2">
        <v>2013</v>
      </c>
      <c r="B148" s="4">
        <v>41449</v>
      </c>
      <c r="C148" s="2" t="s">
        <v>111</v>
      </c>
      <c r="D148" s="2" t="s">
        <v>91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2">
        <v>2013</v>
      </c>
      <c r="B149" s="4">
        <v>41449</v>
      </c>
      <c r="C149" s="2" t="s">
        <v>111</v>
      </c>
      <c r="D149" s="2" t="s">
        <v>92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2">
        <v>2013</v>
      </c>
      <c r="B150" s="4">
        <v>41450</v>
      </c>
      <c r="C150" s="2" t="s">
        <v>119</v>
      </c>
      <c r="D150" s="2" t="s">
        <v>89</v>
      </c>
      <c r="E150" s="2">
        <f t="shared" si="20"/>
        <v>1</v>
      </c>
      <c r="F150" s="2">
        <f t="shared" si="21"/>
        <v>0</v>
      </c>
      <c r="G150" s="2">
        <f t="shared" si="22"/>
        <v>3</v>
      </c>
      <c r="H150" s="2">
        <f t="shared" si="23"/>
        <v>0</v>
      </c>
      <c r="I150" s="2">
        <f t="shared" si="24"/>
        <v>0</v>
      </c>
      <c r="J150" s="2">
        <f t="shared" si="25"/>
        <v>2</v>
      </c>
      <c r="K150" s="2">
        <f t="shared" si="26"/>
        <v>0</v>
      </c>
      <c r="L150" s="2">
        <f t="shared" si="27"/>
        <v>3</v>
      </c>
      <c r="M150" s="2">
        <f t="shared" si="28"/>
        <v>1</v>
      </c>
      <c r="N150" s="2">
        <f t="shared" si="29"/>
        <v>1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>
        <v>1</v>
      </c>
      <c r="AE150" s="1"/>
      <c r="AF150" s="2">
        <v>1</v>
      </c>
      <c r="AG150" s="1"/>
      <c r="AH150" s="1"/>
      <c r="AI150" s="2">
        <v>1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>
        <v>1</v>
      </c>
      <c r="AW150" s="1"/>
      <c r="AX150" s="1"/>
      <c r="AY150" s="1"/>
      <c r="AZ150" s="1"/>
      <c r="BA150" s="1"/>
      <c r="BB150" s="1"/>
      <c r="BC150" s="1"/>
      <c r="BD150" s="2">
        <v>1</v>
      </c>
      <c r="BE150" s="2">
        <v>1</v>
      </c>
      <c r="BF150" s="1"/>
      <c r="BG150" s="1"/>
      <c r="BH150" s="1"/>
      <c r="BI150" s="1"/>
      <c r="BJ150" s="2">
        <v>1</v>
      </c>
      <c r="BK150" s="2">
        <v>1</v>
      </c>
      <c r="BL150" s="1"/>
      <c r="BM150" s="1"/>
      <c r="BN150" s="2">
        <v>1</v>
      </c>
      <c r="BO150" s="1"/>
      <c r="BP150" s="1"/>
      <c r="BQ150" s="2">
        <v>1</v>
      </c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2">
        <v>1</v>
      </c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2">
        <v>2013</v>
      </c>
      <c r="B151" s="4">
        <v>41450</v>
      </c>
      <c r="C151" s="2" t="s">
        <v>119</v>
      </c>
      <c r="D151" s="2" t="s">
        <v>90</v>
      </c>
      <c r="E151" s="2">
        <f t="shared" si="20"/>
        <v>2</v>
      </c>
      <c r="F151" s="2">
        <f t="shared" si="21"/>
        <v>0</v>
      </c>
      <c r="G151" s="2">
        <f t="shared" si="22"/>
        <v>3</v>
      </c>
      <c r="H151" s="2">
        <f t="shared" si="23"/>
        <v>541</v>
      </c>
      <c r="I151" s="2">
        <f t="shared" si="24"/>
        <v>42</v>
      </c>
      <c r="J151" s="2">
        <f t="shared" si="25"/>
        <v>1</v>
      </c>
      <c r="K151" s="2">
        <f t="shared" si="26"/>
        <v>0</v>
      </c>
      <c r="L151" s="2">
        <f t="shared" si="27"/>
        <v>3</v>
      </c>
      <c r="M151" s="2">
        <f t="shared" si="28"/>
        <v>2</v>
      </c>
      <c r="N151" s="2">
        <f t="shared" si="29"/>
        <v>0</v>
      </c>
      <c r="O151" s="1"/>
      <c r="P151" s="1"/>
      <c r="Q151" s="1"/>
      <c r="R151" s="1"/>
      <c r="S151" s="1"/>
      <c r="T151" s="1"/>
      <c r="U151" s="1"/>
      <c r="V151" s="1"/>
      <c r="W151" s="2">
        <v>1</v>
      </c>
      <c r="X151" s="1"/>
      <c r="Y151" s="2">
        <v>9</v>
      </c>
      <c r="Z151" s="2">
        <v>532</v>
      </c>
      <c r="AA151" s="2">
        <v>14</v>
      </c>
      <c r="AB151" s="2">
        <v>28</v>
      </c>
      <c r="AC151" s="1"/>
      <c r="AD151" s="2">
        <v>1</v>
      </c>
      <c r="AE151" s="1"/>
      <c r="AF151" s="2">
        <v>1</v>
      </c>
      <c r="AG151" s="1"/>
      <c r="AH151" s="1"/>
      <c r="AI151" s="2">
        <v>1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2">
        <v>1</v>
      </c>
      <c r="AV151" s="2">
        <v>1</v>
      </c>
      <c r="AW151" s="1"/>
      <c r="AX151" s="1"/>
      <c r="AY151" s="1"/>
      <c r="AZ151" s="1"/>
      <c r="BA151" s="1"/>
      <c r="BB151" s="1"/>
      <c r="BC151" s="1"/>
      <c r="BD151" s="1"/>
      <c r="BE151" s="2">
        <v>1</v>
      </c>
      <c r="BF151" s="1"/>
      <c r="BG151" s="1"/>
      <c r="BH151" s="1"/>
      <c r="BI151" s="1"/>
      <c r="BJ151" s="1"/>
      <c r="BK151" s="2">
        <v>1</v>
      </c>
      <c r="BL151" s="1"/>
      <c r="BM151" s="1"/>
      <c r="BN151" s="1"/>
      <c r="BO151" s="1"/>
      <c r="BP151" s="1"/>
      <c r="BQ151" s="2">
        <v>1</v>
      </c>
      <c r="BR151" s="1"/>
      <c r="BS151" s="2">
        <v>1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2">
        <v>1</v>
      </c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2">
        <v>2013</v>
      </c>
      <c r="B152" s="4">
        <v>41450</v>
      </c>
      <c r="C152" s="2" t="s">
        <v>119</v>
      </c>
      <c r="D152" s="2" t="s">
        <v>91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0</v>
      </c>
      <c r="M152" s="2">
        <f t="shared" si="28"/>
        <v>0</v>
      </c>
      <c r="N152" s="2">
        <f t="shared" si="29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2">
        <v>2013</v>
      </c>
      <c r="B153" s="4">
        <v>41450</v>
      </c>
      <c r="C153" s="2" t="s">
        <v>119</v>
      </c>
      <c r="D153" s="2" t="s">
        <v>92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4F9B-3316-B041-B0D5-A60879F3CB4B}">
  <dimension ref="A1:N999"/>
  <sheetViews>
    <sheetView tabSelected="1"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t="s">
        <v>129</v>
      </c>
      <c r="M1" s="3" t="s">
        <v>130</v>
      </c>
      <c r="N1" s="3" t="s">
        <v>131</v>
      </c>
    </row>
    <row r="2" spans="1:14" x14ac:dyDescent="0.2">
      <c r="A2" s="2">
        <v>2013</v>
      </c>
      <c r="B2" s="4">
        <v>41427</v>
      </c>
      <c r="C2" s="2" t="s">
        <v>110</v>
      </c>
      <c r="D2" s="2" t="s">
        <v>89</v>
      </c>
      <c r="E2" s="2">
        <v>3</v>
      </c>
      <c r="F2" s="2">
        <v>1</v>
      </c>
      <c r="G2" s="2">
        <v>3</v>
      </c>
      <c r="H2" s="2">
        <v>0</v>
      </c>
      <c r="I2" s="2">
        <v>0</v>
      </c>
      <c r="J2" s="2">
        <v>2</v>
      </c>
      <c r="K2" s="2">
        <v>3</v>
      </c>
      <c r="L2" s="2">
        <v>4</v>
      </c>
      <c r="M2" s="2">
        <v>2</v>
      </c>
      <c r="N2" s="2">
        <v>1</v>
      </c>
    </row>
    <row r="3" spans="1:14" x14ac:dyDescent="0.2">
      <c r="A3" s="2">
        <v>2013</v>
      </c>
      <c r="B3" s="4">
        <v>41427</v>
      </c>
      <c r="C3" s="2" t="s">
        <v>110</v>
      </c>
      <c r="D3" s="2" t="s">
        <v>90</v>
      </c>
      <c r="E3" s="2">
        <v>3</v>
      </c>
      <c r="F3" s="2">
        <v>1</v>
      </c>
      <c r="G3" s="2">
        <v>3</v>
      </c>
      <c r="H3" s="2">
        <v>62</v>
      </c>
      <c r="I3" s="2">
        <v>6</v>
      </c>
      <c r="J3" s="2">
        <v>1</v>
      </c>
      <c r="K3" s="2">
        <v>3</v>
      </c>
      <c r="L3" s="2">
        <v>2</v>
      </c>
      <c r="M3" s="2">
        <v>1</v>
      </c>
      <c r="N3" s="2">
        <v>1</v>
      </c>
    </row>
    <row r="4" spans="1:14" x14ac:dyDescent="0.2">
      <c r="A4" s="2">
        <v>2013</v>
      </c>
      <c r="B4" s="4">
        <v>41427</v>
      </c>
      <c r="C4" s="2" t="s">
        <v>110</v>
      </c>
      <c r="D4" s="2" t="s">
        <v>91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2013</v>
      </c>
      <c r="B5" s="4">
        <v>41427</v>
      </c>
      <c r="C5" s="2" t="s">
        <v>110</v>
      </c>
      <c r="D5" s="2" t="s">
        <v>92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2013</v>
      </c>
      <c r="B6" s="4">
        <v>41429</v>
      </c>
      <c r="C6" s="2" t="s">
        <v>108</v>
      </c>
      <c r="D6" s="2" t="s">
        <v>89</v>
      </c>
      <c r="E6" s="2">
        <v>1</v>
      </c>
      <c r="F6" s="2">
        <v>2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2</v>
      </c>
      <c r="M6" s="2">
        <v>1</v>
      </c>
      <c r="N6" s="2">
        <v>0</v>
      </c>
    </row>
    <row r="7" spans="1:14" x14ac:dyDescent="0.2">
      <c r="A7" s="2">
        <v>2013</v>
      </c>
      <c r="B7" s="4">
        <v>41429</v>
      </c>
      <c r="C7" s="2" t="s">
        <v>108</v>
      </c>
      <c r="D7" s="2" t="s">
        <v>90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">
      <c r="A8" s="2">
        <v>2013</v>
      </c>
      <c r="B8" s="4">
        <v>41429</v>
      </c>
      <c r="C8" s="2" t="s">
        <v>108</v>
      </c>
      <c r="D8" s="2" t="s">
        <v>91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2013</v>
      </c>
      <c r="B9" s="4">
        <v>41429</v>
      </c>
      <c r="C9" s="2" t="s">
        <v>108</v>
      </c>
      <c r="D9" s="2" t="s">
        <v>92</v>
      </c>
      <c r="E9" s="2">
        <v>1</v>
      </c>
      <c r="F9" s="2">
        <v>0</v>
      </c>
      <c r="G9" s="2">
        <v>0</v>
      </c>
      <c r="H9" s="2">
        <v>2</v>
      </c>
      <c r="I9" s="2">
        <v>2</v>
      </c>
      <c r="J9" s="2">
        <v>2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2013</v>
      </c>
      <c r="B10" s="4">
        <v>41429</v>
      </c>
      <c r="C10" s="2" t="s">
        <v>114</v>
      </c>
      <c r="D10" s="2" t="s">
        <v>89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3</v>
      </c>
      <c r="K10" s="2">
        <v>3</v>
      </c>
      <c r="L10" s="2">
        <v>0</v>
      </c>
      <c r="M10" s="2">
        <v>1</v>
      </c>
      <c r="N10" s="2">
        <v>0</v>
      </c>
    </row>
    <row r="11" spans="1:14" x14ac:dyDescent="0.2">
      <c r="A11" s="2">
        <v>2013</v>
      </c>
      <c r="B11" s="4">
        <v>41429</v>
      </c>
      <c r="C11" s="2" t="s">
        <v>114</v>
      </c>
      <c r="D11" s="2" t="s">
        <v>90</v>
      </c>
      <c r="E11" s="2">
        <v>2</v>
      </c>
      <c r="F11" s="2">
        <v>0</v>
      </c>
      <c r="G11" s="2">
        <v>2</v>
      </c>
      <c r="H11" s="2">
        <v>268</v>
      </c>
      <c r="I11" s="2">
        <v>21</v>
      </c>
      <c r="J11" s="2">
        <v>3</v>
      </c>
      <c r="K11" s="2">
        <v>3</v>
      </c>
      <c r="L11" s="2">
        <v>1</v>
      </c>
      <c r="M11" s="2">
        <v>1</v>
      </c>
      <c r="N11" s="2">
        <v>0</v>
      </c>
    </row>
    <row r="12" spans="1:14" x14ac:dyDescent="0.2">
      <c r="A12" s="2">
        <v>2013</v>
      </c>
      <c r="B12" s="4">
        <v>41429</v>
      </c>
      <c r="C12" s="2" t="s">
        <v>114</v>
      </c>
      <c r="D12" s="2" t="s">
        <v>91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2013</v>
      </c>
      <c r="B13" s="4">
        <v>41429</v>
      </c>
      <c r="C13" s="2" t="s">
        <v>114</v>
      </c>
      <c r="D13" s="2" t="s">
        <v>92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2013</v>
      </c>
      <c r="B14" s="4">
        <v>41430</v>
      </c>
      <c r="C14" s="2" t="s">
        <v>97</v>
      </c>
      <c r="D14" s="2" t="s">
        <v>89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2">
        <v>1</v>
      </c>
      <c r="L14" s="2">
        <v>6</v>
      </c>
      <c r="M14" s="2">
        <v>4</v>
      </c>
      <c r="N14" s="2">
        <v>0</v>
      </c>
    </row>
    <row r="15" spans="1:14" x14ac:dyDescent="0.2">
      <c r="A15" s="2">
        <v>2013</v>
      </c>
      <c r="B15" s="4">
        <v>41430</v>
      </c>
      <c r="C15" s="2" t="s">
        <v>97</v>
      </c>
      <c r="D15" s="2" t="s">
        <v>90</v>
      </c>
      <c r="E15" s="2">
        <v>1</v>
      </c>
      <c r="F15" s="2">
        <v>0</v>
      </c>
      <c r="G15" s="2">
        <v>5</v>
      </c>
      <c r="H15" s="2">
        <v>13</v>
      </c>
      <c r="I15" s="2">
        <v>9</v>
      </c>
      <c r="J15" s="2">
        <v>0</v>
      </c>
      <c r="K15" s="2">
        <v>12</v>
      </c>
      <c r="L15" s="2">
        <v>3</v>
      </c>
      <c r="M15" s="2">
        <v>4</v>
      </c>
      <c r="N15" s="2">
        <v>5</v>
      </c>
    </row>
    <row r="16" spans="1:14" x14ac:dyDescent="0.2">
      <c r="A16" s="2">
        <v>2013</v>
      </c>
      <c r="B16" s="4">
        <v>41430</v>
      </c>
      <c r="C16" s="2" t="s">
        <v>97</v>
      </c>
      <c r="D16" s="2" t="s">
        <v>91</v>
      </c>
      <c r="E16" s="2">
        <v>0</v>
      </c>
      <c r="F16" s="2">
        <v>0</v>
      </c>
      <c r="G16" s="2">
        <v>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2013</v>
      </c>
      <c r="B17" s="4">
        <v>41430</v>
      </c>
      <c r="C17" s="2" t="s">
        <v>97</v>
      </c>
      <c r="D17" s="2" t="s">
        <v>92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2013</v>
      </c>
      <c r="B18" s="4">
        <v>41430</v>
      </c>
      <c r="C18" s="2" t="s">
        <v>98</v>
      </c>
      <c r="D18" s="2" t="s">
        <v>89</v>
      </c>
      <c r="E18" s="2">
        <v>0</v>
      </c>
      <c r="F18" s="2">
        <v>0</v>
      </c>
      <c r="G18" s="2">
        <v>2</v>
      </c>
      <c r="H18" s="2">
        <v>0</v>
      </c>
      <c r="I18" s="2">
        <v>0</v>
      </c>
      <c r="J18" s="2">
        <v>0</v>
      </c>
      <c r="K18" s="2">
        <v>1</v>
      </c>
      <c r="L18" s="2">
        <v>2</v>
      </c>
      <c r="M18" s="2">
        <v>0</v>
      </c>
      <c r="N18" s="2">
        <v>0</v>
      </c>
    </row>
    <row r="19" spans="1:14" x14ac:dyDescent="0.2">
      <c r="A19" s="2">
        <v>2013</v>
      </c>
      <c r="B19" s="4">
        <v>41430</v>
      </c>
      <c r="C19" s="2" t="s">
        <v>98</v>
      </c>
      <c r="D19" s="2" t="s">
        <v>90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</row>
    <row r="20" spans="1:14" x14ac:dyDescent="0.2">
      <c r="A20" s="2">
        <v>2013</v>
      </c>
      <c r="B20" s="4">
        <v>41430</v>
      </c>
      <c r="C20" s="2" t="s">
        <v>98</v>
      </c>
      <c r="D20" s="2" t="s">
        <v>91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2013</v>
      </c>
      <c r="B21" s="4">
        <v>41430</v>
      </c>
      <c r="C21" s="2" t="s">
        <v>98</v>
      </c>
      <c r="D21" s="2" t="s">
        <v>92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2013</v>
      </c>
      <c r="B22" s="4">
        <v>41431</v>
      </c>
      <c r="C22" s="2" t="s">
        <v>96</v>
      </c>
      <c r="D22" s="2" t="s">
        <v>89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2">
        <v>2013</v>
      </c>
      <c r="B23" s="4">
        <v>41431</v>
      </c>
      <c r="C23" s="2" t="s">
        <v>96</v>
      </c>
      <c r="D23" s="2" t="s">
        <v>90</v>
      </c>
      <c r="E23" s="2">
        <v>0</v>
      </c>
      <c r="F23" s="2">
        <v>0</v>
      </c>
      <c r="G23" s="2">
        <v>5</v>
      </c>
      <c r="H23" s="2">
        <v>6</v>
      </c>
      <c r="I23" s="2">
        <v>15</v>
      </c>
      <c r="J23" s="2">
        <v>2</v>
      </c>
      <c r="K23" s="2">
        <v>3</v>
      </c>
      <c r="L23" s="2">
        <v>0</v>
      </c>
      <c r="M23" s="2">
        <v>2</v>
      </c>
      <c r="N23" s="2">
        <v>0</v>
      </c>
    </row>
    <row r="24" spans="1:14" x14ac:dyDescent="0.2">
      <c r="A24" s="2">
        <v>2013</v>
      </c>
      <c r="B24" s="4">
        <v>41431</v>
      </c>
      <c r="C24" s="2" t="s">
        <v>96</v>
      </c>
      <c r="D24" s="2" t="s">
        <v>91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2013</v>
      </c>
      <c r="B25" s="4">
        <v>41431</v>
      </c>
      <c r="C25" s="2" t="s">
        <v>96</v>
      </c>
      <c r="D25" s="2" t="s">
        <v>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2013</v>
      </c>
      <c r="B26" s="4">
        <v>41431</v>
      </c>
      <c r="C26" s="2" t="s">
        <v>107</v>
      </c>
      <c r="D26" s="2" t="s">
        <v>89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2</v>
      </c>
      <c r="K26" s="2">
        <v>1</v>
      </c>
      <c r="L26" s="2">
        <v>3</v>
      </c>
      <c r="M26" s="2">
        <v>1</v>
      </c>
      <c r="N26" s="2">
        <v>0</v>
      </c>
    </row>
    <row r="27" spans="1:14" x14ac:dyDescent="0.2">
      <c r="A27" s="2">
        <v>2013</v>
      </c>
      <c r="B27" s="4">
        <v>41431</v>
      </c>
      <c r="C27" s="2" t="s">
        <v>107</v>
      </c>
      <c r="D27" s="2" t="s">
        <v>90</v>
      </c>
      <c r="E27" s="2">
        <v>2</v>
      </c>
      <c r="F27" s="2">
        <v>0</v>
      </c>
      <c r="G27" s="2">
        <v>0</v>
      </c>
      <c r="H27" s="2">
        <v>3</v>
      </c>
      <c r="I27" s="2">
        <v>1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</row>
    <row r="28" spans="1:14" x14ac:dyDescent="0.2">
      <c r="A28" s="2">
        <v>2013</v>
      </c>
      <c r="B28" s="4">
        <v>41431</v>
      </c>
      <c r="C28" s="2" t="s">
        <v>107</v>
      </c>
      <c r="D28" s="2" t="s">
        <v>91</v>
      </c>
      <c r="E28" s="2">
        <v>0</v>
      </c>
      <c r="F28" s="2">
        <v>0</v>
      </c>
      <c r="G28" s="2">
        <v>0</v>
      </c>
      <c r="H28" s="2">
        <v>0</v>
      </c>
      <c r="I28" s="2">
        <v>2</v>
      </c>
      <c r="J28" s="2">
        <v>0</v>
      </c>
      <c r="K28" s="2">
        <v>0</v>
      </c>
      <c r="L28" s="2">
        <v>1</v>
      </c>
      <c r="M28" s="2">
        <v>1</v>
      </c>
      <c r="N28" s="2">
        <v>0</v>
      </c>
    </row>
    <row r="29" spans="1:14" x14ac:dyDescent="0.2">
      <c r="A29" s="2">
        <v>2013</v>
      </c>
      <c r="B29" s="4">
        <v>41431</v>
      </c>
      <c r="C29" s="2" t="s">
        <v>107</v>
      </c>
      <c r="D29" s="2" t="s">
        <v>92</v>
      </c>
      <c r="E29" s="2">
        <v>0</v>
      </c>
      <c r="F29" s="2">
        <v>0</v>
      </c>
      <c r="G29" s="2">
        <v>0</v>
      </c>
      <c r="H29" s="2">
        <v>0</v>
      </c>
      <c r="I29" s="2">
        <v>3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</row>
    <row r="30" spans="1:14" x14ac:dyDescent="0.2">
      <c r="A30" s="2">
        <v>2013</v>
      </c>
      <c r="B30" s="4">
        <v>41431</v>
      </c>
      <c r="C30" s="2" t="s">
        <v>120</v>
      </c>
      <c r="D30" s="2" t="s">
        <v>89</v>
      </c>
      <c r="E30" s="2">
        <v>2</v>
      </c>
      <c r="F30" s="2">
        <v>0</v>
      </c>
      <c r="G30" s="2">
        <v>2</v>
      </c>
      <c r="H30" s="2">
        <v>0</v>
      </c>
      <c r="I30" s="2">
        <v>0</v>
      </c>
      <c r="J30" s="2">
        <v>2</v>
      </c>
      <c r="K30" s="2">
        <v>0</v>
      </c>
      <c r="L30" s="2">
        <v>4</v>
      </c>
      <c r="M30" s="2">
        <v>2</v>
      </c>
      <c r="N30" s="2">
        <v>0</v>
      </c>
    </row>
    <row r="31" spans="1:14" x14ac:dyDescent="0.2">
      <c r="A31" s="2">
        <v>2013</v>
      </c>
      <c r="B31" s="4">
        <v>41431</v>
      </c>
      <c r="C31" s="2" t="s">
        <v>120</v>
      </c>
      <c r="D31" s="2" t="s">
        <v>90</v>
      </c>
      <c r="E31" s="2">
        <v>1</v>
      </c>
      <c r="F31" s="2">
        <v>0</v>
      </c>
      <c r="G31" s="2">
        <v>0</v>
      </c>
      <c r="H31" s="2">
        <v>4</v>
      </c>
      <c r="I31" s="2">
        <v>94</v>
      </c>
      <c r="J31" s="2">
        <v>0</v>
      </c>
      <c r="K31" s="2">
        <v>0</v>
      </c>
      <c r="L31" s="2">
        <v>2</v>
      </c>
      <c r="M31" s="2">
        <v>1</v>
      </c>
      <c r="N31" s="2">
        <v>0</v>
      </c>
    </row>
    <row r="32" spans="1:14" x14ac:dyDescent="0.2">
      <c r="A32" s="2">
        <v>2013</v>
      </c>
      <c r="B32" s="4">
        <v>41431</v>
      </c>
      <c r="C32" s="2" t="s">
        <v>120</v>
      </c>
      <c r="D32" s="2" t="s">
        <v>91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2013</v>
      </c>
      <c r="B33" s="4">
        <v>41431</v>
      </c>
      <c r="C33" s="2" t="s">
        <v>120</v>
      </c>
      <c r="D33" s="2" t="s">
        <v>92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2013</v>
      </c>
      <c r="B34" s="4">
        <v>41431</v>
      </c>
      <c r="C34" s="2" t="s">
        <v>121</v>
      </c>
      <c r="D34" s="2" t="s">
        <v>89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  <c r="M34" s="2">
        <v>0</v>
      </c>
      <c r="N34" s="2">
        <v>1</v>
      </c>
    </row>
    <row r="35" spans="1:14" x14ac:dyDescent="0.2">
      <c r="A35" s="2">
        <v>2013</v>
      </c>
      <c r="B35" s="4">
        <v>41431</v>
      </c>
      <c r="C35" s="2" t="s">
        <v>121</v>
      </c>
      <c r="D35" s="2" t="s">
        <v>90</v>
      </c>
      <c r="E35" s="2">
        <v>3</v>
      </c>
      <c r="F35" s="2">
        <v>1</v>
      </c>
      <c r="G35" s="2">
        <v>0</v>
      </c>
      <c r="H35" s="2">
        <v>41</v>
      </c>
      <c r="I35" s="2">
        <v>11</v>
      </c>
      <c r="J35" s="2">
        <v>0</v>
      </c>
      <c r="K35" s="2">
        <v>0</v>
      </c>
      <c r="L35" s="2">
        <v>2</v>
      </c>
      <c r="M35" s="2">
        <v>2</v>
      </c>
      <c r="N35" s="2">
        <v>0</v>
      </c>
    </row>
    <row r="36" spans="1:14" x14ac:dyDescent="0.2">
      <c r="A36" s="2">
        <v>2013</v>
      </c>
      <c r="B36" s="4">
        <v>41431</v>
      </c>
      <c r="C36" s="2" t="s">
        <v>121</v>
      </c>
      <c r="D36" s="2" t="s">
        <v>91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2013</v>
      </c>
      <c r="B37" s="4">
        <v>41431</v>
      </c>
      <c r="C37" s="2" t="s">
        <v>121</v>
      </c>
      <c r="D37" s="2" t="s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2013</v>
      </c>
      <c r="B38" s="4">
        <v>41433</v>
      </c>
      <c r="C38" s="2" t="s">
        <v>115</v>
      </c>
      <c r="D38" s="2" t="s">
        <v>89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3</v>
      </c>
      <c r="K38" s="2">
        <v>1</v>
      </c>
      <c r="L38" s="2">
        <v>3</v>
      </c>
      <c r="M38" s="2">
        <v>1</v>
      </c>
      <c r="N38" s="2">
        <v>0</v>
      </c>
    </row>
    <row r="39" spans="1:14" x14ac:dyDescent="0.2">
      <c r="A39" s="2">
        <v>2013</v>
      </c>
      <c r="B39" s="4">
        <v>41433</v>
      </c>
      <c r="C39" s="2" t="s">
        <v>115</v>
      </c>
      <c r="D39" s="2" t="s">
        <v>90</v>
      </c>
      <c r="E39" s="2">
        <v>2</v>
      </c>
      <c r="F39" s="2">
        <v>0</v>
      </c>
      <c r="G39" s="2">
        <v>2</v>
      </c>
      <c r="H39" s="2">
        <v>31</v>
      </c>
      <c r="I39" s="2">
        <v>33</v>
      </c>
      <c r="J39" s="2">
        <v>2</v>
      </c>
      <c r="K39" s="2">
        <v>1</v>
      </c>
      <c r="L39" s="2">
        <v>2</v>
      </c>
      <c r="M39" s="2">
        <v>2</v>
      </c>
      <c r="N39" s="2">
        <v>0</v>
      </c>
    </row>
    <row r="40" spans="1:14" x14ac:dyDescent="0.2">
      <c r="A40" s="2">
        <v>2013</v>
      </c>
      <c r="B40" s="4">
        <v>41433</v>
      </c>
      <c r="C40" s="2" t="s">
        <v>115</v>
      </c>
      <c r="D40" s="2" t="s">
        <v>91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2013</v>
      </c>
      <c r="B41" s="4">
        <v>41433</v>
      </c>
      <c r="C41" s="2" t="s">
        <v>115</v>
      </c>
      <c r="D41" s="2" t="s">
        <v>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2013</v>
      </c>
      <c r="B42" s="4">
        <v>41434</v>
      </c>
      <c r="C42" s="2" t="s">
        <v>118</v>
      </c>
      <c r="D42" s="2" t="s">
        <v>89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2</v>
      </c>
      <c r="K42" s="2">
        <v>0</v>
      </c>
      <c r="L42" s="2">
        <v>2</v>
      </c>
      <c r="M42" s="2">
        <v>1</v>
      </c>
      <c r="N42" s="2">
        <v>0</v>
      </c>
    </row>
    <row r="43" spans="1:14" x14ac:dyDescent="0.2">
      <c r="A43" s="2">
        <v>2013</v>
      </c>
      <c r="B43" s="4">
        <v>41434</v>
      </c>
      <c r="C43" s="2" t="s">
        <v>118</v>
      </c>
      <c r="D43" s="2" t="s">
        <v>90</v>
      </c>
      <c r="E43" s="2">
        <v>1</v>
      </c>
      <c r="F43" s="2">
        <v>1</v>
      </c>
      <c r="G43" s="2">
        <v>0</v>
      </c>
      <c r="H43" s="2">
        <v>5</v>
      </c>
      <c r="I43" s="2">
        <v>7</v>
      </c>
      <c r="J43" s="2">
        <v>1</v>
      </c>
      <c r="K43" s="2">
        <v>0</v>
      </c>
      <c r="L43" s="2">
        <v>3</v>
      </c>
      <c r="M43" s="2">
        <v>1</v>
      </c>
      <c r="N43" s="2">
        <v>0</v>
      </c>
    </row>
    <row r="44" spans="1:14" x14ac:dyDescent="0.2">
      <c r="A44" s="2">
        <v>2013</v>
      </c>
      <c r="B44" s="4">
        <v>41434</v>
      </c>
      <c r="C44" s="2" t="s">
        <v>118</v>
      </c>
      <c r="D44" s="2" t="s">
        <v>91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2013</v>
      </c>
      <c r="B45" s="4">
        <v>41434</v>
      </c>
      <c r="C45" s="2" t="s">
        <v>118</v>
      </c>
      <c r="D45" s="2" t="s">
        <v>92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2013</v>
      </c>
      <c r="B46" s="4">
        <v>41436</v>
      </c>
      <c r="C46" s="2" t="s">
        <v>106</v>
      </c>
      <c r="D46" s="2" t="s">
        <v>89</v>
      </c>
      <c r="E46" s="2">
        <v>2</v>
      </c>
      <c r="F46" s="2">
        <v>2</v>
      </c>
      <c r="G46" s="2">
        <v>0</v>
      </c>
      <c r="H46" s="2">
        <v>0</v>
      </c>
      <c r="I46" s="2">
        <v>0</v>
      </c>
      <c r="J46" s="2">
        <v>2</v>
      </c>
      <c r="K46" s="2">
        <v>2</v>
      </c>
      <c r="L46" s="2">
        <v>5</v>
      </c>
      <c r="M46" s="2">
        <v>0</v>
      </c>
      <c r="N46" s="2">
        <v>1</v>
      </c>
    </row>
    <row r="47" spans="1:14" x14ac:dyDescent="0.2">
      <c r="A47" s="2">
        <v>2013</v>
      </c>
      <c r="B47" s="4">
        <v>41436</v>
      </c>
      <c r="C47" s="2" t="s">
        <v>106</v>
      </c>
      <c r="D47" s="2" t="s">
        <v>90</v>
      </c>
      <c r="E47" s="2">
        <v>0</v>
      </c>
      <c r="F47" s="2">
        <v>3</v>
      </c>
      <c r="G47" s="2">
        <v>0</v>
      </c>
      <c r="H47" s="2">
        <v>937</v>
      </c>
      <c r="I47" s="2">
        <v>1000</v>
      </c>
      <c r="J47" s="2">
        <v>0</v>
      </c>
      <c r="K47" s="2">
        <v>1</v>
      </c>
      <c r="L47" s="2">
        <v>1</v>
      </c>
      <c r="M47" s="2">
        <v>1</v>
      </c>
      <c r="N47" s="2">
        <v>0</v>
      </c>
    </row>
    <row r="48" spans="1:14" x14ac:dyDescent="0.2">
      <c r="A48" s="2">
        <v>2013</v>
      </c>
      <c r="B48" s="4">
        <v>41436</v>
      </c>
      <c r="C48" s="2" t="s">
        <v>106</v>
      </c>
      <c r="D48" s="2" t="s">
        <v>91</v>
      </c>
      <c r="E48" s="2">
        <v>0</v>
      </c>
      <c r="F48" s="2">
        <v>2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2</v>
      </c>
      <c r="M48" s="2">
        <v>1</v>
      </c>
      <c r="N48" s="2">
        <v>0</v>
      </c>
    </row>
    <row r="49" spans="1:14" x14ac:dyDescent="0.2">
      <c r="A49" s="2">
        <v>2013</v>
      </c>
      <c r="B49" s="4">
        <v>41436</v>
      </c>
      <c r="C49" s="2" t="s">
        <v>106</v>
      </c>
      <c r="D49" s="2" t="s">
        <v>92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2013</v>
      </c>
      <c r="B50" s="4">
        <v>41437</v>
      </c>
      <c r="C50" s="2" t="s">
        <v>88</v>
      </c>
      <c r="D50" s="2" t="s">
        <v>89</v>
      </c>
      <c r="E50" s="2">
        <v>2</v>
      </c>
      <c r="F50" s="2">
        <v>0</v>
      </c>
      <c r="G50" s="2">
        <v>2</v>
      </c>
      <c r="H50" s="2">
        <v>0</v>
      </c>
      <c r="I50" s="2">
        <v>0</v>
      </c>
      <c r="J50" s="2">
        <v>1</v>
      </c>
      <c r="K50" s="2">
        <v>3</v>
      </c>
      <c r="L50" s="2">
        <v>2</v>
      </c>
      <c r="M50" s="2">
        <v>0</v>
      </c>
      <c r="N50" s="2">
        <v>1</v>
      </c>
    </row>
    <row r="51" spans="1:14" x14ac:dyDescent="0.2">
      <c r="A51" s="2">
        <v>2013</v>
      </c>
      <c r="B51" s="4">
        <v>41437</v>
      </c>
      <c r="C51" s="2" t="s">
        <v>88</v>
      </c>
      <c r="D51" s="2" t="s">
        <v>90</v>
      </c>
      <c r="E51" s="2">
        <v>1</v>
      </c>
      <c r="F51" s="2">
        <v>0</v>
      </c>
      <c r="G51" s="2">
        <v>1</v>
      </c>
      <c r="H51" s="2">
        <v>42</v>
      </c>
      <c r="I51" s="2">
        <v>7</v>
      </c>
      <c r="J51" s="2">
        <v>0</v>
      </c>
      <c r="K51" s="2">
        <v>1</v>
      </c>
      <c r="L51" s="2">
        <v>0</v>
      </c>
      <c r="M51" s="2">
        <v>0</v>
      </c>
      <c r="N51" s="2">
        <v>1</v>
      </c>
    </row>
    <row r="52" spans="1:14" x14ac:dyDescent="0.2">
      <c r="A52" s="2">
        <v>2013</v>
      </c>
      <c r="B52" s="4">
        <v>41437</v>
      </c>
      <c r="C52" s="2" t="s">
        <v>88</v>
      </c>
      <c r="D52" s="2" t="s">
        <v>91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2013</v>
      </c>
      <c r="B53" s="4">
        <v>41437</v>
      </c>
      <c r="C53" s="2" t="s">
        <v>88</v>
      </c>
      <c r="D53" s="2" t="s">
        <v>92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2013</v>
      </c>
      <c r="B54" s="4">
        <v>41437</v>
      </c>
      <c r="C54" s="2" t="s">
        <v>94</v>
      </c>
      <c r="D54" s="2" t="s">
        <v>89</v>
      </c>
      <c r="E54" s="2">
        <v>0</v>
      </c>
      <c r="F54" s="2">
        <v>0</v>
      </c>
      <c r="G54" s="2">
        <v>2</v>
      </c>
      <c r="H54" s="2">
        <v>0</v>
      </c>
      <c r="I54" s="2">
        <v>0</v>
      </c>
      <c r="J54" s="2">
        <v>1</v>
      </c>
      <c r="K54" s="2">
        <v>0</v>
      </c>
      <c r="L54" s="2">
        <v>2</v>
      </c>
      <c r="M54" s="2">
        <v>1</v>
      </c>
      <c r="N54" s="2">
        <v>1</v>
      </c>
    </row>
    <row r="55" spans="1:14" x14ac:dyDescent="0.2">
      <c r="A55" s="2">
        <v>2013</v>
      </c>
      <c r="B55" s="4">
        <v>41437</v>
      </c>
      <c r="C55" s="2" t="s">
        <v>94</v>
      </c>
      <c r="D55" s="2" t="s">
        <v>90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0</v>
      </c>
      <c r="M55" s="2">
        <v>1</v>
      </c>
      <c r="N55" s="2">
        <v>0</v>
      </c>
    </row>
    <row r="56" spans="1:14" x14ac:dyDescent="0.2">
      <c r="A56" s="2">
        <v>2013</v>
      </c>
      <c r="B56" s="4">
        <v>41437</v>
      </c>
      <c r="C56" s="2" t="s">
        <v>94</v>
      </c>
      <c r="D56" s="2" t="s">
        <v>91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2013</v>
      </c>
      <c r="B57" s="4">
        <v>41437</v>
      </c>
      <c r="C57" s="2" t="s">
        <v>94</v>
      </c>
      <c r="D57" s="2" t="s">
        <v>92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2013</v>
      </c>
      <c r="B58" s="4">
        <v>41438</v>
      </c>
      <c r="C58" s="2" t="s">
        <v>96</v>
      </c>
      <c r="D58" s="2" t="s">
        <v>89</v>
      </c>
      <c r="E58" s="2">
        <v>0</v>
      </c>
      <c r="F58" s="2">
        <v>0</v>
      </c>
      <c r="G58" s="2">
        <v>3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1</v>
      </c>
      <c r="N58" s="2">
        <v>1</v>
      </c>
    </row>
    <row r="59" spans="1:14" x14ac:dyDescent="0.2">
      <c r="A59" s="2">
        <v>2013</v>
      </c>
      <c r="B59" s="4">
        <v>41438</v>
      </c>
      <c r="C59" s="2" t="s">
        <v>96</v>
      </c>
      <c r="D59" s="2" t="s">
        <v>90</v>
      </c>
      <c r="E59" s="2">
        <v>3</v>
      </c>
      <c r="F59" s="2">
        <v>0</v>
      </c>
      <c r="G59" s="2">
        <v>11</v>
      </c>
      <c r="H59" s="2">
        <v>9</v>
      </c>
      <c r="I59" s="2">
        <v>5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</row>
    <row r="60" spans="1:14" x14ac:dyDescent="0.2">
      <c r="A60" s="2">
        <v>2013</v>
      </c>
      <c r="B60" s="4">
        <v>41438</v>
      </c>
      <c r="C60" s="2" t="s">
        <v>96</v>
      </c>
      <c r="D60" s="2" t="s">
        <v>91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2013</v>
      </c>
      <c r="B61" s="4">
        <v>41438</v>
      </c>
      <c r="C61" s="2" t="s">
        <v>96</v>
      </c>
      <c r="D61" s="2" t="s">
        <v>92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2013</v>
      </c>
      <c r="B62" s="4">
        <v>41438</v>
      </c>
      <c r="C62" s="2" t="s">
        <v>99</v>
      </c>
      <c r="D62" s="2" t="s">
        <v>89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1</v>
      </c>
      <c r="K62" s="2">
        <v>1</v>
      </c>
      <c r="L62" s="2">
        <v>2</v>
      </c>
      <c r="M62" s="2">
        <v>3</v>
      </c>
      <c r="N62" s="2">
        <v>0</v>
      </c>
    </row>
    <row r="63" spans="1:14" x14ac:dyDescent="0.2">
      <c r="A63" s="2">
        <v>2013</v>
      </c>
      <c r="B63" s="4">
        <v>41438</v>
      </c>
      <c r="C63" s="2" t="s">
        <v>99</v>
      </c>
      <c r="D63" s="2" t="s">
        <v>90</v>
      </c>
      <c r="E63" s="2">
        <v>0</v>
      </c>
      <c r="F63" s="2">
        <v>0</v>
      </c>
      <c r="G63" s="2">
        <v>0</v>
      </c>
      <c r="H63" s="2">
        <v>2</v>
      </c>
      <c r="I63" s="2">
        <v>3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</row>
    <row r="64" spans="1:14" x14ac:dyDescent="0.2">
      <c r="A64" s="2">
        <v>2013</v>
      </c>
      <c r="B64" s="4">
        <v>41438</v>
      </c>
      <c r="C64" s="2" t="s">
        <v>99</v>
      </c>
      <c r="D64" s="2" t="s">
        <v>91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2013</v>
      </c>
      <c r="B65" s="4">
        <v>41438</v>
      </c>
      <c r="C65" s="2" t="s">
        <v>99</v>
      </c>
      <c r="D65" s="2" t="s">
        <v>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2013</v>
      </c>
      <c r="B66" s="4">
        <v>41438</v>
      </c>
      <c r="C66" s="2" t="s">
        <v>101</v>
      </c>
      <c r="D66" s="2" t="s">
        <v>89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1</v>
      </c>
      <c r="L66" s="2">
        <v>2</v>
      </c>
      <c r="M66" s="2">
        <v>1</v>
      </c>
      <c r="N66" s="2">
        <v>1</v>
      </c>
    </row>
    <row r="67" spans="1:14" x14ac:dyDescent="0.2">
      <c r="A67" s="2">
        <v>2013</v>
      </c>
      <c r="B67" s="4">
        <v>41438</v>
      </c>
      <c r="C67" s="2" t="s">
        <v>101</v>
      </c>
      <c r="D67" s="2" t="s">
        <v>90</v>
      </c>
      <c r="E67" s="2">
        <v>1</v>
      </c>
      <c r="F67" s="2">
        <v>0</v>
      </c>
      <c r="G67" s="2">
        <v>1</v>
      </c>
      <c r="H67" s="2">
        <v>34</v>
      </c>
      <c r="I67" s="2">
        <v>4</v>
      </c>
      <c r="J67" s="2">
        <v>0</v>
      </c>
      <c r="K67" s="2">
        <v>1</v>
      </c>
      <c r="L67" s="2">
        <v>1</v>
      </c>
      <c r="M67" s="2">
        <v>1</v>
      </c>
      <c r="N67" s="2">
        <v>0</v>
      </c>
    </row>
    <row r="68" spans="1:14" x14ac:dyDescent="0.2">
      <c r="A68" s="2">
        <v>2013</v>
      </c>
      <c r="B68" s="4">
        <v>41438</v>
      </c>
      <c r="C68" s="2" t="s">
        <v>101</v>
      </c>
      <c r="D68" s="2" t="s">
        <v>91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2013</v>
      </c>
      <c r="B69" s="4">
        <v>41438</v>
      </c>
      <c r="C69" s="2" t="s">
        <v>101</v>
      </c>
      <c r="D69" s="2" t="s">
        <v>92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2013</v>
      </c>
      <c r="B70" s="4">
        <v>41438</v>
      </c>
      <c r="C70" s="2" t="s">
        <v>109</v>
      </c>
      <c r="D70" s="2" t="s">
        <v>89</v>
      </c>
      <c r="E70" s="2">
        <v>2</v>
      </c>
      <c r="F70" s="2">
        <v>0</v>
      </c>
      <c r="G70" s="2">
        <v>3</v>
      </c>
      <c r="H70" s="2">
        <v>0</v>
      </c>
      <c r="I70" s="2">
        <v>0</v>
      </c>
      <c r="J70" s="2">
        <v>0</v>
      </c>
      <c r="K70" s="2">
        <v>0</v>
      </c>
      <c r="L70" s="2">
        <v>2</v>
      </c>
      <c r="M70" s="2">
        <v>1</v>
      </c>
      <c r="N70" s="2">
        <v>0</v>
      </c>
    </row>
    <row r="71" spans="1:14" x14ac:dyDescent="0.2">
      <c r="A71" s="2">
        <v>2013</v>
      </c>
      <c r="B71" s="4">
        <v>41438</v>
      </c>
      <c r="C71" s="2" t="s">
        <v>109</v>
      </c>
      <c r="D71" s="2" t="s">
        <v>90</v>
      </c>
      <c r="E71" s="2">
        <v>2</v>
      </c>
      <c r="F71" s="2">
        <v>0</v>
      </c>
      <c r="G71" s="2">
        <v>0</v>
      </c>
      <c r="H71" s="2">
        <v>133</v>
      </c>
      <c r="I71" s="2">
        <v>22</v>
      </c>
      <c r="J71" s="2">
        <v>1</v>
      </c>
      <c r="K71" s="2">
        <v>0</v>
      </c>
      <c r="L71" s="2">
        <v>1</v>
      </c>
      <c r="M71" s="2">
        <v>1</v>
      </c>
      <c r="N71" s="2">
        <v>0</v>
      </c>
    </row>
    <row r="72" spans="1:14" x14ac:dyDescent="0.2">
      <c r="A72" s="2">
        <v>2013</v>
      </c>
      <c r="B72" s="4">
        <v>41438</v>
      </c>
      <c r="C72" s="2" t="s">
        <v>109</v>
      </c>
      <c r="D72" s="2" t="s">
        <v>91</v>
      </c>
      <c r="E72" s="2">
        <v>1</v>
      </c>
      <c r="F72" s="2">
        <v>0</v>
      </c>
      <c r="G72" s="2">
        <v>0</v>
      </c>
      <c r="H72" s="2">
        <v>22</v>
      </c>
      <c r="I72" s="2">
        <v>7</v>
      </c>
      <c r="J72" s="2">
        <v>0</v>
      </c>
      <c r="K72" s="2">
        <v>1</v>
      </c>
      <c r="L72" s="2">
        <v>2</v>
      </c>
      <c r="M72" s="2">
        <v>1</v>
      </c>
      <c r="N72" s="2">
        <v>0</v>
      </c>
    </row>
    <row r="73" spans="1:14" x14ac:dyDescent="0.2">
      <c r="A73" s="2">
        <v>2013</v>
      </c>
      <c r="B73" s="4">
        <v>41438</v>
      </c>
      <c r="C73" s="2" t="s">
        <v>109</v>
      </c>
      <c r="D73" s="2" t="s">
        <v>92</v>
      </c>
      <c r="E73" s="2">
        <v>0</v>
      </c>
      <c r="F73" s="2">
        <v>0</v>
      </c>
      <c r="G73" s="2">
        <v>0</v>
      </c>
      <c r="H73" s="2">
        <v>11</v>
      </c>
      <c r="I73" s="2">
        <v>4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</row>
    <row r="74" spans="1:14" x14ac:dyDescent="0.2">
      <c r="A74" s="2">
        <v>2013</v>
      </c>
      <c r="B74" s="4">
        <v>41438</v>
      </c>
      <c r="C74" s="2" t="s">
        <v>114</v>
      </c>
      <c r="D74" s="2" t="s">
        <v>89</v>
      </c>
      <c r="E74" s="2">
        <v>4</v>
      </c>
      <c r="F74" s="2">
        <v>0</v>
      </c>
      <c r="G74" s="2">
        <v>3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</row>
    <row r="75" spans="1:14" x14ac:dyDescent="0.2">
      <c r="A75" s="1">
        <v>2013</v>
      </c>
      <c r="B75" s="5">
        <v>41438</v>
      </c>
      <c r="C75" s="1" t="s">
        <v>114</v>
      </c>
      <c r="D75" s="2" t="s">
        <v>90</v>
      </c>
      <c r="E75" s="2">
        <v>0</v>
      </c>
      <c r="F75" s="2">
        <v>0</v>
      </c>
      <c r="G75" s="2">
        <v>0</v>
      </c>
      <c r="H75" s="2">
        <v>64</v>
      </c>
      <c r="I75" s="2">
        <v>52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">
      <c r="A76" s="2">
        <v>2013</v>
      </c>
      <c r="B76" s="4">
        <v>41438</v>
      </c>
      <c r="C76" s="2" t="s">
        <v>114</v>
      </c>
      <c r="D76" s="2" t="s">
        <v>91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2013</v>
      </c>
      <c r="B77" s="4">
        <v>41438</v>
      </c>
      <c r="C77" s="2" t="s">
        <v>114</v>
      </c>
      <c r="D77" s="2" t="s">
        <v>92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2013</v>
      </c>
      <c r="B78" s="4">
        <v>41439</v>
      </c>
      <c r="C78" s="2" t="s">
        <v>113</v>
      </c>
      <c r="D78" s="2" t="s">
        <v>89</v>
      </c>
      <c r="E78" s="2">
        <v>3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1</v>
      </c>
      <c r="M78" s="2">
        <v>1</v>
      </c>
      <c r="N78" s="2">
        <v>0</v>
      </c>
    </row>
    <row r="79" spans="1:14" x14ac:dyDescent="0.2">
      <c r="A79" s="2">
        <v>2013</v>
      </c>
      <c r="B79" s="4">
        <v>41439</v>
      </c>
      <c r="C79" s="2" t="s">
        <v>113</v>
      </c>
      <c r="D79" s="2" t="s">
        <v>90</v>
      </c>
      <c r="E79" s="2">
        <v>3</v>
      </c>
      <c r="F79" s="2">
        <v>0</v>
      </c>
      <c r="G79" s="2">
        <v>0</v>
      </c>
      <c r="H79" s="2">
        <v>474</v>
      </c>
      <c r="I79" s="2">
        <v>141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</row>
    <row r="80" spans="1:14" x14ac:dyDescent="0.2">
      <c r="A80" s="2">
        <v>2013</v>
      </c>
      <c r="B80" s="4">
        <v>41439</v>
      </c>
      <c r="C80" s="2" t="s">
        <v>113</v>
      </c>
      <c r="D80" s="2" t="s">
        <v>91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2013</v>
      </c>
      <c r="B81" s="4">
        <v>41439</v>
      </c>
      <c r="C81" s="2" t="s">
        <v>113</v>
      </c>
      <c r="D81" s="2" t="s">
        <v>92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2013</v>
      </c>
      <c r="B82" s="4">
        <v>41439</v>
      </c>
      <c r="C82" s="2" t="s">
        <v>116</v>
      </c>
      <c r="D82" s="2" t="s">
        <v>89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2</v>
      </c>
      <c r="K82" s="2">
        <v>0</v>
      </c>
      <c r="L82" s="2">
        <v>2</v>
      </c>
      <c r="M82" s="2">
        <v>0</v>
      </c>
      <c r="N82" s="2">
        <v>0</v>
      </c>
    </row>
    <row r="83" spans="1:14" x14ac:dyDescent="0.2">
      <c r="A83" s="2">
        <v>2013</v>
      </c>
      <c r="B83" s="4">
        <v>41439</v>
      </c>
      <c r="C83" s="2" t="s">
        <v>116</v>
      </c>
      <c r="D83" s="2" t="s">
        <v>90</v>
      </c>
      <c r="E83" s="2">
        <v>1</v>
      </c>
      <c r="F83" s="2">
        <v>0</v>
      </c>
      <c r="G83" s="2">
        <v>1</v>
      </c>
      <c r="H83" s="2">
        <v>13</v>
      </c>
      <c r="I83" s="2">
        <v>11</v>
      </c>
      <c r="J83" s="2">
        <v>2</v>
      </c>
      <c r="K83" s="2">
        <v>0</v>
      </c>
      <c r="L83" s="2">
        <v>2</v>
      </c>
      <c r="M83" s="2">
        <v>1</v>
      </c>
      <c r="N83" s="2">
        <v>0</v>
      </c>
    </row>
    <row r="84" spans="1:14" x14ac:dyDescent="0.2">
      <c r="A84" s="2">
        <v>2013</v>
      </c>
      <c r="B84" s="4">
        <v>41439</v>
      </c>
      <c r="C84" s="2" t="s">
        <v>116</v>
      </c>
      <c r="D84" s="2" t="s">
        <v>91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2013</v>
      </c>
      <c r="B85" s="4">
        <v>41439</v>
      </c>
      <c r="C85" s="2" t="s">
        <v>116</v>
      </c>
      <c r="D85" s="2" t="s">
        <v>92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2013</v>
      </c>
      <c r="B86" s="4">
        <v>41441</v>
      </c>
      <c r="C86" s="2" t="s">
        <v>110</v>
      </c>
      <c r="D86" s="2" t="s">
        <v>89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2">
        <v>2013</v>
      </c>
      <c r="B87" s="4">
        <v>41441</v>
      </c>
      <c r="C87" s="2" t="s">
        <v>110</v>
      </c>
      <c r="D87" s="2" t="s">
        <v>90</v>
      </c>
      <c r="E87" s="2">
        <v>0</v>
      </c>
      <c r="F87" s="2">
        <v>0</v>
      </c>
      <c r="G87" s="2">
        <v>0</v>
      </c>
      <c r="H87" s="2">
        <v>99</v>
      </c>
      <c r="I87" s="2">
        <v>25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2013</v>
      </c>
      <c r="B88" s="4">
        <v>41441</v>
      </c>
      <c r="C88" s="2" t="s">
        <v>110</v>
      </c>
      <c r="D88" s="2" t="s">
        <v>91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2013</v>
      </c>
      <c r="B89" s="4">
        <v>41441</v>
      </c>
      <c r="C89" s="2" t="s">
        <v>110</v>
      </c>
      <c r="D89" s="2" t="s">
        <v>92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2013</v>
      </c>
      <c r="B90" s="4">
        <v>41441</v>
      </c>
      <c r="C90" s="2" t="s">
        <v>111</v>
      </c>
      <c r="D90" s="2" t="s">
        <v>89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2013</v>
      </c>
      <c r="B91" s="4">
        <v>41441</v>
      </c>
      <c r="C91" s="2" t="s">
        <v>111</v>
      </c>
      <c r="D91" s="2" t="s">
        <v>90</v>
      </c>
      <c r="E91" s="2">
        <v>0</v>
      </c>
      <c r="F91" s="2">
        <v>0</v>
      </c>
      <c r="G91" s="2">
        <v>0</v>
      </c>
      <c r="H91" s="2">
        <v>2</v>
      </c>
      <c r="I91" s="2">
        <v>9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2013</v>
      </c>
      <c r="B92" s="4">
        <v>41441</v>
      </c>
      <c r="C92" s="2" t="s">
        <v>111</v>
      </c>
      <c r="D92" s="2" t="s">
        <v>91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2013</v>
      </c>
      <c r="B93" s="4">
        <v>41441</v>
      </c>
      <c r="C93" s="2" t="s">
        <v>111</v>
      </c>
      <c r="D93" s="2" t="s">
        <v>92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2013</v>
      </c>
      <c r="B94" s="4">
        <v>41441</v>
      </c>
      <c r="C94" s="2" t="s">
        <v>112</v>
      </c>
      <c r="D94" s="2" t="s">
        <v>89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2</v>
      </c>
      <c r="M94" s="2">
        <v>0</v>
      </c>
      <c r="N94" s="2">
        <v>0</v>
      </c>
    </row>
    <row r="95" spans="1:14" x14ac:dyDescent="0.2">
      <c r="A95" s="2">
        <v>2013</v>
      </c>
      <c r="B95" s="4">
        <v>41441</v>
      </c>
      <c r="C95" s="2" t="s">
        <v>112</v>
      </c>
      <c r="D95" s="2" t="s">
        <v>90</v>
      </c>
      <c r="E95" s="2">
        <v>1</v>
      </c>
      <c r="F95" s="2">
        <v>0</v>
      </c>
      <c r="G95" s="2">
        <v>1</v>
      </c>
      <c r="H95" s="2">
        <v>32</v>
      </c>
      <c r="I95" s="2">
        <v>42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2013</v>
      </c>
      <c r="B96" s="4">
        <v>41441</v>
      </c>
      <c r="C96" s="2" t="s">
        <v>112</v>
      </c>
      <c r="D96" s="2" t="s">
        <v>91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2013</v>
      </c>
      <c r="B97" s="4">
        <v>41441</v>
      </c>
      <c r="C97" s="2" t="s">
        <v>112</v>
      </c>
      <c r="D97" s="2" t="s">
        <v>92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2013</v>
      </c>
      <c r="B98" s="4">
        <v>41442</v>
      </c>
      <c r="C98" s="2" t="s">
        <v>100</v>
      </c>
      <c r="D98" s="2" t="s">
        <v>89</v>
      </c>
      <c r="E98" s="2">
        <v>1</v>
      </c>
      <c r="F98" s="2">
        <v>0</v>
      </c>
      <c r="G98" s="2">
        <v>2</v>
      </c>
      <c r="H98" s="2">
        <v>0</v>
      </c>
      <c r="I98" s="2">
        <v>0</v>
      </c>
      <c r="J98" s="2">
        <v>1</v>
      </c>
      <c r="K98" s="2">
        <v>0</v>
      </c>
      <c r="L98" s="2">
        <v>1</v>
      </c>
      <c r="M98" s="2">
        <v>0</v>
      </c>
      <c r="N98" s="2">
        <v>0</v>
      </c>
    </row>
    <row r="99" spans="1:14" x14ac:dyDescent="0.2">
      <c r="A99" s="2">
        <v>2013</v>
      </c>
      <c r="B99" s="4">
        <v>41442</v>
      </c>
      <c r="C99" s="2" t="s">
        <v>100</v>
      </c>
      <c r="D99" s="2" t="s">
        <v>90</v>
      </c>
      <c r="E99" s="2">
        <v>1</v>
      </c>
      <c r="F99" s="2">
        <v>0</v>
      </c>
      <c r="G99" s="2">
        <v>0</v>
      </c>
      <c r="H99" s="2">
        <v>4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</row>
    <row r="100" spans="1:14" x14ac:dyDescent="0.2">
      <c r="A100" s="2">
        <v>2013</v>
      </c>
      <c r="B100" s="4">
        <v>41442</v>
      </c>
      <c r="C100" s="2" t="s">
        <v>100</v>
      </c>
      <c r="D100" s="2" t="s">
        <v>91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2013</v>
      </c>
      <c r="B101" s="4">
        <v>41442</v>
      </c>
      <c r="C101" s="2" t="s">
        <v>100</v>
      </c>
      <c r="D101" s="2" t="s">
        <v>92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2013</v>
      </c>
      <c r="B102" s="4">
        <v>41442</v>
      </c>
      <c r="C102" s="2" t="s">
        <v>100</v>
      </c>
      <c r="D102" s="2" t="s">
        <v>89</v>
      </c>
      <c r="E102" s="2">
        <v>1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</row>
    <row r="103" spans="1:14" x14ac:dyDescent="0.2">
      <c r="A103" s="2">
        <v>2013</v>
      </c>
      <c r="B103" s="4">
        <v>41442</v>
      </c>
      <c r="C103" s="2" t="s">
        <v>100</v>
      </c>
      <c r="D103" s="2" t="s">
        <v>90</v>
      </c>
      <c r="E103" s="2">
        <v>0</v>
      </c>
      <c r="F103" s="2">
        <v>0</v>
      </c>
      <c r="G103" s="2">
        <v>0</v>
      </c>
      <c r="H103" s="2">
        <v>6</v>
      </c>
      <c r="I103" s="2">
        <v>1</v>
      </c>
      <c r="J103" s="2">
        <v>0</v>
      </c>
      <c r="K103" s="2">
        <v>0</v>
      </c>
      <c r="L103" s="2">
        <v>2</v>
      </c>
      <c r="M103" s="2">
        <v>0</v>
      </c>
      <c r="N103" s="2">
        <v>0</v>
      </c>
    </row>
    <row r="104" spans="1:14" x14ac:dyDescent="0.2">
      <c r="A104" s="2">
        <v>2013</v>
      </c>
      <c r="B104" s="4">
        <v>41442</v>
      </c>
      <c r="C104" s="2" t="s">
        <v>100</v>
      </c>
      <c r="D104" s="2" t="s">
        <v>91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2013</v>
      </c>
      <c r="B105" s="4">
        <v>41442</v>
      </c>
      <c r="C105" s="2" t="s">
        <v>100</v>
      </c>
      <c r="D105" s="2" t="s">
        <v>92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2013</v>
      </c>
      <c r="B106" s="4">
        <v>41442</v>
      </c>
      <c r="C106" s="2" t="s">
        <v>104</v>
      </c>
      <c r="D106" s="2" t="s">
        <v>89</v>
      </c>
      <c r="E106" s="2">
        <v>1</v>
      </c>
      <c r="F106" s="2">
        <v>1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  <c r="L106" s="2">
        <v>2</v>
      </c>
      <c r="M106" s="2">
        <v>1</v>
      </c>
      <c r="N106" s="2">
        <v>0</v>
      </c>
    </row>
    <row r="107" spans="1:14" x14ac:dyDescent="0.2">
      <c r="A107" s="2">
        <v>2013</v>
      </c>
      <c r="B107" s="4">
        <v>41442</v>
      </c>
      <c r="C107" s="2" t="s">
        <v>104</v>
      </c>
      <c r="D107" s="2" t="s">
        <v>90</v>
      </c>
      <c r="E107" s="2">
        <v>0</v>
      </c>
      <c r="F107" s="2">
        <v>0</v>
      </c>
      <c r="G107" s="2">
        <v>0</v>
      </c>
      <c r="H107" s="2">
        <v>2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</row>
    <row r="108" spans="1:14" x14ac:dyDescent="0.2">
      <c r="A108" s="2">
        <v>2013</v>
      </c>
      <c r="B108" s="4">
        <v>41442</v>
      </c>
      <c r="C108" s="2" t="s">
        <v>104</v>
      </c>
      <c r="D108" s="2" t="s">
        <v>91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2013</v>
      </c>
      <c r="B109" s="4">
        <v>41442</v>
      </c>
      <c r="C109" s="2" t="s">
        <v>104</v>
      </c>
      <c r="D109" s="2" t="s">
        <v>92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2013</v>
      </c>
      <c r="B110" s="4">
        <v>41442</v>
      </c>
      <c r="C110" s="2" t="s">
        <v>105</v>
      </c>
      <c r="D110" s="2" t="s">
        <v>89</v>
      </c>
      <c r="E110" s="2">
        <v>0</v>
      </c>
      <c r="F110" s="2">
        <v>0</v>
      </c>
      <c r="G110" s="2">
        <v>3</v>
      </c>
      <c r="H110" s="2">
        <v>0</v>
      </c>
      <c r="I110" s="2">
        <v>0</v>
      </c>
      <c r="J110" s="2">
        <v>1</v>
      </c>
      <c r="K110" s="2">
        <v>0</v>
      </c>
      <c r="L110" s="2">
        <v>1</v>
      </c>
      <c r="M110" s="2">
        <v>0</v>
      </c>
      <c r="N110" s="2">
        <v>0</v>
      </c>
    </row>
    <row r="111" spans="1:14" x14ac:dyDescent="0.2">
      <c r="A111" s="2">
        <v>2013</v>
      </c>
      <c r="B111" s="4">
        <v>41442</v>
      </c>
      <c r="C111" s="2" t="s">
        <v>105</v>
      </c>
      <c r="D111" s="2" t="s">
        <v>90</v>
      </c>
      <c r="E111" s="2">
        <v>1</v>
      </c>
      <c r="F111" s="2">
        <v>0</v>
      </c>
      <c r="G111" s="2">
        <v>2</v>
      </c>
      <c r="H111" s="2">
        <v>0</v>
      </c>
      <c r="I111" s="2">
        <v>6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</row>
    <row r="112" spans="1:14" x14ac:dyDescent="0.2">
      <c r="A112" s="2">
        <v>2013</v>
      </c>
      <c r="B112" s="4">
        <v>41442</v>
      </c>
      <c r="C112" s="2" t="s">
        <v>105</v>
      </c>
      <c r="D112" s="2" t="s">
        <v>91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2013</v>
      </c>
      <c r="B113" s="4">
        <v>41442</v>
      </c>
      <c r="C113" s="2" t="s">
        <v>105</v>
      </c>
      <c r="D113" s="2" t="s">
        <v>92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2013</v>
      </c>
      <c r="B114" s="4">
        <v>41443</v>
      </c>
      <c r="C114" s="2" t="s">
        <v>97</v>
      </c>
      <c r="D114" s="2" t="s">
        <v>89</v>
      </c>
      <c r="E114" s="2">
        <v>2</v>
      </c>
      <c r="F114" s="2">
        <v>0</v>
      </c>
      <c r="G114" s="2">
        <v>4</v>
      </c>
      <c r="H114" s="2">
        <v>0</v>
      </c>
      <c r="I114" s="2">
        <v>0</v>
      </c>
      <c r="J114" s="2">
        <v>1</v>
      </c>
      <c r="K114" s="2">
        <v>1</v>
      </c>
      <c r="L114" s="2">
        <v>3</v>
      </c>
      <c r="M114" s="2">
        <v>2</v>
      </c>
      <c r="N114" s="2">
        <v>1</v>
      </c>
    </row>
    <row r="115" spans="1:14" x14ac:dyDescent="0.2">
      <c r="A115" s="2">
        <v>2013</v>
      </c>
      <c r="B115" s="4">
        <v>41443</v>
      </c>
      <c r="C115" s="2" t="s">
        <v>97</v>
      </c>
      <c r="D115" s="2" t="s">
        <v>90</v>
      </c>
      <c r="E115" s="2">
        <v>1</v>
      </c>
      <c r="F115" s="2">
        <v>1</v>
      </c>
      <c r="G115" s="2">
        <v>3</v>
      </c>
      <c r="H115" s="2">
        <v>4</v>
      </c>
      <c r="I115" s="2">
        <v>3</v>
      </c>
      <c r="J115" s="2">
        <v>0</v>
      </c>
      <c r="K115" s="2">
        <v>1</v>
      </c>
      <c r="L115" s="2">
        <v>1</v>
      </c>
      <c r="M115" s="2">
        <v>2</v>
      </c>
      <c r="N115" s="2">
        <v>0</v>
      </c>
    </row>
    <row r="116" spans="1:14" x14ac:dyDescent="0.2">
      <c r="A116" s="2">
        <v>2013</v>
      </c>
      <c r="B116" s="4">
        <v>41443</v>
      </c>
      <c r="C116" s="2" t="s">
        <v>97</v>
      </c>
      <c r="D116" s="2" t="s">
        <v>91</v>
      </c>
      <c r="E116" s="2">
        <v>2</v>
      </c>
      <c r="F116" s="2">
        <v>0</v>
      </c>
      <c r="G116" s="2">
        <v>2</v>
      </c>
      <c r="H116" s="2">
        <v>4</v>
      </c>
      <c r="I116" s="2">
        <v>6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</row>
    <row r="117" spans="1:14" x14ac:dyDescent="0.2">
      <c r="A117" s="2">
        <v>2013</v>
      </c>
      <c r="B117" s="4">
        <v>41443</v>
      </c>
      <c r="C117" s="2" t="s">
        <v>97</v>
      </c>
      <c r="D117" s="2" t="s">
        <v>92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2013</v>
      </c>
      <c r="B118" s="4">
        <v>41443</v>
      </c>
      <c r="C118" s="2" t="s">
        <v>106</v>
      </c>
      <c r="D118" s="2" t="s">
        <v>89</v>
      </c>
      <c r="E118" s="2">
        <v>0</v>
      </c>
      <c r="F118" s="2">
        <v>1</v>
      </c>
      <c r="G118" s="2">
        <v>1</v>
      </c>
      <c r="H118" s="2">
        <v>0</v>
      </c>
      <c r="I118" s="2">
        <v>0</v>
      </c>
      <c r="J118" s="2">
        <v>1</v>
      </c>
      <c r="K118" s="2">
        <v>3</v>
      </c>
      <c r="L118" s="2">
        <v>4</v>
      </c>
      <c r="M118" s="2">
        <v>1</v>
      </c>
      <c r="N118" s="2">
        <v>0</v>
      </c>
    </row>
    <row r="119" spans="1:14" x14ac:dyDescent="0.2">
      <c r="A119" s="2">
        <v>2013</v>
      </c>
      <c r="B119" s="4">
        <v>41443</v>
      </c>
      <c r="C119" s="2" t="s">
        <v>106</v>
      </c>
      <c r="D119" s="2" t="s">
        <v>90</v>
      </c>
      <c r="E119" s="2">
        <v>1</v>
      </c>
      <c r="F119" s="2">
        <v>1</v>
      </c>
      <c r="G119" s="2">
        <v>0</v>
      </c>
      <c r="H119" s="2">
        <v>110</v>
      </c>
      <c r="I119" s="2">
        <v>0</v>
      </c>
      <c r="J119" s="2">
        <v>1</v>
      </c>
      <c r="K119" s="2">
        <v>1</v>
      </c>
      <c r="L119" s="2">
        <v>2</v>
      </c>
      <c r="M119" s="2">
        <v>1</v>
      </c>
      <c r="N119" s="2">
        <v>0</v>
      </c>
    </row>
    <row r="120" spans="1:14" x14ac:dyDescent="0.2">
      <c r="A120" s="2">
        <v>2013</v>
      </c>
      <c r="B120" s="4">
        <v>41443</v>
      </c>
      <c r="C120" s="2" t="s">
        <v>106</v>
      </c>
      <c r="D120" s="2" t="s">
        <v>91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2013</v>
      </c>
      <c r="B121" s="4">
        <v>41443</v>
      </c>
      <c r="C121" s="2" t="s">
        <v>106</v>
      </c>
      <c r="D121" s="2" t="s">
        <v>92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2013</v>
      </c>
      <c r="B122" s="4">
        <v>41444</v>
      </c>
      <c r="C122" s="2" t="s">
        <v>93</v>
      </c>
      <c r="D122" s="2" t="s">
        <v>89</v>
      </c>
      <c r="E122" s="2">
        <v>4</v>
      </c>
      <c r="F122" s="2">
        <v>0</v>
      </c>
      <c r="G122" s="2">
        <v>3</v>
      </c>
      <c r="H122" s="2">
        <v>0</v>
      </c>
      <c r="I122" s="2">
        <v>0</v>
      </c>
      <c r="J122" s="2">
        <v>3</v>
      </c>
      <c r="K122" s="2">
        <v>1</v>
      </c>
      <c r="L122" s="2">
        <v>1</v>
      </c>
      <c r="M122" s="2">
        <v>1</v>
      </c>
      <c r="N122" s="2">
        <v>0</v>
      </c>
    </row>
    <row r="123" spans="1:14" x14ac:dyDescent="0.2">
      <c r="A123" s="2">
        <v>2013</v>
      </c>
      <c r="B123" s="4">
        <v>41444</v>
      </c>
      <c r="C123" s="2" t="s">
        <v>93</v>
      </c>
      <c r="D123" s="2" t="s">
        <v>90</v>
      </c>
      <c r="E123" s="2">
        <v>4</v>
      </c>
      <c r="F123" s="2">
        <v>0</v>
      </c>
      <c r="G123" s="2">
        <v>0</v>
      </c>
      <c r="H123" s="2">
        <v>5</v>
      </c>
      <c r="I123" s="2">
        <v>4</v>
      </c>
      <c r="J123" s="2">
        <v>2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2013</v>
      </c>
      <c r="B124" s="4">
        <v>41444</v>
      </c>
      <c r="C124" s="2" t="s">
        <v>93</v>
      </c>
      <c r="D124" s="2" t="s">
        <v>91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2013</v>
      </c>
      <c r="B125" s="4">
        <v>41444</v>
      </c>
      <c r="C125" s="2" t="s">
        <v>93</v>
      </c>
      <c r="D125" s="2" t="s">
        <v>92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2013</v>
      </c>
      <c r="B126" s="4">
        <v>41444</v>
      </c>
      <c r="C126" s="2" t="s">
        <v>95</v>
      </c>
      <c r="D126" s="2" t="s">
        <v>89</v>
      </c>
      <c r="E126" s="2">
        <v>2</v>
      </c>
      <c r="F126" s="2">
        <v>1</v>
      </c>
      <c r="G126" s="2">
        <v>3</v>
      </c>
      <c r="H126" s="2">
        <v>0</v>
      </c>
      <c r="I126" s="2">
        <v>0</v>
      </c>
      <c r="J126" s="2">
        <v>2</v>
      </c>
      <c r="K126" s="2">
        <v>1</v>
      </c>
      <c r="L126" s="2">
        <v>0</v>
      </c>
      <c r="M126" s="2">
        <v>2</v>
      </c>
      <c r="N126" s="2">
        <v>0</v>
      </c>
    </row>
    <row r="127" spans="1:14" x14ac:dyDescent="0.2">
      <c r="A127" s="2">
        <v>2013</v>
      </c>
      <c r="B127" s="4">
        <v>41444</v>
      </c>
      <c r="C127" s="2" t="s">
        <v>95</v>
      </c>
      <c r="D127" s="2" t="s">
        <v>90</v>
      </c>
      <c r="E127" s="2">
        <v>3</v>
      </c>
      <c r="F127" s="2">
        <v>1</v>
      </c>
      <c r="G127" s="2">
        <v>1</v>
      </c>
      <c r="H127" s="2">
        <v>8</v>
      </c>
      <c r="I127" s="2">
        <v>2</v>
      </c>
      <c r="J127" s="2">
        <v>2</v>
      </c>
      <c r="K127" s="2">
        <v>1</v>
      </c>
      <c r="L127" s="2">
        <v>0</v>
      </c>
      <c r="M127" s="2">
        <v>0</v>
      </c>
      <c r="N127" s="2">
        <v>0</v>
      </c>
    </row>
    <row r="128" spans="1:14" x14ac:dyDescent="0.2">
      <c r="A128" s="2">
        <v>2013</v>
      </c>
      <c r="B128" s="4">
        <v>41444</v>
      </c>
      <c r="C128" s="2" t="s">
        <v>95</v>
      </c>
      <c r="D128" s="2" t="s">
        <v>91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2013</v>
      </c>
      <c r="B129" s="4">
        <v>41444</v>
      </c>
      <c r="C129" s="2" t="s">
        <v>95</v>
      </c>
      <c r="D129" s="2" t="s">
        <v>92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2013</v>
      </c>
      <c r="B130" s="4">
        <v>41444</v>
      </c>
      <c r="C130" s="2" t="s">
        <v>117</v>
      </c>
      <c r="D130" s="2" t="s">
        <v>89</v>
      </c>
      <c r="E130" s="2">
        <v>1</v>
      </c>
      <c r="F130" s="2">
        <v>0</v>
      </c>
      <c r="G130" s="2">
        <v>2</v>
      </c>
      <c r="H130" s="2">
        <v>0</v>
      </c>
      <c r="I130" s="2">
        <v>0</v>
      </c>
      <c r="J130" s="2">
        <v>0</v>
      </c>
      <c r="K130" s="2">
        <v>1</v>
      </c>
      <c r="L130" s="2">
        <v>3</v>
      </c>
      <c r="M130" s="2">
        <v>1</v>
      </c>
      <c r="N130" s="2">
        <v>0</v>
      </c>
    </row>
    <row r="131" spans="1:14" x14ac:dyDescent="0.2">
      <c r="A131" s="2">
        <v>2013</v>
      </c>
      <c r="B131" s="4">
        <v>41444</v>
      </c>
      <c r="C131" s="2" t="s">
        <v>117</v>
      </c>
      <c r="D131" s="2" t="s">
        <v>90</v>
      </c>
      <c r="E131" s="2">
        <v>1</v>
      </c>
      <c r="F131" s="2">
        <v>1</v>
      </c>
      <c r="G131" s="2">
        <v>3</v>
      </c>
      <c r="H131" s="2">
        <v>21</v>
      </c>
      <c r="I131" s="2">
        <v>9</v>
      </c>
      <c r="J131" s="2">
        <v>2</v>
      </c>
      <c r="K131" s="2">
        <v>2</v>
      </c>
      <c r="L131" s="2">
        <v>1</v>
      </c>
      <c r="M131" s="2">
        <v>0</v>
      </c>
      <c r="N131" s="2">
        <v>0</v>
      </c>
    </row>
    <row r="132" spans="1:14" x14ac:dyDescent="0.2">
      <c r="A132" s="2">
        <v>2013</v>
      </c>
      <c r="B132" s="4">
        <v>41444</v>
      </c>
      <c r="C132" s="2" t="s">
        <v>117</v>
      </c>
      <c r="D132" s="2" t="s">
        <v>91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2013</v>
      </c>
      <c r="B133" s="4">
        <v>41444</v>
      </c>
      <c r="C133" s="2" t="s">
        <v>117</v>
      </c>
      <c r="D133" s="2" t="s">
        <v>92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2013</v>
      </c>
      <c r="B134" s="4">
        <v>41445</v>
      </c>
      <c r="C134" s="2" t="s">
        <v>102</v>
      </c>
      <c r="D134" s="2" t="s">
        <v>89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2013</v>
      </c>
      <c r="B135" s="4">
        <v>41445</v>
      </c>
      <c r="C135" s="2" t="s">
        <v>102</v>
      </c>
      <c r="D135" s="2" t="s">
        <v>90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2013</v>
      </c>
      <c r="B136" s="4">
        <v>41445</v>
      </c>
      <c r="C136" s="2" t="s">
        <v>102</v>
      </c>
      <c r="D136" s="2" t="s">
        <v>91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2013</v>
      </c>
      <c r="B137" s="4">
        <v>41445</v>
      </c>
      <c r="C137" s="2" t="s">
        <v>102</v>
      </c>
      <c r="D137" s="2" t="s">
        <v>92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2013</v>
      </c>
      <c r="B138" s="4">
        <v>41445</v>
      </c>
      <c r="C138" s="2" t="s">
        <v>95</v>
      </c>
      <c r="D138" s="2" t="s">
        <v>89</v>
      </c>
      <c r="E138" s="2">
        <v>1</v>
      </c>
      <c r="F138" s="2">
        <v>0</v>
      </c>
      <c r="G138" s="2">
        <v>3</v>
      </c>
      <c r="H138" s="2">
        <v>0</v>
      </c>
      <c r="I138" s="2">
        <v>0</v>
      </c>
      <c r="J138" s="2">
        <v>3</v>
      </c>
      <c r="K138" s="2">
        <v>0</v>
      </c>
      <c r="L138" s="2">
        <v>3</v>
      </c>
      <c r="M138" s="2">
        <v>0</v>
      </c>
      <c r="N138" s="2">
        <v>0</v>
      </c>
    </row>
    <row r="139" spans="1:14" x14ac:dyDescent="0.2">
      <c r="A139" s="2">
        <v>2013</v>
      </c>
      <c r="B139" s="4">
        <v>41445</v>
      </c>
      <c r="C139" s="2" t="s">
        <v>95</v>
      </c>
      <c r="D139" s="2" t="s">
        <v>90</v>
      </c>
      <c r="E139" s="2">
        <v>1</v>
      </c>
      <c r="F139" s="2">
        <v>0</v>
      </c>
      <c r="G139" s="2">
        <v>2</v>
      </c>
      <c r="H139" s="2">
        <v>2</v>
      </c>
      <c r="I139" s="2">
        <v>1</v>
      </c>
      <c r="J139" s="2">
        <v>1</v>
      </c>
      <c r="K139" s="2">
        <v>0</v>
      </c>
      <c r="L139" s="2">
        <v>0</v>
      </c>
      <c r="M139" s="2">
        <v>1</v>
      </c>
      <c r="N139" s="2">
        <v>1</v>
      </c>
    </row>
    <row r="140" spans="1:14" x14ac:dyDescent="0.2">
      <c r="A140" s="2">
        <v>2013</v>
      </c>
      <c r="B140" s="4">
        <v>41445</v>
      </c>
      <c r="C140" s="2" t="s">
        <v>95</v>
      </c>
      <c r="D140" s="2" t="s">
        <v>91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2013</v>
      </c>
      <c r="B141" s="4">
        <v>41445</v>
      </c>
      <c r="C141" s="2" t="s">
        <v>95</v>
      </c>
      <c r="D141" s="2" t="s">
        <v>92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2013</v>
      </c>
      <c r="B142" s="4">
        <v>41445</v>
      </c>
      <c r="C142" s="2" t="s">
        <v>118</v>
      </c>
      <c r="D142" s="2" t="s">
        <v>89</v>
      </c>
      <c r="E142" s="2">
        <v>0</v>
      </c>
      <c r="F142" s="2">
        <v>1</v>
      </c>
      <c r="G142" s="2">
        <v>1</v>
      </c>
      <c r="H142" s="2">
        <v>0</v>
      </c>
      <c r="I142" s="2">
        <v>0</v>
      </c>
      <c r="J142" s="2">
        <v>1</v>
      </c>
      <c r="K142" s="2">
        <v>0</v>
      </c>
      <c r="L142" s="2">
        <v>2</v>
      </c>
      <c r="M142" s="2">
        <v>1</v>
      </c>
      <c r="N142" s="2">
        <v>0</v>
      </c>
    </row>
    <row r="143" spans="1:14" x14ac:dyDescent="0.2">
      <c r="A143" s="2">
        <v>2013</v>
      </c>
      <c r="B143" s="4">
        <v>41445</v>
      </c>
      <c r="C143" s="2" t="s">
        <v>118</v>
      </c>
      <c r="D143" s="2" t="s">
        <v>90</v>
      </c>
      <c r="E143" s="2">
        <v>1</v>
      </c>
      <c r="F143" s="2">
        <v>1</v>
      </c>
      <c r="G143" s="2">
        <v>0</v>
      </c>
      <c r="H143" s="2">
        <v>0</v>
      </c>
      <c r="I143" s="2">
        <v>0</v>
      </c>
      <c r="J143" s="2">
        <v>1</v>
      </c>
      <c r="K143" s="2">
        <v>0</v>
      </c>
      <c r="L143" s="2">
        <v>1</v>
      </c>
      <c r="M143" s="2">
        <v>1</v>
      </c>
      <c r="N143" s="2">
        <v>0</v>
      </c>
    </row>
    <row r="144" spans="1:14" x14ac:dyDescent="0.2">
      <c r="A144" s="2">
        <v>2013</v>
      </c>
      <c r="B144" s="4">
        <v>41445</v>
      </c>
      <c r="C144" s="2" t="s">
        <v>118</v>
      </c>
      <c r="D144" s="2" t="s">
        <v>91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2</v>
      </c>
      <c r="M144" s="2">
        <v>1</v>
      </c>
      <c r="N144" s="2">
        <v>0</v>
      </c>
    </row>
    <row r="145" spans="1:14" x14ac:dyDescent="0.2">
      <c r="A145" s="2">
        <v>2013</v>
      </c>
      <c r="B145" s="4">
        <v>41445</v>
      </c>
      <c r="C145" s="2" t="s">
        <v>118</v>
      </c>
      <c r="D145" s="2" t="s">
        <v>92</v>
      </c>
      <c r="E145" s="2">
        <v>0</v>
      </c>
      <c r="F145" s="2">
        <v>1</v>
      </c>
      <c r="G145" s="2">
        <v>0</v>
      </c>
      <c r="H145" s="2">
        <v>1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2013</v>
      </c>
      <c r="B146" s="4">
        <v>41449</v>
      </c>
      <c r="C146" s="2" t="s">
        <v>111</v>
      </c>
      <c r="D146" s="2" t="s">
        <v>89</v>
      </c>
      <c r="E146" s="2">
        <v>0</v>
      </c>
      <c r="F146" s="2">
        <v>2</v>
      </c>
      <c r="G146" s="2">
        <v>1</v>
      </c>
      <c r="H146" s="2">
        <v>0</v>
      </c>
      <c r="I146" s="2">
        <v>0</v>
      </c>
      <c r="J146" s="2">
        <v>2</v>
      </c>
      <c r="K146" s="2">
        <v>2</v>
      </c>
      <c r="L146" s="2">
        <v>4</v>
      </c>
      <c r="M146" s="2">
        <v>1</v>
      </c>
      <c r="N146" s="2">
        <v>0</v>
      </c>
    </row>
    <row r="147" spans="1:14" x14ac:dyDescent="0.2">
      <c r="A147" s="2">
        <v>2013</v>
      </c>
      <c r="B147" s="4">
        <v>41449</v>
      </c>
      <c r="C147" s="2" t="s">
        <v>111</v>
      </c>
      <c r="D147" s="2" t="s">
        <v>90</v>
      </c>
      <c r="E147" s="2">
        <v>0</v>
      </c>
      <c r="F147" s="2">
        <v>0</v>
      </c>
      <c r="G147" s="2">
        <v>1</v>
      </c>
      <c r="H147" s="2">
        <v>7</v>
      </c>
      <c r="I147" s="2">
        <v>23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</row>
    <row r="148" spans="1:14" x14ac:dyDescent="0.2">
      <c r="A148" s="2">
        <v>2013</v>
      </c>
      <c r="B148" s="4">
        <v>41449</v>
      </c>
      <c r="C148" s="2" t="s">
        <v>111</v>
      </c>
      <c r="D148" s="2" t="s">
        <v>91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2013</v>
      </c>
      <c r="B149" s="4">
        <v>41449</v>
      </c>
      <c r="C149" s="2" t="s">
        <v>111</v>
      </c>
      <c r="D149" s="2" t="s">
        <v>92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2013</v>
      </c>
      <c r="B150" s="4">
        <v>41450</v>
      </c>
      <c r="C150" s="2" t="s">
        <v>119</v>
      </c>
      <c r="D150" s="2" t="s">
        <v>89</v>
      </c>
      <c r="E150" s="2">
        <v>1</v>
      </c>
      <c r="F150" s="2">
        <v>0</v>
      </c>
      <c r="G150" s="2">
        <v>3</v>
      </c>
      <c r="H150" s="2">
        <v>0</v>
      </c>
      <c r="I150" s="2">
        <v>0</v>
      </c>
      <c r="J150" s="2">
        <v>2</v>
      </c>
      <c r="K150" s="2">
        <v>0</v>
      </c>
      <c r="L150" s="2">
        <v>3</v>
      </c>
      <c r="M150" s="2">
        <v>1</v>
      </c>
      <c r="N150" s="2">
        <v>1</v>
      </c>
    </row>
    <row r="151" spans="1:14" x14ac:dyDescent="0.2">
      <c r="A151" s="2">
        <v>2013</v>
      </c>
      <c r="B151" s="4">
        <v>41450</v>
      </c>
      <c r="C151" s="2" t="s">
        <v>119</v>
      </c>
      <c r="D151" s="2" t="s">
        <v>90</v>
      </c>
      <c r="E151" s="2">
        <v>2</v>
      </c>
      <c r="F151" s="2">
        <v>0</v>
      </c>
      <c r="G151" s="2">
        <v>3</v>
      </c>
      <c r="H151" s="2">
        <v>541</v>
      </c>
      <c r="I151" s="2">
        <v>42</v>
      </c>
      <c r="J151" s="2">
        <v>1</v>
      </c>
      <c r="K151" s="2">
        <v>0</v>
      </c>
      <c r="L151" s="2">
        <v>3</v>
      </c>
      <c r="M151" s="2">
        <v>2</v>
      </c>
      <c r="N151" s="2">
        <v>0</v>
      </c>
    </row>
    <row r="152" spans="1:14" x14ac:dyDescent="0.2">
      <c r="A152" s="2">
        <v>2013</v>
      </c>
      <c r="B152" s="4">
        <v>41450</v>
      </c>
      <c r="C152" s="2" t="s">
        <v>119</v>
      </c>
      <c r="D152" s="2" t="s">
        <v>91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2013</v>
      </c>
      <c r="B153" s="4">
        <v>41450</v>
      </c>
      <c r="C153" s="2" t="s">
        <v>119</v>
      </c>
      <c r="D153" s="2" t="s">
        <v>92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inverte.taxa_raw.data.13</vt:lpstr>
      <vt:lpstr>inverte.taxa_13</vt:lpstr>
      <vt:lpstr>inverte.taxa_cleaned.data.13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2023-03-03T15:49:09Z</dcterms:created>
  <dcterms:modified xsi:type="dcterms:W3CDTF">2023-03-03T17:00:58Z</dcterms:modified>
</cp:coreProperties>
</file>