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13_ncr:1_{D7819790-E5B8-644C-90CD-545A4A259EF5}" xr6:coauthVersionLast="47" xr6:coauthVersionMax="47" xr10:uidLastSave="{00000000-0000-0000-0000-000000000000}"/>
  <bookViews>
    <workbookView xWindow="1560" yWindow="2320" windowWidth="27240" windowHeight="14260" activeTab="2" xr2:uid="{B99E0D25-6F6E-5B4A-BF44-42F108BA0175}"/>
  </bookViews>
  <sheets>
    <sheet name="inverte.taxa_raw.data.16" sheetId="1" r:id="rId1"/>
    <sheet name="inverte.taxa_16" sheetId="2" r:id="rId2"/>
    <sheet name="inverte.taxa_cleaned.data.1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N2" i="2"/>
  <c r="M2" i="2"/>
  <c r="L2" i="2"/>
  <c r="J2" i="2"/>
  <c r="K2" i="2"/>
  <c r="G2" i="2"/>
  <c r="F2" i="2"/>
  <c r="E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3" i="2"/>
  <c r="I4" i="2"/>
  <c r="I5" i="2"/>
  <c r="I6" i="2"/>
  <c r="I7" i="2"/>
  <c r="I2" i="2"/>
  <c r="H175" i="2"/>
  <c r="H176" i="2"/>
  <c r="H177" i="2"/>
  <c r="H178" i="2"/>
  <c r="H179" i="2"/>
  <c r="H180" i="2"/>
  <c r="H181" i="2"/>
  <c r="H182" i="2"/>
  <c r="H183" i="2"/>
  <c r="H184" i="2"/>
  <c r="H18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</calcChain>
</file>

<file path=xl/sharedStrings.xml><?xml version="1.0" encoding="utf-8"?>
<sst xmlns="http://schemas.openxmlformats.org/spreadsheetml/2006/main" count="1517" uniqueCount="147">
  <si>
    <t>Leech</t>
  </si>
  <si>
    <t>corixid</t>
  </si>
  <si>
    <t>dragon_damselffly</t>
  </si>
  <si>
    <t>may_caddisfly</t>
  </si>
  <si>
    <t>snail</t>
  </si>
  <si>
    <t>other_taxa</t>
  </si>
  <si>
    <t>OTHER</t>
  </si>
  <si>
    <t>year</t>
  </si>
  <si>
    <t>date</t>
  </si>
  <si>
    <t>WLN</t>
  </si>
  <si>
    <t>method</t>
  </si>
  <si>
    <t>glossiphonidae</t>
  </si>
  <si>
    <t>large_mottled_leeches</t>
  </si>
  <si>
    <t>macrobdella_decora</t>
  </si>
  <si>
    <t>epilobidella</t>
  </si>
  <si>
    <t>erpobdella</t>
  </si>
  <si>
    <t>placobdella</t>
  </si>
  <si>
    <t>placobdella_ornata</t>
  </si>
  <si>
    <t>helobdella</t>
  </si>
  <si>
    <t>helobdella_fusca</t>
  </si>
  <si>
    <t>helobdella_stagnalis</t>
  </si>
  <si>
    <t>other_leeches</t>
  </si>
  <si>
    <t>corixid_bugs</t>
  </si>
  <si>
    <t>non_corixids</t>
  </si>
  <si>
    <t>beetle_larvae</t>
  </si>
  <si>
    <t>beetle_adult</t>
  </si>
  <si>
    <t>gyrinidae</t>
  </si>
  <si>
    <t>aeshnidae</t>
  </si>
  <si>
    <t>corduliidae</t>
  </si>
  <si>
    <t>libellulidae</t>
  </si>
  <si>
    <t>gomphidae</t>
  </si>
  <si>
    <t>coenagrionidae</t>
  </si>
  <si>
    <t>lestidae</t>
  </si>
  <si>
    <t>Damselfly</t>
  </si>
  <si>
    <t>mayflies</t>
  </si>
  <si>
    <t>palingeniidae</t>
  </si>
  <si>
    <t>caddisflies</t>
  </si>
  <si>
    <t>callibaetis</t>
  </si>
  <si>
    <t>triaenodes</t>
  </si>
  <si>
    <t>limnephilidae</t>
  </si>
  <si>
    <t>leptocerus</t>
  </si>
  <si>
    <t>baetis</t>
  </si>
  <si>
    <t>siphlonurus</t>
  </si>
  <si>
    <t>caenidae</t>
  </si>
  <si>
    <t>helisoma</t>
  </si>
  <si>
    <t>gyraulus</t>
  </si>
  <si>
    <t>planorbula</t>
  </si>
  <si>
    <t>promenetus</t>
  </si>
  <si>
    <t>aplexa</t>
  </si>
  <si>
    <t>acella</t>
  </si>
  <si>
    <t>fossaria</t>
  </si>
  <si>
    <t>lymnaea_stagnalis</t>
  </si>
  <si>
    <t>stagnicola_elodes</t>
  </si>
  <si>
    <t>stagnicola_reflexa</t>
  </si>
  <si>
    <t>physa</t>
  </si>
  <si>
    <t>p_other</t>
  </si>
  <si>
    <t>campalompa</t>
  </si>
  <si>
    <t>oriental_mystery</t>
  </si>
  <si>
    <t>s_other</t>
  </si>
  <si>
    <t>fingernailclams</t>
  </si>
  <si>
    <t>chaoborus</t>
  </si>
  <si>
    <t>mosquito_larvae</t>
  </si>
  <si>
    <t>ceratopogonidae</t>
  </si>
  <si>
    <t>chironomidae</t>
  </si>
  <si>
    <t>ordontomyia</t>
  </si>
  <si>
    <t>dipterans_other</t>
  </si>
  <si>
    <t>amphipods</t>
  </si>
  <si>
    <t>clam_shrimp</t>
  </si>
  <si>
    <t>crayfish</t>
  </si>
  <si>
    <t>fairy_shrimp</t>
  </si>
  <si>
    <t>isopods</t>
  </si>
  <si>
    <t>midge</t>
  </si>
  <si>
    <t>crustaceans_other</t>
  </si>
  <si>
    <t>stratiomyidae</t>
  </si>
  <si>
    <t>crustaceans</t>
  </si>
  <si>
    <t>phryganae</t>
  </si>
  <si>
    <t>batracoella</t>
  </si>
  <si>
    <t>planorbella</t>
  </si>
  <si>
    <t>erpobdella_punctata</t>
  </si>
  <si>
    <t>glossiphonidae_complanata</t>
  </si>
  <si>
    <t>nephelopsis</t>
  </si>
  <si>
    <t>phryganea</t>
  </si>
  <si>
    <t>oecetis</t>
  </si>
  <si>
    <t>aeshna</t>
  </si>
  <si>
    <t>trichoptera</t>
  </si>
  <si>
    <t>soldier_fly</t>
  </si>
  <si>
    <t>campeloma</t>
  </si>
  <si>
    <t>tipulidae</t>
  </si>
  <si>
    <t>hydroptila</t>
  </si>
  <si>
    <t>AV-13</t>
  </si>
  <si>
    <t>DN</t>
  </si>
  <si>
    <t>BT1</t>
  </si>
  <si>
    <t>BT2</t>
  </si>
  <si>
    <t>BT3</t>
  </si>
  <si>
    <t>AV-6</t>
  </si>
  <si>
    <t>AV-20</t>
  </si>
  <si>
    <t>MH-1</t>
  </si>
  <si>
    <t>B-1</t>
  </si>
  <si>
    <t>B-3</t>
  </si>
  <si>
    <t>x</t>
  </si>
  <si>
    <t>B-7</t>
  </si>
  <si>
    <t>B-6</t>
  </si>
  <si>
    <t>F-??</t>
  </si>
  <si>
    <t>L-8</t>
  </si>
  <si>
    <t>DC-2</t>
  </si>
  <si>
    <t>DC-4</t>
  </si>
  <si>
    <t>DC-3</t>
  </si>
  <si>
    <t>DC-1</t>
  </si>
  <si>
    <t>s</t>
  </si>
  <si>
    <t>E-39</t>
  </si>
  <si>
    <t>E-20</t>
  </si>
  <si>
    <t>E-40</t>
  </si>
  <si>
    <t>F-7</t>
  </si>
  <si>
    <t>F-8</t>
  </si>
  <si>
    <t>F-3</t>
  </si>
  <si>
    <t>H-56</t>
  </si>
  <si>
    <t>H-4</t>
  </si>
  <si>
    <t>H-6</t>
  </si>
  <si>
    <t>H-57</t>
  </si>
  <si>
    <t>R-20</t>
  </si>
  <si>
    <t>L-7</t>
  </si>
  <si>
    <t>MH-8</t>
  </si>
  <si>
    <t>MH-2</t>
  </si>
  <si>
    <t>R-1</t>
  </si>
  <si>
    <t>R-6</t>
  </si>
  <si>
    <t>R-21</t>
  </si>
  <si>
    <t>WSP-1</t>
  </si>
  <si>
    <t>006/20/2016</t>
  </si>
  <si>
    <t>SSP-3</t>
  </si>
  <si>
    <t>SSP-4</t>
  </si>
  <si>
    <t>WSP-10</t>
  </si>
  <si>
    <t>WSP-11</t>
  </si>
  <si>
    <t>WSP-????</t>
  </si>
  <si>
    <t>cori0id_bugs</t>
  </si>
  <si>
    <t>non_cori0ids</t>
  </si>
  <si>
    <t>aple0a</t>
  </si>
  <si>
    <t>stagnicola_refle0a</t>
  </si>
  <si>
    <t>clitellata_hirudinida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</si>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</sst>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BEA-2F41-A545-B3C9-9589EEC8B548}">
  <dimension ref="A1:CD1000"/>
  <sheetViews>
    <sheetView workbookViewId="0">
      <selection sqref="A1:CD1000"/>
    </sheetView>
  </sheetViews>
  <sheetFormatPr baseColWidth="10" defaultRowHeight="16" x14ac:dyDescent="0.2"/>
  <sheetData>
    <row r="1" spans="1:82" x14ac:dyDescent="0.2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1"/>
      <c r="N1" s="1"/>
      <c r="O1" s="2"/>
      <c r="P1" s="2" t="s">
        <v>1</v>
      </c>
      <c r="Q1" s="1"/>
      <c r="R1" s="1"/>
      <c r="S1" s="1"/>
      <c r="T1" s="1"/>
      <c r="U1" s="2" t="s">
        <v>2</v>
      </c>
      <c r="V1" s="1"/>
      <c r="W1" s="1"/>
      <c r="X1" s="1"/>
      <c r="Y1" s="1"/>
      <c r="Z1" s="1"/>
      <c r="AA1" s="1"/>
      <c r="AB1" s="2" t="s">
        <v>3</v>
      </c>
      <c r="AC1" s="1"/>
      <c r="AD1" s="1"/>
      <c r="AE1" s="1"/>
      <c r="AF1" s="1"/>
      <c r="AG1" s="1"/>
      <c r="AH1" s="1"/>
      <c r="AI1" s="1"/>
      <c r="AJ1" s="1"/>
      <c r="AK1" s="1"/>
      <c r="AL1" s="2" t="s">
        <v>4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2"/>
      <c r="BA1" s="2" t="s">
        <v>5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2"/>
      <c r="BO1" s="2" t="s">
        <v>6</v>
      </c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</row>
    <row r="2" spans="1:82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60</v>
      </c>
      <c r="BC2" s="3" t="s">
        <v>61</v>
      </c>
      <c r="BD2" s="3" t="s">
        <v>62</v>
      </c>
      <c r="BE2" s="3" t="s">
        <v>63</v>
      </c>
      <c r="BF2" s="3" t="s">
        <v>64</v>
      </c>
      <c r="BG2" s="3" t="s">
        <v>65</v>
      </c>
      <c r="BH2" s="3" t="s">
        <v>66</v>
      </c>
      <c r="BI2" s="3" t="s">
        <v>67</v>
      </c>
      <c r="BJ2" s="3" t="s">
        <v>68</v>
      </c>
      <c r="BK2" s="3" t="s">
        <v>69</v>
      </c>
      <c r="BL2" s="3" t="s">
        <v>70</v>
      </c>
      <c r="BM2" s="3" t="s">
        <v>71</v>
      </c>
      <c r="BN2" s="3" t="s">
        <v>72</v>
      </c>
      <c r="BO2" s="3" t="s">
        <v>73</v>
      </c>
      <c r="BP2" s="3" t="s">
        <v>74</v>
      </c>
      <c r="BQ2" s="3" t="s">
        <v>75</v>
      </c>
      <c r="BR2" s="3" t="s">
        <v>76</v>
      </c>
      <c r="BS2" s="3" t="s">
        <v>77</v>
      </c>
      <c r="BT2" s="3" t="s">
        <v>78</v>
      </c>
      <c r="BU2" s="3" t="s">
        <v>79</v>
      </c>
      <c r="BV2" s="3" t="s">
        <v>80</v>
      </c>
      <c r="BW2" s="3" t="s">
        <v>81</v>
      </c>
      <c r="BX2" s="3" t="s">
        <v>82</v>
      </c>
      <c r="BY2" s="3" t="s">
        <v>83</v>
      </c>
      <c r="BZ2" s="3" t="s">
        <v>84</v>
      </c>
      <c r="CA2" s="3" t="s">
        <v>85</v>
      </c>
      <c r="CB2" s="3" t="s">
        <v>86</v>
      </c>
      <c r="CC2" s="3" t="s">
        <v>87</v>
      </c>
      <c r="CD2" s="3" t="s">
        <v>88</v>
      </c>
    </row>
    <row r="3" spans="1:82" x14ac:dyDescent="0.2">
      <c r="A3" s="2">
        <v>2016</v>
      </c>
      <c r="B3" s="4">
        <v>42538</v>
      </c>
      <c r="C3" s="2" t="s">
        <v>89</v>
      </c>
      <c r="D3" s="2" t="s">
        <v>90</v>
      </c>
      <c r="E3" s="1"/>
      <c r="F3" s="1"/>
      <c r="G3" s="1"/>
      <c r="H3" s="1"/>
      <c r="I3" s="1"/>
      <c r="J3" s="2">
        <v>1</v>
      </c>
      <c r="K3" s="2">
        <v>1</v>
      </c>
      <c r="L3" s="1"/>
      <c r="M3" s="1"/>
      <c r="N3" s="1"/>
      <c r="O3" s="1"/>
      <c r="P3" s="1"/>
      <c r="Q3" s="1"/>
      <c r="R3" s="1"/>
      <c r="S3" s="1"/>
      <c r="T3" s="1"/>
      <c r="U3" s="2">
        <v>1</v>
      </c>
      <c r="V3" s="1"/>
      <c r="W3" s="1"/>
      <c r="X3" s="1"/>
      <c r="Y3" s="2">
        <v>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2">
        <v>1</v>
      </c>
      <c r="AO3" s="1"/>
      <c r="AP3" s="1"/>
      <c r="AQ3" s="1"/>
      <c r="AR3" s="1"/>
      <c r="AS3" s="1"/>
      <c r="AT3" s="1"/>
      <c r="AU3" s="1"/>
      <c r="AV3" s="2">
        <v>1</v>
      </c>
      <c r="AW3" s="1"/>
      <c r="AX3" s="1"/>
      <c r="AY3" s="1"/>
      <c r="AZ3" s="1"/>
      <c r="BA3" s="2">
        <v>1</v>
      </c>
      <c r="BB3" s="1"/>
      <c r="BC3" s="1"/>
      <c r="BD3" s="1"/>
      <c r="BE3" s="2">
        <v>1</v>
      </c>
      <c r="BF3" s="1"/>
      <c r="BG3" s="1"/>
      <c r="BH3" s="2">
        <v>1</v>
      </c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2">
        <v>1</v>
      </c>
      <c r="BU3" s="1"/>
      <c r="BV3" s="1"/>
      <c r="BW3" s="1"/>
      <c r="BX3" s="1"/>
      <c r="BY3" s="1"/>
      <c r="BZ3" s="1"/>
      <c r="CA3" s="1"/>
      <c r="CB3" s="1"/>
      <c r="CC3" s="1"/>
      <c r="CD3" s="1"/>
    </row>
    <row r="4" spans="1:82" x14ac:dyDescent="0.2">
      <c r="A4" s="2">
        <v>2016</v>
      </c>
      <c r="B4" s="4">
        <v>42538</v>
      </c>
      <c r="C4" s="2" t="s">
        <v>89</v>
      </c>
      <c r="D4" s="2" t="s">
        <v>91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>
        <v>1</v>
      </c>
      <c r="Q4" s="2">
        <v>4</v>
      </c>
      <c r="R4" s="2">
        <v>3</v>
      </c>
      <c r="S4" s="2">
        <v>3</v>
      </c>
      <c r="T4" s="1"/>
      <c r="U4" s="2">
        <v>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2">
        <v>1</v>
      </c>
      <c r="BK4" s="1"/>
      <c r="BL4" s="1"/>
      <c r="BM4" s="1"/>
      <c r="BN4" s="1"/>
      <c r="BO4" s="1"/>
      <c r="BP4" s="1"/>
      <c r="BQ4" s="1"/>
      <c r="BR4" s="1"/>
      <c r="BS4" s="1"/>
      <c r="BT4" s="2">
        <v>1</v>
      </c>
      <c r="BU4" s="2">
        <v>1</v>
      </c>
      <c r="BV4" s="1"/>
      <c r="BW4" s="1"/>
      <c r="BX4" s="1"/>
      <c r="BY4" s="1"/>
      <c r="BZ4" s="1"/>
      <c r="CA4" s="1"/>
      <c r="CB4" s="1"/>
      <c r="CC4" s="1"/>
      <c r="CD4" s="1"/>
    </row>
    <row r="5" spans="1:82" x14ac:dyDescent="0.2">
      <c r="A5" s="2">
        <v>2016</v>
      </c>
      <c r="B5" s="4">
        <v>42538</v>
      </c>
      <c r="C5" s="2" t="s">
        <v>89</v>
      </c>
      <c r="D5" s="2" t="s">
        <v>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 spans="1:82" x14ac:dyDescent="0.2">
      <c r="A6" s="2">
        <v>2016</v>
      </c>
      <c r="B6" s="4">
        <v>42538</v>
      </c>
      <c r="C6" s="2" t="s">
        <v>89</v>
      </c>
      <c r="D6" s="2" t="s">
        <v>93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">
      <c r="A7" s="2">
        <v>2016</v>
      </c>
      <c r="B7" s="4">
        <v>42538</v>
      </c>
      <c r="C7" s="2" t="s">
        <v>94</v>
      </c>
      <c r="D7" s="2" t="s">
        <v>90</v>
      </c>
      <c r="E7" s="1"/>
      <c r="F7" s="1"/>
      <c r="G7" s="1"/>
      <c r="H7" s="1"/>
      <c r="I7" s="1"/>
      <c r="J7" s="1"/>
      <c r="K7" s="1"/>
      <c r="L7" s="1"/>
      <c r="M7" s="1"/>
      <c r="N7" s="2">
        <v>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2">
        <v>1</v>
      </c>
      <c r="BF7" s="1"/>
      <c r="BG7" s="1"/>
      <c r="BH7" s="2">
        <v>1</v>
      </c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2">
        <v>1</v>
      </c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">
      <c r="A8" s="2">
        <v>2016</v>
      </c>
      <c r="B8" s="4">
        <v>42538</v>
      </c>
      <c r="C8" s="2" t="s">
        <v>94</v>
      </c>
      <c r="D8" s="2" t="s">
        <v>91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>
        <v>21</v>
      </c>
      <c r="Q8" s="2">
        <v>4</v>
      </c>
      <c r="R8" s="1"/>
      <c r="S8" s="2">
        <v>1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">
      <c r="A9" s="2">
        <v>2016</v>
      </c>
      <c r="B9" s="4">
        <v>42538</v>
      </c>
      <c r="C9" s="2" t="s">
        <v>94</v>
      </c>
      <c r="D9" s="2" t="s">
        <v>92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">
      <c r="A10" s="2">
        <v>2016</v>
      </c>
      <c r="B10" s="4">
        <v>42538</v>
      </c>
      <c r="C10" s="2" t="s">
        <v>94</v>
      </c>
      <c r="D10" s="2" t="s">
        <v>93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">
      <c r="A11" s="2">
        <v>2016</v>
      </c>
      <c r="B11" s="4">
        <v>42542</v>
      </c>
      <c r="C11" s="2" t="s">
        <v>95</v>
      </c>
      <c r="D11" s="2" t="s">
        <v>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>
        <v>1</v>
      </c>
      <c r="AW11" s="1"/>
      <c r="AX11" s="1"/>
      <c r="AY11" s="1"/>
      <c r="AZ11" s="1"/>
      <c r="BA11" s="1"/>
      <c r="BB11" s="2">
        <v>1</v>
      </c>
      <c r="BC11" s="1"/>
      <c r="BD11" s="1"/>
      <c r="BE11" s="2">
        <v>1</v>
      </c>
      <c r="BF11" s="1"/>
      <c r="BG11" s="1"/>
      <c r="BH11" s="2">
        <v>1</v>
      </c>
      <c r="BI11" s="1"/>
      <c r="BJ11" s="2">
        <v>1</v>
      </c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">
      <c r="A12" s="2">
        <v>2016</v>
      </c>
      <c r="B12" s="4">
        <v>42542</v>
      </c>
      <c r="C12" s="2" t="s">
        <v>95</v>
      </c>
      <c r="D12" s="2" t="s">
        <v>91</v>
      </c>
      <c r="E12" s="2">
        <v>1</v>
      </c>
      <c r="F12" s="1"/>
      <c r="G12" s="1"/>
      <c r="H12" s="1"/>
      <c r="I12" s="1"/>
      <c r="J12" s="1"/>
      <c r="K12" s="2">
        <v>1</v>
      </c>
      <c r="L12" s="1"/>
      <c r="M12" s="1"/>
      <c r="N12" s="2">
        <v>1</v>
      </c>
      <c r="O12" s="1"/>
      <c r="P12" s="1"/>
      <c r="Q12" s="2">
        <v>1</v>
      </c>
      <c r="R12" s="1"/>
      <c r="S12" s="2">
        <v>15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2">
        <v>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2">
        <v>1</v>
      </c>
      <c r="BC12" s="1"/>
      <c r="BD12" s="1"/>
      <c r="BE12" s="2">
        <v>1</v>
      </c>
      <c r="BF12" s="1"/>
      <c r="BG12" s="1"/>
      <c r="BH12" s="2">
        <v>1</v>
      </c>
      <c r="BI12" s="1"/>
      <c r="BJ12" s="2">
        <v>1</v>
      </c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3" spans="1:82" x14ac:dyDescent="0.2">
      <c r="A13" s="2">
        <v>2016</v>
      </c>
      <c r="B13" s="4">
        <v>42542</v>
      </c>
      <c r="C13" s="2" t="s">
        <v>95</v>
      </c>
      <c r="D13" s="2" t="s">
        <v>92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</row>
    <row r="14" spans="1:82" x14ac:dyDescent="0.2">
      <c r="A14" s="2">
        <v>2016</v>
      </c>
      <c r="B14" s="4">
        <v>42542</v>
      </c>
      <c r="C14" s="2" t="s">
        <v>95</v>
      </c>
      <c r="D14" s="2" t="s">
        <v>93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</row>
    <row r="15" spans="1:82" x14ac:dyDescent="0.2">
      <c r="A15" s="2">
        <v>2016</v>
      </c>
      <c r="B15" s="4">
        <v>42542</v>
      </c>
      <c r="C15" s="2" t="s">
        <v>96</v>
      </c>
      <c r="D15" s="2" t="s">
        <v>90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2">
        <v>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2">
        <v>1</v>
      </c>
      <c r="AM15" s="1"/>
      <c r="AN15" s="1"/>
      <c r="AO15" s="1"/>
      <c r="AP15" s="1"/>
      <c r="AQ15" s="1"/>
      <c r="AR15" s="1"/>
      <c r="AS15" s="1"/>
      <c r="AT15" s="1"/>
      <c r="AU15" s="1"/>
      <c r="AV15" s="2">
        <v>1</v>
      </c>
      <c r="AW15" s="1"/>
      <c r="AX15" s="1"/>
      <c r="AY15" s="1"/>
      <c r="AZ15" s="1"/>
      <c r="BA15" s="2">
        <v>1</v>
      </c>
      <c r="BB15" s="1"/>
      <c r="BC15" s="1"/>
      <c r="BD15" s="1"/>
      <c r="BE15" s="2">
        <v>1</v>
      </c>
      <c r="BF15" s="1"/>
      <c r="BG15" s="1"/>
      <c r="BH15" s="1"/>
      <c r="BI15" s="1"/>
      <c r="BJ15" s="2">
        <v>1</v>
      </c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 spans="1:82" x14ac:dyDescent="0.2">
      <c r="A16" s="2">
        <v>2016</v>
      </c>
      <c r="B16" s="4">
        <v>42542</v>
      </c>
      <c r="C16" s="2" t="s">
        <v>96</v>
      </c>
      <c r="D16" s="2" t="s">
        <v>91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>
        <v>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2">
        <v>1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2">
        <v>1</v>
      </c>
      <c r="BB16" s="1"/>
      <c r="BC16" s="1"/>
      <c r="BD16" s="1"/>
      <c r="BE16" s="2">
        <v>1</v>
      </c>
      <c r="BF16" s="1"/>
      <c r="BG16" s="1"/>
      <c r="BH16" s="2">
        <v>1</v>
      </c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2">
        <v>1</v>
      </c>
      <c r="BV16" s="1"/>
      <c r="BW16" s="1"/>
      <c r="BX16" s="1"/>
      <c r="BY16" s="1"/>
      <c r="BZ16" s="1"/>
      <c r="CA16" s="1"/>
      <c r="CB16" s="1"/>
      <c r="CC16" s="1"/>
      <c r="CD16" s="1"/>
    </row>
    <row r="17" spans="1:82" x14ac:dyDescent="0.2">
      <c r="A17" s="2">
        <v>2016</v>
      </c>
      <c r="B17" s="4">
        <v>42542</v>
      </c>
      <c r="C17" s="2" t="s">
        <v>96</v>
      </c>
      <c r="D17" s="2" t="s">
        <v>92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</row>
    <row r="18" spans="1:82" x14ac:dyDescent="0.2">
      <c r="A18" s="2">
        <v>2016</v>
      </c>
      <c r="B18" s="4">
        <v>42542</v>
      </c>
      <c r="C18" s="2" t="s">
        <v>96</v>
      </c>
      <c r="D18" s="2" t="s">
        <v>93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</row>
    <row r="19" spans="1:82" x14ac:dyDescent="0.2">
      <c r="A19" s="2">
        <v>2016</v>
      </c>
      <c r="B19" s="4">
        <v>42537</v>
      </c>
      <c r="C19" s="2" t="s">
        <v>97</v>
      </c>
      <c r="D19" s="2" t="s">
        <v>90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>
        <v>1</v>
      </c>
      <c r="V19" s="2">
        <v>1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2">
        <v>1</v>
      </c>
      <c r="AM19" s="1"/>
      <c r="AN19" s="2">
        <v>1</v>
      </c>
      <c r="AO19" s="1"/>
      <c r="AP19" s="1"/>
      <c r="AQ19" s="1"/>
      <c r="AR19" s="1"/>
      <c r="AS19" s="1"/>
      <c r="AT19" s="1"/>
      <c r="AU19" s="1"/>
      <c r="AV19" s="2">
        <v>1</v>
      </c>
      <c r="AW19" s="1"/>
      <c r="AX19" s="1"/>
      <c r="AY19" s="1"/>
      <c r="AZ19" s="1"/>
      <c r="BA19" s="1"/>
      <c r="BB19" s="1"/>
      <c r="BC19" s="1"/>
      <c r="BD19" s="1"/>
      <c r="BE19" s="2">
        <v>1</v>
      </c>
      <c r="BF19" s="1"/>
      <c r="BG19" s="1"/>
      <c r="BH19" s="1"/>
      <c r="BI19" s="1"/>
      <c r="BJ19" s="2">
        <v>1</v>
      </c>
      <c r="BK19" s="1"/>
      <c r="BL19" s="1"/>
      <c r="BM19" s="1"/>
      <c r="BN19" s="1"/>
      <c r="BO19" s="1"/>
      <c r="BP19" s="1"/>
      <c r="BQ19" s="2">
        <v>1</v>
      </c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 spans="1:82" x14ac:dyDescent="0.2">
      <c r="A20" s="2">
        <v>2016</v>
      </c>
      <c r="B20" s="4">
        <v>42537</v>
      </c>
      <c r="C20" s="2" t="s">
        <v>97</v>
      </c>
      <c r="D20" s="2" t="s">
        <v>91</v>
      </c>
      <c r="E20" s="1"/>
      <c r="F20" s="1"/>
      <c r="G20" s="1"/>
      <c r="H20" s="1"/>
      <c r="I20" s="1"/>
      <c r="J20" s="1"/>
      <c r="K20" s="1"/>
      <c r="L20" s="1"/>
      <c r="M20" s="1"/>
      <c r="N20" s="2">
        <v>1</v>
      </c>
      <c r="O20" s="1"/>
      <c r="P20" s="1"/>
      <c r="Q20" s="2">
        <v>10</v>
      </c>
      <c r="R20" s="1"/>
      <c r="S20" s="2">
        <v>6</v>
      </c>
      <c r="T20" s="1"/>
      <c r="U20" s="1"/>
      <c r="V20" s="1"/>
      <c r="W20" s="2">
        <v>2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2">
        <v>1</v>
      </c>
      <c r="AN20" s="1"/>
      <c r="AO20" s="1"/>
      <c r="AP20" s="1"/>
      <c r="AQ20" s="1"/>
      <c r="AR20" s="1"/>
      <c r="AS20" s="1"/>
      <c r="AT20" s="1"/>
      <c r="AU20" s="1"/>
      <c r="AV20" s="2">
        <v>1</v>
      </c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</row>
    <row r="21" spans="1:82" x14ac:dyDescent="0.2">
      <c r="A21" s="2">
        <v>2016</v>
      </c>
      <c r="B21" s="4">
        <v>42537</v>
      </c>
      <c r="C21" s="2" t="s">
        <v>97</v>
      </c>
      <c r="D21" s="2" t="s">
        <v>92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</row>
    <row r="22" spans="1:82" x14ac:dyDescent="0.2">
      <c r="A22" s="2">
        <v>2016</v>
      </c>
      <c r="B22" s="4">
        <v>42537</v>
      </c>
      <c r="C22" s="2" t="s">
        <v>97</v>
      </c>
      <c r="D22" s="2" t="s">
        <v>93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</row>
    <row r="23" spans="1:82" x14ac:dyDescent="0.2">
      <c r="A23" s="2">
        <v>2016</v>
      </c>
      <c r="B23" s="4">
        <v>42535</v>
      </c>
      <c r="C23" s="2" t="s">
        <v>98</v>
      </c>
      <c r="D23" s="2" t="s">
        <v>90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 t="s">
        <v>99</v>
      </c>
      <c r="X23" s="1"/>
      <c r="Y23" s="2" t="s">
        <v>99</v>
      </c>
      <c r="Z23" s="2" t="s">
        <v>99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2">
        <v>2</v>
      </c>
      <c r="AM23" s="2" t="s">
        <v>99</v>
      </c>
      <c r="AN23" s="1"/>
      <c r="AO23" s="1"/>
      <c r="AP23" s="1"/>
      <c r="AQ23" s="1"/>
      <c r="AR23" s="1"/>
      <c r="AS23" s="1"/>
      <c r="AT23" s="1"/>
      <c r="AU23" s="1"/>
      <c r="AV23" s="2" t="s">
        <v>99</v>
      </c>
      <c r="AW23" s="1"/>
      <c r="AX23" s="2" t="s">
        <v>99</v>
      </c>
      <c r="AY23" s="1"/>
      <c r="AZ23" s="1"/>
      <c r="BA23" s="2" t="s">
        <v>99</v>
      </c>
      <c r="BB23" s="1"/>
      <c r="BC23" s="1"/>
      <c r="BD23" s="1"/>
      <c r="BE23" s="2" t="s">
        <v>99</v>
      </c>
      <c r="BF23" s="1"/>
      <c r="BG23" s="1"/>
      <c r="BH23" s="2" t="s">
        <v>99</v>
      </c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</row>
    <row r="24" spans="1:82" x14ac:dyDescent="0.2">
      <c r="A24" s="2">
        <v>2016</v>
      </c>
      <c r="B24" s="4">
        <v>42535</v>
      </c>
      <c r="C24" s="2" t="s">
        <v>98</v>
      </c>
      <c r="D24" s="2" t="s">
        <v>91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>
        <v>14</v>
      </c>
      <c r="R24" s="1"/>
      <c r="S24" s="2">
        <v>5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2">
        <v>1</v>
      </c>
      <c r="AI24" s="1"/>
      <c r="AJ24" s="1"/>
      <c r="AK24" s="1"/>
      <c r="AL24" s="2">
        <v>1</v>
      </c>
      <c r="AM24" s="1"/>
      <c r="AN24" s="2">
        <v>1</v>
      </c>
      <c r="AO24" s="1"/>
      <c r="AP24" s="1"/>
      <c r="AQ24" s="1"/>
      <c r="AR24" s="1"/>
      <c r="AS24" s="1"/>
      <c r="AT24" s="1"/>
      <c r="AU24" s="1"/>
      <c r="AV24" s="2">
        <v>1</v>
      </c>
      <c r="AW24" s="1"/>
      <c r="AX24" s="1"/>
      <c r="AY24" s="2">
        <v>1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2">
        <v>1</v>
      </c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</row>
    <row r="25" spans="1:82" x14ac:dyDescent="0.2">
      <c r="A25" s="2">
        <v>2016</v>
      </c>
      <c r="B25" s="4">
        <v>42535</v>
      </c>
      <c r="C25" s="2" t="s">
        <v>98</v>
      </c>
      <c r="D25" s="2" t="s">
        <v>92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</row>
    <row r="26" spans="1:82" x14ac:dyDescent="0.2">
      <c r="A26" s="2">
        <v>2016</v>
      </c>
      <c r="B26" s="4">
        <v>42535</v>
      </c>
      <c r="C26" s="2" t="s">
        <v>98</v>
      </c>
      <c r="D26" s="2" t="s">
        <v>93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</row>
    <row r="27" spans="1:82" x14ac:dyDescent="0.2">
      <c r="A27" s="2">
        <v>2016</v>
      </c>
      <c r="B27" s="4">
        <v>42527</v>
      </c>
      <c r="C27" s="2" t="s">
        <v>100</v>
      </c>
      <c r="D27" s="2" t="s">
        <v>90</v>
      </c>
      <c r="E27" s="1"/>
      <c r="F27" s="1"/>
      <c r="G27" s="1"/>
      <c r="H27" s="1"/>
      <c r="I27" s="1"/>
      <c r="J27" s="1"/>
      <c r="K27" s="1"/>
      <c r="L27" s="2">
        <v>1</v>
      </c>
      <c r="M27" s="1"/>
      <c r="N27" s="1"/>
      <c r="O27" s="1"/>
      <c r="P27" s="1"/>
      <c r="Q27" s="1"/>
      <c r="R27" s="1"/>
      <c r="S27" s="1"/>
      <c r="T27" s="1"/>
      <c r="U27" s="2">
        <v>1</v>
      </c>
      <c r="V27" s="1"/>
      <c r="W27" s="1"/>
      <c r="X27" s="1"/>
      <c r="Y27" s="1"/>
      <c r="Z27" s="2">
        <v>1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2">
        <v>1</v>
      </c>
      <c r="AO27" s="1"/>
      <c r="AP27" s="1"/>
      <c r="AQ27" s="1"/>
      <c r="AR27" s="1"/>
      <c r="AS27" s="1"/>
      <c r="AT27" s="1"/>
      <c r="AU27" s="2">
        <v>1</v>
      </c>
      <c r="AV27" s="1"/>
      <c r="AW27" s="1"/>
      <c r="AX27" s="1"/>
      <c r="AY27" s="1"/>
      <c r="AZ27" s="1"/>
      <c r="BA27" s="1"/>
      <c r="BB27" s="1"/>
      <c r="BC27" s="1"/>
      <c r="BD27" s="2">
        <v>1</v>
      </c>
      <c r="BE27" s="1"/>
      <c r="BF27" s="1"/>
      <c r="BG27" s="2">
        <v>1</v>
      </c>
      <c r="BH27" s="1"/>
      <c r="BI27" s="1"/>
      <c r="BJ27" s="1"/>
      <c r="BK27" s="1"/>
      <c r="BL27" s="1"/>
      <c r="BM27" s="1"/>
      <c r="BN27" s="1"/>
      <c r="BO27" s="1"/>
      <c r="BP27" s="1"/>
      <c r="BQ27" s="2">
        <v>1</v>
      </c>
      <c r="BR27" s="1"/>
      <c r="BS27" s="1"/>
      <c r="BT27" s="1"/>
      <c r="BU27" s="1"/>
      <c r="BV27" s="2">
        <v>1</v>
      </c>
      <c r="BW27" s="1"/>
      <c r="BX27" s="1"/>
      <c r="BY27" s="1"/>
      <c r="BZ27" s="1"/>
      <c r="CA27" s="1"/>
      <c r="CB27" s="1"/>
      <c r="CC27" s="1"/>
      <c r="CD27" s="1"/>
    </row>
    <row r="28" spans="1:82" x14ac:dyDescent="0.2">
      <c r="A28" s="2">
        <v>2016</v>
      </c>
      <c r="B28" s="4">
        <v>42527</v>
      </c>
      <c r="C28" s="2" t="s">
        <v>100</v>
      </c>
      <c r="D28" s="2" t="s">
        <v>91</v>
      </c>
      <c r="E28" s="1"/>
      <c r="F28" s="1"/>
      <c r="G28" s="1"/>
      <c r="H28" s="1"/>
      <c r="I28" s="1"/>
      <c r="J28" s="1"/>
      <c r="K28" s="1"/>
      <c r="L28" s="2">
        <v>1</v>
      </c>
      <c r="M28" s="1"/>
      <c r="N28" s="1"/>
      <c r="O28" s="1"/>
      <c r="P28" s="2">
        <v>54</v>
      </c>
      <c r="Q28" s="2">
        <v>63</v>
      </c>
      <c r="R28" s="2">
        <v>7</v>
      </c>
      <c r="S28" s="1"/>
      <c r="T28" s="1"/>
      <c r="U28" s="1"/>
      <c r="V28" s="1"/>
      <c r="W28" s="1"/>
      <c r="X28" s="1"/>
      <c r="Y28" s="1"/>
      <c r="Z28" s="2">
        <v>1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2">
        <v>1</v>
      </c>
      <c r="AO28" s="2">
        <v>1</v>
      </c>
      <c r="AP28" s="1"/>
      <c r="AQ28" s="1"/>
      <c r="AR28" s="1"/>
      <c r="AS28" s="1"/>
      <c r="AT28" s="1"/>
      <c r="AU28" s="1"/>
      <c r="AV28" s="2">
        <v>1</v>
      </c>
      <c r="AW28" s="1"/>
      <c r="AX28" s="1"/>
      <c r="AY28" s="1"/>
      <c r="AZ28" s="1"/>
      <c r="BA28" s="1"/>
      <c r="BB28" s="1"/>
      <c r="BC28" s="1"/>
      <c r="BD28" s="2">
        <v>1</v>
      </c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2">
        <v>1</v>
      </c>
      <c r="BR28" s="1"/>
      <c r="BS28" s="1"/>
      <c r="BT28" s="1"/>
      <c r="BU28" s="1"/>
      <c r="BV28" s="2">
        <v>1</v>
      </c>
      <c r="BW28" s="1"/>
      <c r="BX28" s="1"/>
      <c r="BY28" s="1"/>
      <c r="BZ28" s="1"/>
      <c r="CA28" s="1"/>
      <c r="CB28" s="1"/>
      <c r="CC28" s="1"/>
      <c r="CD28" s="1"/>
    </row>
    <row r="29" spans="1:82" x14ac:dyDescent="0.2">
      <c r="A29" s="2">
        <v>2016</v>
      </c>
      <c r="B29" s="4">
        <v>42527</v>
      </c>
      <c r="C29" s="2" t="s">
        <v>100</v>
      </c>
      <c r="D29" s="2" t="s">
        <v>92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</row>
    <row r="30" spans="1:82" x14ac:dyDescent="0.2">
      <c r="A30" s="2">
        <v>2016</v>
      </c>
      <c r="B30" s="4">
        <v>42527</v>
      </c>
      <c r="C30" s="2" t="s">
        <v>100</v>
      </c>
      <c r="D30" s="2" t="s">
        <v>93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</row>
    <row r="31" spans="1:82" x14ac:dyDescent="0.2">
      <c r="A31" s="2">
        <v>2016</v>
      </c>
      <c r="B31" s="4">
        <v>42527</v>
      </c>
      <c r="C31" s="2" t="s">
        <v>101</v>
      </c>
      <c r="D31" s="2" t="s">
        <v>90</v>
      </c>
      <c r="E31" s="1"/>
      <c r="F31" s="1"/>
      <c r="G31" s="1"/>
      <c r="H31" s="1"/>
      <c r="I31" s="1"/>
      <c r="J31" s="1"/>
      <c r="K31" s="2" t="s">
        <v>99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2" t="s">
        <v>99</v>
      </c>
      <c r="AW31" s="1"/>
      <c r="AX31" s="1"/>
      <c r="AY31" s="1"/>
      <c r="AZ31" s="1"/>
      <c r="BA31" s="2" t="s">
        <v>99</v>
      </c>
      <c r="BB31" s="2" t="s">
        <v>99</v>
      </c>
      <c r="BC31" s="1"/>
      <c r="BD31" s="1"/>
      <c r="BE31" s="1"/>
      <c r="BF31" s="1"/>
      <c r="BG31" s="1"/>
      <c r="BH31" s="2" t="s">
        <v>99</v>
      </c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2" t="s">
        <v>99</v>
      </c>
      <c r="BU31" s="1"/>
      <c r="BV31" s="1"/>
      <c r="BW31" s="1"/>
      <c r="BX31" s="1"/>
      <c r="BY31" s="1"/>
      <c r="BZ31" s="1"/>
      <c r="CA31" s="1"/>
      <c r="CB31" s="1"/>
      <c r="CC31" s="1"/>
      <c r="CD31" s="1"/>
    </row>
    <row r="32" spans="1:82" x14ac:dyDescent="0.2">
      <c r="A32" s="2">
        <v>2016</v>
      </c>
      <c r="B32" s="4">
        <v>42527</v>
      </c>
      <c r="C32" s="2" t="s">
        <v>101</v>
      </c>
      <c r="D32" s="2" t="s">
        <v>91</v>
      </c>
      <c r="E32" s="1"/>
      <c r="F32" s="1"/>
      <c r="G32" s="1"/>
      <c r="H32" s="1"/>
      <c r="I32" s="1"/>
      <c r="J32" s="1"/>
      <c r="K32" s="2" t="s">
        <v>99</v>
      </c>
      <c r="L32" s="1"/>
      <c r="M32" s="2" t="s">
        <v>99</v>
      </c>
      <c r="N32" s="1"/>
      <c r="O32" s="1"/>
      <c r="P32" s="2">
        <v>5</v>
      </c>
      <c r="Q32" s="2">
        <v>4</v>
      </c>
      <c r="R32" s="2">
        <v>4</v>
      </c>
      <c r="S32" s="2">
        <v>6</v>
      </c>
      <c r="T32" s="1"/>
      <c r="U32" s="2" t="s">
        <v>99</v>
      </c>
      <c r="V32" s="1"/>
      <c r="W32" s="1"/>
      <c r="X32" s="1"/>
      <c r="Y32" s="1"/>
      <c r="Z32" s="2" t="s">
        <v>99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2" t="s">
        <v>99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2" t="s">
        <v>99</v>
      </c>
      <c r="BC32" s="1"/>
      <c r="BD32" s="1"/>
      <c r="BE32" s="1"/>
      <c r="BF32" s="1"/>
      <c r="BG32" s="1"/>
      <c r="BH32" s="2" t="s">
        <v>99</v>
      </c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2" t="s">
        <v>99</v>
      </c>
      <c r="BU32" s="1"/>
      <c r="BV32" s="1"/>
      <c r="BW32" s="1"/>
      <c r="BX32" s="1"/>
      <c r="BY32" s="1"/>
      <c r="BZ32" s="1"/>
      <c r="CA32" s="1"/>
      <c r="CB32" s="1"/>
      <c r="CC32" s="1"/>
      <c r="CD32" s="1"/>
    </row>
    <row r="33" spans="1:82" x14ac:dyDescent="0.2">
      <c r="A33" s="2">
        <v>2016</v>
      </c>
      <c r="B33" s="4">
        <v>42527</v>
      </c>
      <c r="C33" s="2" t="s">
        <v>101</v>
      </c>
      <c r="D33" s="2" t="s">
        <v>92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</row>
    <row r="34" spans="1:82" x14ac:dyDescent="0.2">
      <c r="A34" s="2">
        <v>2016</v>
      </c>
      <c r="B34" s="4">
        <v>42527</v>
      </c>
      <c r="C34" s="2" t="s">
        <v>101</v>
      </c>
      <c r="D34" s="2" t="s">
        <v>93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</row>
    <row r="35" spans="1:82" x14ac:dyDescent="0.2">
      <c r="A35" s="2">
        <v>2016</v>
      </c>
      <c r="B35" s="4">
        <v>42548</v>
      </c>
      <c r="C35" s="2" t="s">
        <v>102</v>
      </c>
      <c r="D35" s="2" t="s">
        <v>90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>
        <v>1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>
        <v>1</v>
      </c>
      <c r="AO35" s="1"/>
      <c r="AP35" s="1"/>
      <c r="AQ35" s="1"/>
      <c r="AR35" s="1"/>
      <c r="AS35" s="1"/>
      <c r="AT35" s="1"/>
      <c r="AU35" s="1"/>
      <c r="AV35" s="2">
        <v>1</v>
      </c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2">
        <v>1</v>
      </c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</row>
    <row r="36" spans="1:82" x14ac:dyDescent="0.2">
      <c r="A36" s="2">
        <v>2016</v>
      </c>
      <c r="B36" s="4">
        <v>42548</v>
      </c>
      <c r="C36" s="2" t="s">
        <v>102</v>
      </c>
      <c r="D36" s="2" t="s">
        <v>91</v>
      </c>
      <c r="E36" s="1"/>
      <c r="F36" s="1"/>
      <c r="G36" s="1"/>
      <c r="H36" s="1"/>
      <c r="I36" s="1"/>
      <c r="J36" s="1"/>
      <c r="K36" s="1"/>
      <c r="L36" s="1"/>
      <c r="M36" s="1"/>
      <c r="N36" s="2" t="s">
        <v>99</v>
      </c>
      <c r="O36" s="1"/>
      <c r="P36" s="2">
        <v>2</v>
      </c>
      <c r="Q36" s="2">
        <v>44</v>
      </c>
      <c r="R36" s="2">
        <v>3</v>
      </c>
      <c r="S36" s="2">
        <v>69</v>
      </c>
      <c r="T36" s="1"/>
      <c r="U36" s="1"/>
      <c r="V36" s="1"/>
      <c r="W36" s="2" t="s">
        <v>99</v>
      </c>
      <c r="X36" s="1"/>
      <c r="Y36" s="1"/>
      <c r="Z36" s="2" t="s">
        <v>99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2" t="s">
        <v>99</v>
      </c>
      <c r="AM36" s="1"/>
      <c r="AN36" s="1"/>
      <c r="AO36" s="1"/>
      <c r="AP36" s="1"/>
      <c r="AQ36" s="1"/>
      <c r="AR36" s="1"/>
      <c r="AS36" s="1"/>
      <c r="AT36" s="1"/>
      <c r="AU36" s="1"/>
      <c r="AV36" s="2" t="s">
        <v>99</v>
      </c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2" t="s">
        <v>99</v>
      </c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2" t="s">
        <v>99</v>
      </c>
      <c r="BU36" s="1"/>
      <c r="BV36" s="1"/>
      <c r="BW36" s="1"/>
      <c r="BX36" s="1"/>
      <c r="BY36" s="1"/>
      <c r="BZ36" s="1"/>
      <c r="CA36" s="1"/>
      <c r="CB36" s="1"/>
      <c r="CC36" s="1"/>
      <c r="CD36" s="1"/>
    </row>
    <row r="37" spans="1:82" x14ac:dyDescent="0.2">
      <c r="A37" s="2">
        <v>2016</v>
      </c>
      <c r="B37" s="4">
        <v>42548</v>
      </c>
      <c r="C37" s="2" t="s">
        <v>102</v>
      </c>
      <c r="D37" s="2" t="s">
        <v>92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</row>
    <row r="38" spans="1:82" x14ac:dyDescent="0.2">
      <c r="A38" s="2">
        <v>2016</v>
      </c>
      <c r="B38" s="4">
        <v>42548</v>
      </c>
      <c r="C38" s="2" t="s">
        <v>102</v>
      </c>
      <c r="D38" s="2" t="s">
        <v>93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</row>
    <row r="39" spans="1:82" x14ac:dyDescent="0.2">
      <c r="A39" s="2">
        <v>2016</v>
      </c>
      <c r="B39" s="4">
        <v>42549</v>
      </c>
      <c r="C39" s="2" t="s">
        <v>103</v>
      </c>
      <c r="D39" s="2" t="s">
        <v>90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 t="s">
        <v>99</v>
      </c>
      <c r="R39" s="1"/>
      <c r="S39" s="2" t="s">
        <v>99</v>
      </c>
      <c r="T39" s="1"/>
      <c r="U39" s="1"/>
      <c r="V39" s="1"/>
      <c r="W39" s="2" t="s">
        <v>99</v>
      </c>
      <c r="X39" s="1"/>
      <c r="Y39" s="1"/>
      <c r="Z39" s="2" t="s">
        <v>99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2" t="s">
        <v>99</v>
      </c>
      <c r="AO39" s="1"/>
      <c r="AP39" s="1"/>
      <c r="AQ39" s="1"/>
      <c r="AR39" s="1"/>
      <c r="AS39" s="1"/>
      <c r="AT39" s="1"/>
      <c r="AU39" s="1"/>
      <c r="AV39" s="2" t="s">
        <v>99</v>
      </c>
      <c r="AW39" s="1"/>
      <c r="AX39" s="1"/>
      <c r="AY39" s="1"/>
      <c r="AZ39" s="1"/>
      <c r="BA39" s="1"/>
      <c r="BB39" s="1"/>
      <c r="BC39" s="2" t="s">
        <v>99</v>
      </c>
      <c r="BD39" s="2" t="s">
        <v>99</v>
      </c>
      <c r="BE39" s="2" t="s">
        <v>99</v>
      </c>
      <c r="BF39" s="1"/>
      <c r="BG39" s="1"/>
      <c r="BH39" s="2" t="s">
        <v>99</v>
      </c>
      <c r="BI39" s="1"/>
      <c r="BJ39" s="1"/>
      <c r="BK39" s="1"/>
      <c r="BL39" s="1"/>
      <c r="BM39" s="1"/>
      <c r="BN39" s="1"/>
      <c r="BO39" s="2" t="s">
        <v>99</v>
      </c>
      <c r="BP39" s="1"/>
      <c r="BQ39" s="1"/>
      <c r="BR39" s="1"/>
      <c r="BS39" s="1"/>
      <c r="BT39" s="2" t="s">
        <v>99</v>
      </c>
      <c r="BU39" s="1"/>
      <c r="BV39" s="1"/>
      <c r="BW39" s="1"/>
      <c r="BX39" s="2" t="s">
        <v>99</v>
      </c>
      <c r="BY39" s="1"/>
      <c r="BZ39" s="1"/>
      <c r="CA39" s="1"/>
      <c r="CB39" s="1"/>
      <c r="CC39" s="1"/>
      <c r="CD39" s="1"/>
    </row>
    <row r="40" spans="1:82" x14ac:dyDescent="0.2">
      <c r="A40" s="2">
        <v>2016</v>
      </c>
      <c r="B40" s="4">
        <v>42549</v>
      </c>
      <c r="C40" s="2" t="s">
        <v>103</v>
      </c>
      <c r="D40" s="2" t="s">
        <v>91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1"/>
      <c r="S40" s="1"/>
      <c r="T40" s="1"/>
      <c r="U40" s="1"/>
      <c r="V40" s="1"/>
      <c r="W40" s="1"/>
      <c r="X40" s="1"/>
      <c r="Y40" s="1"/>
      <c r="Z40" s="2" t="s">
        <v>99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2" t="s">
        <v>99</v>
      </c>
      <c r="BC40" s="1"/>
      <c r="BD40" s="1"/>
      <c r="BE40" s="2" t="s">
        <v>99</v>
      </c>
      <c r="BF40" s="1"/>
      <c r="BG40" s="1"/>
      <c r="BH40" s="2" t="s">
        <v>99</v>
      </c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2" t="s">
        <v>99</v>
      </c>
      <c r="BU40" s="1"/>
      <c r="BV40" s="1"/>
      <c r="BW40" s="1"/>
      <c r="BX40" s="1"/>
      <c r="BY40" s="1"/>
      <c r="BZ40" s="1"/>
      <c r="CA40" s="1"/>
      <c r="CB40" s="1"/>
      <c r="CC40" s="1"/>
      <c r="CD40" s="1"/>
    </row>
    <row r="41" spans="1:82" x14ac:dyDescent="0.2">
      <c r="A41" s="2">
        <v>2016</v>
      </c>
      <c r="B41" s="4">
        <v>42549</v>
      </c>
      <c r="C41" s="2" t="s">
        <v>103</v>
      </c>
      <c r="D41" s="2" t="s">
        <v>92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</row>
    <row r="42" spans="1:82" x14ac:dyDescent="0.2">
      <c r="A42" s="2">
        <v>2016</v>
      </c>
      <c r="B42" s="4">
        <v>42549</v>
      </c>
      <c r="C42" s="2" t="s">
        <v>103</v>
      </c>
      <c r="D42" s="2" t="s">
        <v>93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</row>
    <row r="43" spans="1:82" x14ac:dyDescent="0.2">
      <c r="A43" s="2">
        <v>2016</v>
      </c>
      <c r="B43" s="4">
        <v>42524</v>
      </c>
      <c r="C43" s="2" t="s">
        <v>104</v>
      </c>
      <c r="D43" s="2" t="s">
        <v>90</v>
      </c>
      <c r="E43" s="1"/>
      <c r="F43" s="1"/>
      <c r="G43" s="1"/>
      <c r="H43" s="1"/>
      <c r="I43" s="1"/>
      <c r="J43" s="1"/>
      <c r="K43" s="1"/>
      <c r="L43" s="1"/>
      <c r="M43" s="2" t="s">
        <v>99</v>
      </c>
      <c r="N43" s="2" t="s">
        <v>99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2" t="s">
        <v>99</v>
      </c>
      <c r="AF43" s="1"/>
      <c r="AG43" s="1"/>
      <c r="AH43" s="1"/>
      <c r="AI43" s="2" t="s">
        <v>99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2" t="s">
        <v>99</v>
      </c>
      <c r="BC43" s="1"/>
      <c r="BD43" s="1"/>
      <c r="BE43" s="2" t="s">
        <v>99</v>
      </c>
      <c r="BF43" s="1"/>
      <c r="BG43" s="1"/>
      <c r="BH43" s="1"/>
      <c r="BI43" s="1"/>
      <c r="BJ43" s="1"/>
      <c r="BK43" s="2" t="s">
        <v>99</v>
      </c>
      <c r="BL43" s="1"/>
      <c r="BM43" s="1"/>
      <c r="BN43" s="1"/>
      <c r="BO43" s="1"/>
      <c r="BP43" s="1"/>
      <c r="BQ43" s="1"/>
      <c r="BR43" s="1"/>
      <c r="BS43" s="1"/>
      <c r="BT43" s="1"/>
      <c r="BU43" s="2" t="s">
        <v>99</v>
      </c>
      <c r="BV43" s="1"/>
      <c r="BW43" s="1"/>
      <c r="BX43" s="1"/>
      <c r="BY43" s="1"/>
      <c r="BZ43" s="1"/>
      <c r="CA43" s="1"/>
      <c r="CB43" s="1"/>
      <c r="CC43" s="1"/>
      <c r="CD43" s="1"/>
    </row>
    <row r="44" spans="1:82" x14ac:dyDescent="0.2">
      <c r="A44" s="2">
        <v>2016</v>
      </c>
      <c r="B44" s="4">
        <v>42524</v>
      </c>
      <c r="C44" s="2" t="s">
        <v>104</v>
      </c>
      <c r="D44" s="2" t="s">
        <v>91</v>
      </c>
      <c r="E44" s="1"/>
      <c r="F44" s="1"/>
      <c r="G44" s="1"/>
      <c r="H44" s="1"/>
      <c r="I44" s="2" t="s">
        <v>99</v>
      </c>
      <c r="J44" s="1"/>
      <c r="K44" s="1"/>
      <c r="L44" s="1"/>
      <c r="M44" s="1"/>
      <c r="N44" s="2" t="s">
        <v>99</v>
      </c>
      <c r="O44" s="1"/>
      <c r="P44" s="2">
        <v>14</v>
      </c>
      <c r="Q44" s="2">
        <v>27</v>
      </c>
      <c r="R44" s="1"/>
      <c r="S44" s="2">
        <v>7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2" t="s">
        <v>99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2" t="s">
        <v>99</v>
      </c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2" t="s">
        <v>99</v>
      </c>
      <c r="BV44" s="1"/>
      <c r="BW44" s="1"/>
      <c r="BX44" s="1"/>
      <c r="BY44" s="1"/>
      <c r="BZ44" s="1"/>
      <c r="CA44" s="1"/>
      <c r="CB44" s="1"/>
      <c r="CC44" s="1"/>
      <c r="CD44" s="1"/>
    </row>
    <row r="45" spans="1:82" x14ac:dyDescent="0.2">
      <c r="A45" s="2">
        <v>2016</v>
      </c>
      <c r="B45" s="4">
        <v>42524</v>
      </c>
      <c r="C45" s="2" t="s">
        <v>104</v>
      </c>
      <c r="D45" s="2" t="s">
        <v>92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</row>
    <row r="46" spans="1:82" x14ac:dyDescent="0.2">
      <c r="A46" s="2">
        <v>2016</v>
      </c>
      <c r="B46" s="4">
        <v>42524</v>
      </c>
      <c r="C46" s="2" t="s">
        <v>104</v>
      </c>
      <c r="D46" s="2" t="s">
        <v>93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</row>
    <row r="47" spans="1:82" x14ac:dyDescent="0.2">
      <c r="A47" s="2">
        <v>2016</v>
      </c>
      <c r="B47" s="4">
        <v>42536</v>
      </c>
      <c r="C47" s="2" t="s">
        <v>105</v>
      </c>
      <c r="D47" s="2" t="s">
        <v>90</v>
      </c>
      <c r="E47" s="1"/>
      <c r="F47" s="1"/>
      <c r="G47" s="1"/>
      <c r="H47" s="1"/>
      <c r="I47" s="1"/>
      <c r="J47" s="1"/>
      <c r="K47" s="1"/>
      <c r="L47" s="1"/>
      <c r="M47" s="2" t="s">
        <v>99</v>
      </c>
      <c r="N47" s="1"/>
      <c r="O47" s="1"/>
      <c r="P47" s="1"/>
      <c r="Q47" s="1"/>
      <c r="R47" s="1"/>
      <c r="S47" s="1"/>
      <c r="T47" s="1"/>
      <c r="U47" s="2" t="s">
        <v>99</v>
      </c>
      <c r="V47" s="1"/>
      <c r="W47" s="2" t="s">
        <v>99</v>
      </c>
      <c r="X47" s="1"/>
      <c r="Y47" s="1"/>
      <c r="Z47" s="1"/>
      <c r="AA47" s="1"/>
      <c r="AB47" s="1"/>
      <c r="AC47" s="1"/>
      <c r="AD47" s="2" t="s">
        <v>99</v>
      </c>
      <c r="AE47" s="1"/>
      <c r="AF47" s="1"/>
      <c r="AG47" s="1"/>
      <c r="AH47" s="1"/>
      <c r="AI47" s="1"/>
      <c r="AJ47" s="1"/>
      <c r="AK47" s="1"/>
      <c r="AL47" s="1"/>
      <c r="AM47" s="1"/>
      <c r="AN47" s="2" t="s">
        <v>99</v>
      </c>
      <c r="AO47" s="1"/>
      <c r="AP47" s="1"/>
      <c r="AQ47" s="1"/>
      <c r="AR47" s="1"/>
      <c r="AS47" s="1"/>
      <c r="AT47" s="1"/>
      <c r="AU47" s="1"/>
      <c r="AV47" s="2" t="s">
        <v>99</v>
      </c>
      <c r="AW47" s="1"/>
      <c r="AX47" s="1"/>
      <c r="AY47" s="1"/>
      <c r="AZ47" s="1"/>
      <c r="BA47" s="2" t="s">
        <v>99</v>
      </c>
      <c r="BB47" s="1"/>
      <c r="BC47" s="1"/>
      <c r="BD47" s="1"/>
      <c r="BE47" s="2" t="s">
        <v>99</v>
      </c>
      <c r="BF47" s="1"/>
      <c r="BG47" s="1"/>
      <c r="BH47" s="2" t="s">
        <v>99</v>
      </c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</row>
    <row r="48" spans="1:82" x14ac:dyDescent="0.2">
      <c r="A48" s="2">
        <v>2016</v>
      </c>
      <c r="B48" s="4">
        <v>42536</v>
      </c>
      <c r="C48" s="2" t="s">
        <v>105</v>
      </c>
      <c r="D48" s="2" t="s">
        <v>91</v>
      </c>
      <c r="E48" s="1"/>
      <c r="F48" s="1"/>
      <c r="G48" s="1"/>
      <c r="H48" s="1"/>
      <c r="I48" s="1"/>
      <c r="J48" s="1"/>
      <c r="K48" s="1"/>
      <c r="L48" s="1"/>
      <c r="M48" s="2" t="s">
        <v>99</v>
      </c>
      <c r="N48" s="1"/>
      <c r="O48" s="1"/>
      <c r="P48" s="2">
        <v>53</v>
      </c>
      <c r="Q48" s="2">
        <v>16</v>
      </c>
      <c r="R48" s="2">
        <v>8</v>
      </c>
      <c r="S48" s="2">
        <v>9</v>
      </c>
      <c r="T48" s="1"/>
      <c r="U48" s="2" t="s">
        <v>99</v>
      </c>
      <c r="V48" s="1"/>
      <c r="W48" s="1"/>
      <c r="X48" s="1"/>
      <c r="Y48" s="1"/>
      <c r="Z48" s="2" t="s">
        <v>99</v>
      </c>
      <c r="AA48" s="1"/>
      <c r="AB48" s="1"/>
      <c r="AC48" s="1"/>
      <c r="AD48" s="2" t="s">
        <v>99</v>
      </c>
      <c r="AE48" s="1"/>
      <c r="AF48" s="1"/>
      <c r="AG48" s="1"/>
      <c r="AH48" s="1"/>
      <c r="AI48" s="1"/>
      <c r="AJ48" s="1"/>
      <c r="AK48" s="1"/>
      <c r="AL48" s="1"/>
      <c r="AM48" s="1"/>
      <c r="AN48" s="2" t="s">
        <v>99</v>
      </c>
      <c r="AO48" s="1"/>
      <c r="AP48" s="1"/>
      <c r="AQ48" s="1"/>
      <c r="AR48" s="1"/>
      <c r="AS48" s="1"/>
      <c r="AT48" s="1"/>
      <c r="AU48" s="1"/>
      <c r="AV48" s="2" t="s">
        <v>99</v>
      </c>
      <c r="AW48" s="1"/>
      <c r="AX48" s="1"/>
      <c r="AY48" s="1"/>
      <c r="AZ48" s="1"/>
      <c r="BA48" s="2" t="s">
        <v>99</v>
      </c>
      <c r="BB48" s="1"/>
      <c r="BC48" s="1"/>
      <c r="BD48" s="1"/>
      <c r="BE48" s="2" t="s">
        <v>99</v>
      </c>
      <c r="BF48" s="1"/>
      <c r="BG48" s="1"/>
      <c r="BH48" s="2" t="s">
        <v>99</v>
      </c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</row>
    <row r="49" spans="1:82" x14ac:dyDescent="0.2">
      <c r="A49" s="2">
        <v>2016</v>
      </c>
      <c r="B49" s="4">
        <v>42536</v>
      </c>
      <c r="C49" s="2" t="s">
        <v>105</v>
      </c>
      <c r="D49" s="2" t="s">
        <v>92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50" spans="1:82" x14ac:dyDescent="0.2">
      <c r="A50" s="2">
        <v>2016</v>
      </c>
      <c r="B50" s="4">
        <v>42536</v>
      </c>
      <c r="C50" s="2" t="s">
        <v>105</v>
      </c>
      <c r="D50" s="2" t="s">
        <v>93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</row>
    <row r="51" spans="1:82" x14ac:dyDescent="0.2">
      <c r="A51" s="2">
        <v>2016</v>
      </c>
      <c r="B51" s="4">
        <v>42530</v>
      </c>
      <c r="C51" s="2" t="s">
        <v>106</v>
      </c>
      <c r="D51" s="2" t="s">
        <v>90</v>
      </c>
      <c r="E51" s="1"/>
      <c r="F51" s="1"/>
      <c r="G51" s="1"/>
      <c r="H51" s="1"/>
      <c r="I51" s="1"/>
      <c r="J51" s="1"/>
      <c r="K51" s="1"/>
      <c r="L51" s="1"/>
      <c r="M51" s="1"/>
      <c r="N51" s="2" t="s">
        <v>99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2" t="s">
        <v>99</v>
      </c>
      <c r="AN51" s="1"/>
      <c r="AO51" s="1"/>
      <c r="AP51" s="2" t="s">
        <v>99</v>
      </c>
      <c r="AQ51" s="1"/>
      <c r="AR51" s="1"/>
      <c r="AS51" s="1"/>
      <c r="AT51" s="1"/>
      <c r="AU51" s="2" t="s">
        <v>99</v>
      </c>
      <c r="AV51" s="1"/>
      <c r="AW51" s="1"/>
      <c r="AX51" s="1"/>
      <c r="AY51" s="1"/>
      <c r="AZ51" s="1"/>
      <c r="BA51" s="2" t="s">
        <v>99</v>
      </c>
      <c r="BB51" s="1"/>
      <c r="BC51" s="1"/>
      <c r="BD51" s="1"/>
      <c r="BE51" s="2" t="s">
        <v>99</v>
      </c>
      <c r="BF51" s="1"/>
      <c r="BG51" s="1"/>
      <c r="BH51" s="2" t="s">
        <v>99</v>
      </c>
      <c r="BI51" s="1"/>
      <c r="BJ51" s="1"/>
      <c r="BK51" s="1"/>
      <c r="BL51" s="1"/>
      <c r="BM51" s="1"/>
      <c r="BN51" s="1"/>
      <c r="BO51" s="2" t="s">
        <v>99</v>
      </c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</row>
    <row r="52" spans="1:82" x14ac:dyDescent="0.2">
      <c r="A52" s="2">
        <v>2016</v>
      </c>
      <c r="B52" s="4">
        <v>42530</v>
      </c>
      <c r="C52" s="2" t="s">
        <v>106</v>
      </c>
      <c r="D52" s="2" t="s">
        <v>91</v>
      </c>
      <c r="E52" s="1"/>
      <c r="F52" s="1"/>
      <c r="G52" s="1"/>
      <c r="H52" s="1"/>
      <c r="I52" s="1"/>
      <c r="J52" s="1"/>
      <c r="K52" s="1"/>
      <c r="L52" s="1"/>
      <c r="M52" s="1"/>
      <c r="N52" s="2" t="s">
        <v>99</v>
      </c>
      <c r="O52" s="1"/>
      <c r="P52" s="2">
        <v>21</v>
      </c>
      <c r="Q52" s="2">
        <v>6</v>
      </c>
      <c r="R52" s="2">
        <v>1</v>
      </c>
      <c r="S52" s="2">
        <v>34</v>
      </c>
      <c r="T52" s="1"/>
      <c r="U52" s="1"/>
      <c r="V52" s="1"/>
      <c r="W52" s="2" t="s">
        <v>99</v>
      </c>
      <c r="X52" s="1"/>
      <c r="Y52" s="1"/>
      <c r="Z52" s="2" t="s">
        <v>99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2" t="s">
        <v>99</v>
      </c>
      <c r="BB52" s="2" t="s">
        <v>99</v>
      </c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</row>
    <row r="53" spans="1:82" x14ac:dyDescent="0.2">
      <c r="A53" s="2">
        <v>2016</v>
      </c>
      <c r="B53" s="4">
        <v>42530</v>
      </c>
      <c r="C53" s="2" t="s">
        <v>106</v>
      </c>
      <c r="D53" s="2" t="s">
        <v>92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</row>
    <row r="54" spans="1:82" x14ac:dyDescent="0.2">
      <c r="A54" s="2">
        <v>2016</v>
      </c>
      <c r="B54" s="4">
        <v>42530</v>
      </c>
      <c r="C54" s="2" t="s">
        <v>106</v>
      </c>
      <c r="D54" s="2" t="s">
        <v>93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</row>
    <row r="55" spans="1:82" x14ac:dyDescent="0.2">
      <c r="A55" s="2">
        <v>2016</v>
      </c>
      <c r="B55" s="4">
        <v>42545</v>
      </c>
      <c r="C55" s="2" t="s">
        <v>107</v>
      </c>
      <c r="D55" s="2" t="s">
        <v>90</v>
      </c>
      <c r="E55" s="1"/>
      <c r="F55" s="1"/>
      <c r="G55" s="1"/>
      <c r="H55" s="1"/>
      <c r="I55" s="1"/>
      <c r="J55" s="1"/>
      <c r="K55" s="2" t="s">
        <v>99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" t="s">
        <v>99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2" t="s">
        <v>99</v>
      </c>
      <c r="AM55" s="1"/>
      <c r="AN55" s="2" t="s">
        <v>99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2" t="s">
        <v>99</v>
      </c>
      <c r="BC55" s="2" t="s">
        <v>108</v>
      </c>
      <c r="BD55" s="1"/>
      <c r="BE55" s="2" t="s">
        <v>99</v>
      </c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2" t="s">
        <v>99</v>
      </c>
      <c r="BY55" s="1"/>
      <c r="BZ55" s="1"/>
      <c r="CA55" s="1"/>
      <c r="CB55" s="1"/>
      <c r="CC55" s="1"/>
      <c r="CD55" s="1"/>
    </row>
    <row r="56" spans="1:82" x14ac:dyDescent="0.2">
      <c r="A56" s="2">
        <v>2016</v>
      </c>
      <c r="B56" s="4">
        <v>42545</v>
      </c>
      <c r="C56" s="2" t="s">
        <v>107</v>
      </c>
      <c r="D56" s="2" t="s">
        <v>91</v>
      </c>
      <c r="E56" s="1"/>
      <c r="F56" s="1"/>
      <c r="G56" s="1"/>
      <c r="H56" s="1"/>
      <c r="I56" s="1"/>
      <c r="J56" s="1"/>
      <c r="K56" s="1"/>
      <c r="L56" s="1"/>
      <c r="M56" s="2" t="s">
        <v>99</v>
      </c>
      <c r="N56" s="1"/>
      <c r="O56" s="1"/>
      <c r="P56" s="2">
        <v>1</v>
      </c>
      <c r="Q56" s="2">
        <v>1</v>
      </c>
      <c r="R56" s="1"/>
      <c r="S56" s="2">
        <v>6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2" t="s">
        <v>99</v>
      </c>
      <c r="AE56" s="1"/>
      <c r="AF56" s="1"/>
      <c r="AG56" s="1"/>
      <c r="AH56" s="2" t="s">
        <v>99</v>
      </c>
      <c r="AI56" s="1"/>
      <c r="AJ56" s="1"/>
      <c r="AK56" s="1"/>
      <c r="AL56" s="2" t="s">
        <v>99</v>
      </c>
      <c r="AM56" s="2" t="s">
        <v>99</v>
      </c>
      <c r="AN56" s="1"/>
      <c r="AO56" s="1"/>
      <c r="AP56" s="1"/>
      <c r="AQ56" s="1"/>
      <c r="AR56" s="1"/>
      <c r="AS56" s="1"/>
      <c r="AT56" s="1"/>
      <c r="AU56" s="1"/>
      <c r="AV56" s="2" t="s">
        <v>99</v>
      </c>
      <c r="AW56" s="1"/>
      <c r="AX56" s="1"/>
      <c r="AY56" s="1"/>
      <c r="AZ56" s="1"/>
      <c r="BA56" s="1"/>
      <c r="BB56" s="1"/>
      <c r="BC56" s="1"/>
      <c r="BD56" s="1"/>
      <c r="BE56" s="2" t="s">
        <v>99</v>
      </c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</row>
    <row r="57" spans="1:82" x14ac:dyDescent="0.2">
      <c r="A57" s="2">
        <v>2016</v>
      </c>
      <c r="B57" s="4">
        <v>42545</v>
      </c>
      <c r="C57" s="2" t="s">
        <v>107</v>
      </c>
      <c r="D57" s="2" t="s">
        <v>92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</row>
    <row r="58" spans="1:82" x14ac:dyDescent="0.2">
      <c r="A58" s="2">
        <v>2016</v>
      </c>
      <c r="B58" s="4">
        <v>42545</v>
      </c>
      <c r="C58" s="2" t="s">
        <v>107</v>
      </c>
      <c r="D58" s="2" t="s">
        <v>93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</row>
    <row r="59" spans="1:82" x14ac:dyDescent="0.2">
      <c r="A59" s="2">
        <v>2016</v>
      </c>
      <c r="B59" s="4">
        <v>42544</v>
      </c>
      <c r="C59" s="2" t="s">
        <v>109</v>
      </c>
      <c r="D59" s="2" t="s">
        <v>90</v>
      </c>
      <c r="E59" s="1"/>
      <c r="F59" s="1"/>
      <c r="G59" s="1"/>
      <c r="H59" s="1"/>
      <c r="I59" s="1"/>
      <c r="J59" s="2" t="s">
        <v>99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2" t="s">
        <v>99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2" t="s">
        <v>99</v>
      </c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2" t="s">
        <v>99</v>
      </c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2" t="s">
        <v>99</v>
      </c>
      <c r="BT59" s="1"/>
      <c r="BU59" s="1"/>
      <c r="BV59" s="2" t="s">
        <v>99</v>
      </c>
      <c r="BW59" s="1"/>
      <c r="BX59" s="1"/>
      <c r="BY59" s="1"/>
      <c r="BZ59" s="1"/>
      <c r="CA59" s="1"/>
      <c r="CB59" s="1"/>
      <c r="CC59" s="1"/>
      <c r="CD59" s="1"/>
    </row>
    <row r="60" spans="1:82" x14ac:dyDescent="0.2">
      <c r="A60" s="2">
        <v>2016</v>
      </c>
      <c r="B60" s="4">
        <v>42544</v>
      </c>
      <c r="C60" s="2" t="s">
        <v>109</v>
      </c>
      <c r="D60" s="2" t="s">
        <v>91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>
        <v>15</v>
      </c>
      <c r="Q60" s="2">
        <v>1</v>
      </c>
      <c r="R60" s="2">
        <v>1</v>
      </c>
      <c r="S60" s="2">
        <v>39</v>
      </c>
      <c r="T60" s="1"/>
      <c r="U60" s="2" t="s">
        <v>99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2" t="s">
        <v>99</v>
      </c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2" t="s">
        <v>99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2" t="s">
        <v>99</v>
      </c>
      <c r="BT60" s="2" t="s">
        <v>99</v>
      </c>
      <c r="BU60" s="2" t="s">
        <v>99</v>
      </c>
      <c r="BV60" s="2" t="s">
        <v>99</v>
      </c>
      <c r="BW60" s="1"/>
      <c r="BX60" s="1"/>
      <c r="BY60" s="1"/>
      <c r="BZ60" s="1"/>
      <c r="CA60" s="1"/>
      <c r="CB60" s="1"/>
      <c r="CC60" s="1"/>
      <c r="CD60" s="1"/>
    </row>
    <row r="61" spans="1:82" x14ac:dyDescent="0.2">
      <c r="A61" s="2">
        <v>2016</v>
      </c>
      <c r="B61" s="4">
        <v>42544</v>
      </c>
      <c r="C61" s="2" t="s">
        <v>109</v>
      </c>
      <c r="D61" s="2" t="s">
        <v>92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</row>
    <row r="62" spans="1:82" x14ac:dyDescent="0.2">
      <c r="A62" s="2">
        <v>2016</v>
      </c>
      <c r="B62" s="4">
        <v>42544</v>
      </c>
      <c r="C62" s="2" t="s">
        <v>109</v>
      </c>
      <c r="D62" s="2" t="s">
        <v>93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</row>
    <row r="63" spans="1:82" x14ac:dyDescent="0.2">
      <c r="A63" s="2">
        <v>2016</v>
      </c>
      <c r="B63" s="4">
        <v>42544</v>
      </c>
      <c r="C63" s="2" t="s">
        <v>110</v>
      </c>
      <c r="D63" s="2" t="s">
        <v>90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</row>
    <row r="64" spans="1:82" x14ac:dyDescent="0.2">
      <c r="A64" s="2">
        <v>2016</v>
      </c>
      <c r="B64" s="4">
        <v>42544</v>
      </c>
      <c r="C64" s="2" t="s">
        <v>110</v>
      </c>
      <c r="D64" s="2" t="s">
        <v>91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2">
        <v>1</v>
      </c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</row>
    <row r="65" spans="1:82" x14ac:dyDescent="0.2">
      <c r="A65" s="2">
        <v>2016</v>
      </c>
      <c r="B65" s="4">
        <v>42544</v>
      </c>
      <c r="C65" s="2" t="s">
        <v>110</v>
      </c>
      <c r="D65" s="2" t="s">
        <v>92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</row>
    <row r="66" spans="1:82" x14ac:dyDescent="0.2">
      <c r="A66" s="2">
        <v>2016</v>
      </c>
      <c r="B66" s="4">
        <v>42544</v>
      </c>
      <c r="C66" s="2" t="s">
        <v>110</v>
      </c>
      <c r="D66" s="2" t="s">
        <v>93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</row>
    <row r="67" spans="1:82" x14ac:dyDescent="0.2">
      <c r="A67" s="2">
        <v>2016</v>
      </c>
      <c r="B67" s="4">
        <v>42549</v>
      </c>
      <c r="C67" s="2" t="s">
        <v>107</v>
      </c>
      <c r="D67" s="2" t="s">
        <v>90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2" t="s">
        <v>99</v>
      </c>
      <c r="AM67" s="1"/>
      <c r="AN67" s="2" t="s">
        <v>99</v>
      </c>
      <c r="AO67" s="1"/>
      <c r="AP67" s="1"/>
      <c r="AQ67" s="1"/>
      <c r="AR67" s="1"/>
      <c r="AS67" s="1"/>
      <c r="AT67" s="1"/>
      <c r="AU67" s="1"/>
      <c r="AV67" s="2" t="s">
        <v>99</v>
      </c>
      <c r="AW67" s="1"/>
      <c r="AX67" s="1"/>
      <c r="AY67" s="2" t="s">
        <v>99</v>
      </c>
      <c r="AZ67" s="1"/>
      <c r="BA67" s="2" t="s">
        <v>99</v>
      </c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2" t="s">
        <v>99</v>
      </c>
      <c r="BV67" s="1"/>
      <c r="BW67" s="1"/>
      <c r="BX67" s="1"/>
      <c r="BY67" s="1"/>
      <c r="BZ67" s="1"/>
      <c r="CA67" s="1"/>
      <c r="CB67" s="1"/>
      <c r="CC67" s="1"/>
      <c r="CD67" s="1"/>
    </row>
    <row r="68" spans="1:82" x14ac:dyDescent="0.2">
      <c r="A68" s="2">
        <v>2016</v>
      </c>
      <c r="B68" s="4">
        <v>42549</v>
      </c>
      <c r="C68" s="2" t="s">
        <v>107</v>
      </c>
      <c r="D68" s="2" t="s">
        <v>91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2" t="s">
        <v>99</v>
      </c>
      <c r="AM68" s="1"/>
      <c r="AN68" s="2" t="s">
        <v>99</v>
      </c>
      <c r="AO68" s="1"/>
      <c r="AP68" s="1"/>
      <c r="AQ68" s="1"/>
      <c r="AR68" s="1"/>
      <c r="AS68" s="1"/>
      <c r="AT68" s="1"/>
      <c r="AU68" s="1"/>
      <c r="AV68" s="2" t="s">
        <v>99</v>
      </c>
      <c r="AW68" s="1"/>
      <c r="AX68" s="1"/>
      <c r="AY68" s="2" t="s">
        <v>99</v>
      </c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2" t="s">
        <v>99</v>
      </c>
      <c r="BV68" s="1"/>
      <c r="BW68" s="1"/>
      <c r="BX68" s="1"/>
      <c r="BY68" s="1"/>
      <c r="BZ68" s="1"/>
      <c r="CA68" s="1"/>
      <c r="CB68" s="1"/>
      <c r="CC68" s="1"/>
      <c r="CD68" s="1"/>
    </row>
    <row r="69" spans="1:82" x14ac:dyDescent="0.2">
      <c r="A69" s="2">
        <v>2016</v>
      </c>
      <c r="B69" s="4">
        <v>42549</v>
      </c>
      <c r="C69" s="2" t="s">
        <v>107</v>
      </c>
      <c r="D69" s="2" t="s">
        <v>92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</row>
    <row r="70" spans="1:82" x14ac:dyDescent="0.2">
      <c r="A70" s="2">
        <v>2016</v>
      </c>
      <c r="B70" s="4">
        <v>42549</v>
      </c>
      <c r="C70" s="2" t="s">
        <v>107</v>
      </c>
      <c r="D70" s="2" t="s">
        <v>93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</row>
    <row r="71" spans="1:82" x14ac:dyDescent="0.2">
      <c r="A71" s="2">
        <v>2016</v>
      </c>
      <c r="B71" s="4">
        <v>42549</v>
      </c>
      <c r="C71" s="2" t="s">
        <v>111</v>
      </c>
      <c r="D71" s="2" t="s">
        <v>90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2">
        <v>1</v>
      </c>
      <c r="AM71" s="1"/>
      <c r="AN71" s="1"/>
      <c r="AO71" s="1"/>
      <c r="AP71" s="1"/>
      <c r="AQ71" s="1"/>
      <c r="AR71" s="1"/>
      <c r="AS71" s="1"/>
      <c r="AT71" s="1"/>
      <c r="AU71" s="1"/>
      <c r="AV71" s="2">
        <v>1</v>
      </c>
      <c r="AW71" s="1"/>
      <c r="AX71" s="1"/>
      <c r="AY71" s="2">
        <v>1</v>
      </c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</row>
    <row r="72" spans="1:82" x14ac:dyDescent="0.2">
      <c r="A72" s="2">
        <v>2016</v>
      </c>
      <c r="B72" s="4">
        <v>42549</v>
      </c>
      <c r="C72" s="2" t="s">
        <v>111</v>
      </c>
      <c r="D72" s="2" t="s">
        <v>91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>
        <v>1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2">
        <v>1</v>
      </c>
      <c r="AM72" s="1"/>
      <c r="AN72" s="2">
        <v>1</v>
      </c>
      <c r="AO72" s="1"/>
      <c r="AP72" s="1"/>
      <c r="AQ72" s="1"/>
      <c r="AR72" s="1"/>
      <c r="AS72" s="1"/>
      <c r="AT72" s="1"/>
      <c r="AU72" s="1"/>
      <c r="AV72" s="2">
        <v>1</v>
      </c>
      <c r="AW72" s="1"/>
      <c r="AX72" s="1"/>
      <c r="AY72" s="2">
        <v>1</v>
      </c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</row>
    <row r="73" spans="1:82" x14ac:dyDescent="0.2">
      <c r="A73" s="2">
        <v>2016</v>
      </c>
      <c r="B73" s="4">
        <v>42549</v>
      </c>
      <c r="C73" s="2" t="s">
        <v>111</v>
      </c>
      <c r="D73" s="2" t="s">
        <v>92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</row>
    <row r="74" spans="1:82" x14ac:dyDescent="0.2">
      <c r="A74" s="2">
        <v>2016</v>
      </c>
      <c r="B74" s="4">
        <v>42549</v>
      </c>
      <c r="C74" s="2" t="s">
        <v>111</v>
      </c>
      <c r="D74" s="2" t="s">
        <v>93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</row>
    <row r="75" spans="1:82" x14ac:dyDescent="0.2">
      <c r="A75" s="2">
        <v>2016</v>
      </c>
      <c r="B75" s="4">
        <v>42542</v>
      </c>
      <c r="C75" s="2" t="s">
        <v>112</v>
      </c>
      <c r="D75" s="2" t="s">
        <v>90</v>
      </c>
      <c r="E75" s="1"/>
      <c r="F75" s="1"/>
      <c r="G75" s="1"/>
      <c r="H75" s="1"/>
      <c r="I75" s="2">
        <v>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2">
        <v>1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2">
        <v>1</v>
      </c>
      <c r="AM75" s="1"/>
      <c r="AN75" s="2">
        <v>1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2">
        <v>1</v>
      </c>
      <c r="BW75" s="1"/>
      <c r="BX75" s="1"/>
      <c r="BY75" s="1"/>
      <c r="BZ75" s="1"/>
      <c r="CA75" s="1"/>
      <c r="CB75" s="1"/>
      <c r="CC75" s="1"/>
      <c r="CD75" s="1"/>
    </row>
    <row r="76" spans="1:82" x14ac:dyDescent="0.2">
      <c r="A76" s="2">
        <v>2016</v>
      </c>
      <c r="B76" s="4">
        <v>42542</v>
      </c>
      <c r="C76" s="2" t="s">
        <v>112</v>
      </c>
      <c r="D76" s="2" t="s">
        <v>91</v>
      </c>
      <c r="E76" s="1"/>
      <c r="F76" s="1"/>
      <c r="G76" s="1"/>
      <c r="H76" s="1"/>
      <c r="I76" s="2">
        <v>1</v>
      </c>
      <c r="J76" s="1"/>
      <c r="K76" s="1"/>
      <c r="L76" s="2">
        <v>1</v>
      </c>
      <c r="M76" s="1"/>
      <c r="N76" s="1"/>
      <c r="O76" s="1"/>
      <c r="P76" s="2">
        <v>1</v>
      </c>
      <c r="Q76" s="2">
        <v>7</v>
      </c>
      <c r="R76" s="1"/>
      <c r="S76" s="2">
        <v>2</v>
      </c>
      <c r="T76" s="1"/>
      <c r="U76" s="2">
        <v>1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2">
        <v>1</v>
      </c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2">
        <v>1</v>
      </c>
      <c r="BV76" s="2">
        <v>1</v>
      </c>
      <c r="BW76" s="1"/>
      <c r="BX76" s="1"/>
      <c r="BY76" s="1"/>
      <c r="BZ76" s="1"/>
      <c r="CA76" s="1"/>
      <c r="CB76" s="1"/>
      <c r="CC76" s="1"/>
      <c r="CD76" s="1"/>
    </row>
    <row r="77" spans="1:82" x14ac:dyDescent="0.2">
      <c r="A77" s="2">
        <v>2016</v>
      </c>
      <c r="B77" s="4">
        <v>42542</v>
      </c>
      <c r="C77" s="2" t="s">
        <v>112</v>
      </c>
      <c r="D77" s="2" t="s">
        <v>92</v>
      </c>
      <c r="E77" s="1"/>
      <c r="F77" s="1"/>
      <c r="G77" s="1"/>
      <c r="H77" s="1"/>
      <c r="I77" s="2">
        <v>1</v>
      </c>
      <c r="J77" s="1"/>
      <c r="K77" s="1"/>
      <c r="L77" s="2">
        <v>1</v>
      </c>
      <c r="M77" s="1"/>
      <c r="N77" s="1"/>
      <c r="O77" s="1"/>
      <c r="P77" s="1"/>
      <c r="Q77" s="2">
        <v>8</v>
      </c>
      <c r="R77" s="1"/>
      <c r="S77" s="2">
        <v>4</v>
      </c>
      <c r="T77" s="1"/>
      <c r="U77" s="1"/>
      <c r="V77" s="1"/>
      <c r="W77" s="2">
        <v>1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2">
        <v>1</v>
      </c>
      <c r="BV77" s="1"/>
      <c r="BW77" s="1"/>
      <c r="BX77" s="1"/>
      <c r="BY77" s="1"/>
      <c r="BZ77" s="1"/>
      <c r="CA77" s="1"/>
      <c r="CB77" s="1"/>
      <c r="CC77" s="1"/>
      <c r="CD77" s="1"/>
    </row>
    <row r="78" spans="1:82" x14ac:dyDescent="0.2">
      <c r="A78" s="2">
        <v>2016</v>
      </c>
      <c r="B78" s="4">
        <v>42542</v>
      </c>
      <c r="C78" s="2" t="s">
        <v>112</v>
      </c>
      <c r="D78" s="2" t="s">
        <v>93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</row>
    <row r="79" spans="1:82" x14ac:dyDescent="0.2">
      <c r="A79" s="2">
        <v>2016</v>
      </c>
      <c r="B79" s="4">
        <v>42545</v>
      </c>
      <c r="C79" s="2" t="s">
        <v>113</v>
      </c>
      <c r="D79" s="2" t="s">
        <v>90</v>
      </c>
      <c r="E79" s="1"/>
      <c r="F79" s="1"/>
      <c r="G79" s="1"/>
      <c r="H79" s="1"/>
      <c r="I79" s="1"/>
      <c r="J79" s="1"/>
      <c r="K79" s="2">
        <v>1</v>
      </c>
      <c r="L79" s="1"/>
      <c r="M79" s="2">
        <v>1</v>
      </c>
      <c r="N79" s="1"/>
      <c r="O79" s="1"/>
      <c r="P79" s="1"/>
      <c r="Q79" s="1"/>
      <c r="R79" s="1"/>
      <c r="S79" s="1"/>
      <c r="T79" s="1"/>
      <c r="U79" s="1"/>
      <c r="V79" s="1"/>
      <c r="W79" s="2">
        <v>1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2">
        <v>1</v>
      </c>
      <c r="AM79" s="1"/>
      <c r="AN79" s="2">
        <v>1</v>
      </c>
      <c r="AO79" s="1"/>
      <c r="AP79" s="1"/>
      <c r="AQ79" s="1"/>
      <c r="AR79" s="1"/>
      <c r="AS79" s="1"/>
      <c r="AT79" s="1"/>
      <c r="AU79" s="1"/>
      <c r="AV79" s="2">
        <v>1</v>
      </c>
      <c r="AW79" s="1"/>
      <c r="AX79" s="1"/>
      <c r="AY79" s="1"/>
      <c r="AZ79" s="1"/>
      <c r="BA79" s="2">
        <v>1</v>
      </c>
      <c r="BB79" s="1"/>
      <c r="BC79" s="1"/>
      <c r="BD79" s="1"/>
      <c r="BE79" s="1"/>
      <c r="BF79" s="1"/>
      <c r="BG79" s="1"/>
      <c r="BH79" s="2">
        <v>1</v>
      </c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</row>
    <row r="80" spans="1:82" x14ac:dyDescent="0.2">
      <c r="A80" s="2">
        <v>2016</v>
      </c>
      <c r="B80" s="4">
        <v>42545</v>
      </c>
      <c r="C80" s="2" t="s">
        <v>113</v>
      </c>
      <c r="D80" s="2" t="s">
        <v>91</v>
      </c>
      <c r="E80" s="1"/>
      <c r="F80" s="1"/>
      <c r="G80" s="1"/>
      <c r="H80" s="1"/>
      <c r="I80" s="1"/>
      <c r="J80" s="1"/>
      <c r="K80" s="2">
        <v>1</v>
      </c>
      <c r="L80" s="1"/>
      <c r="M80" s="1"/>
      <c r="N80" s="1"/>
      <c r="O80" s="1"/>
      <c r="P80" s="2">
        <v>9</v>
      </c>
      <c r="Q80" s="2">
        <v>72</v>
      </c>
      <c r="R80" s="2">
        <v>2</v>
      </c>
      <c r="S80" s="2">
        <v>31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2">
        <v>1</v>
      </c>
      <c r="AO80" s="1"/>
      <c r="AP80" s="1"/>
      <c r="AQ80" s="1"/>
      <c r="AR80" s="1"/>
      <c r="AS80" s="1"/>
      <c r="AT80" s="1"/>
      <c r="AU80" s="1"/>
      <c r="AV80" s="2">
        <v>1</v>
      </c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2">
        <v>1</v>
      </c>
      <c r="BS80" s="1"/>
      <c r="BT80" s="2">
        <v>1</v>
      </c>
      <c r="BU80" s="1"/>
      <c r="BV80" s="1"/>
      <c r="BW80" s="1"/>
      <c r="BX80" s="1"/>
      <c r="BY80" s="1"/>
      <c r="BZ80" s="1"/>
      <c r="CA80" s="1"/>
      <c r="CB80" s="1"/>
      <c r="CC80" s="1"/>
      <c r="CD80" s="1"/>
    </row>
    <row r="81" spans="1:82" x14ac:dyDescent="0.2">
      <c r="A81" s="2">
        <v>2016</v>
      </c>
      <c r="B81" s="4">
        <v>42545</v>
      </c>
      <c r="C81" s="2" t="s">
        <v>113</v>
      </c>
      <c r="D81" s="2" t="s">
        <v>92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</row>
    <row r="82" spans="1:82" x14ac:dyDescent="0.2">
      <c r="A82" s="2">
        <v>2016</v>
      </c>
      <c r="B82" s="4">
        <v>42545</v>
      </c>
      <c r="C82" s="2" t="s">
        <v>113</v>
      </c>
      <c r="D82" s="2" t="s">
        <v>93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</row>
    <row r="83" spans="1:82" x14ac:dyDescent="0.2">
      <c r="A83" s="2">
        <v>2016</v>
      </c>
      <c r="B83" s="4">
        <v>42542</v>
      </c>
      <c r="C83" s="2" t="s">
        <v>114</v>
      </c>
      <c r="D83" s="2" t="s">
        <v>90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>
        <v>1</v>
      </c>
      <c r="X83" s="1"/>
      <c r="Y83" s="1"/>
      <c r="Z83" s="2">
        <v>1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2">
        <v>1</v>
      </c>
      <c r="AN83" s="1"/>
      <c r="AO83" s="1"/>
      <c r="AP83" s="1"/>
      <c r="AQ83" s="1"/>
      <c r="AR83" s="1"/>
      <c r="AS83" s="1"/>
      <c r="AT83" s="1"/>
      <c r="AU83" s="1"/>
      <c r="AV83" s="2">
        <v>1</v>
      </c>
      <c r="AW83" s="1"/>
      <c r="AX83" s="1"/>
      <c r="AY83" s="1"/>
      <c r="AZ83" s="1"/>
      <c r="BA83" s="2">
        <v>1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84" spans="1:82" x14ac:dyDescent="0.2">
      <c r="A84" s="2">
        <v>2016</v>
      </c>
      <c r="B84" s="4">
        <v>42542</v>
      </c>
      <c r="C84" s="2" t="s">
        <v>114</v>
      </c>
      <c r="D84" s="2" t="s">
        <v>91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>
        <v>1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2">
        <v>1</v>
      </c>
      <c r="CC84" s="1"/>
      <c r="CD84" s="1"/>
    </row>
    <row r="85" spans="1:82" x14ac:dyDescent="0.2">
      <c r="A85" s="2">
        <v>2016</v>
      </c>
      <c r="B85" s="4">
        <v>42542</v>
      </c>
      <c r="C85" s="2" t="s">
        <v>114</v>
      </c>
      <c r="D85" s="2" t="s">
        <v>92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</row>
    <row r="86" spans="1:82" x14ac:dyDescent="0.2">
      <c r="A86" s="2">
        <v>2016</v>
      </c>
      <c r="B86" s="4">
        <v>42542</v>
      </c>
      <c r="C86" s="2" t="s">
        <v>114</v>
      </c>
      <c r="D86" s="2" t="s">
        <v>93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</row>
    <row r="87" spans="1:82" x14ac:dyDescent="0.2">
      <c r="A87" s="2">
        <v>2016</v>
      </c>
      <c r="B87" s="4">
        <v>42543</v>
      </c>
      <c r="C87" s="2" t="s">
        <v>97</v>
      </c>
      <c r="D87" s="2" t="s">
        <v>90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>
        <v>1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2">
        <v>1</v>
      </c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2">
        <v>1</v>
      </c>
      <c r="BU87" s="1"/>
      <c r="BV87" s="2">
        <v>1</v>
      </c>
      <c r="BW87" s="1"/>
      <c r="BX87" s="1"/>
      <c r="BY87" s="1"/>
      <c r="BZ87" s="1"/>
      <c r="CA87" s="1"/>
      <c r="CB87" s="1"/>
      <c r="CC87" s="1"/>
      <c r="CD87" s="1"/>
    </row>
    <row r="88" spans="1:82" x14ac:dyDescent="0.2">
      <c r="A88" s="2">
        <v>2016</v>
      </c>
      <c r="B88" s="4">
        <v>42543</v>
      </c>
      <c r="C88" s="2" t="s">
        <v>97</v>
      </c>
      <c r="D88" s="2" t="s">
        <v>91</v>
      </c>
      <c r="E88" s="1"/>
      <c r="F88" s="1"/>
      <c r="G88" s="1"/>
      <c r="H88" s="1"/>
      <c r="I88" s="1"/>
      <c r="J88" s="1"/>
      <c r="K88" s="2">
        <v>1</v>
      </c>
      <c r="L88" s="1"/>
      <c r="M88" s="1"/>
      <c r="N88" s="1"/>
      <c r="O88" s="1"/>
      <c r="P88" s="2">
        <v>2</v>
      </c>
      <c r="Q88" s="2">
        <v>17</v>
      </c>
      <c r="R88" s="1"/>
      <c r="S88" s="2">
        <v>3</v>
      </c>
      <c r="T88" s="1"/>
      <c r="U88" s="1"/>
      <c r="V88" s="1"/>
      <c r="W88" s="2">
        <v>1</v>
      </c>
      <c r="X88" s="1"/>
      <c r="Y88" s="1"/>
      <c r="Z88" s="2">
        <v>1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2">
        <v>1</v>
      </c>
      <c r="AM88" s="1"/>
      <c r="AN88" s="1"/>
      <c r="AO88" s="1"/>
      <c r="AP88" s="1"/>
      <c r="AQ88" s="1"/>
      <c r="AR88" s="1"/>
      <c r="AS88" s="1"/>
      <c r="AT88" s="1"/>
      <c r="AU88" s="1"/>
      <c r="AV88" s="2">
        <v>1</v>
      </c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2">
        <v>1</v>
      </c>
      <c r="BV88" s="1"/>
      <c r="BW88" s="1"/>
      <c r="BX88" s="1"/>
      <c r="BY88" s="1"/>
      <c r="BZ88" s="1"/>
      <c r="CA88" s="1"/>
      <c r="CB88" s="1"/>
      <c r="CC88" s="1"/>
      <c r="CD88" s="1"/>
    </row>
    <row r="89" spans="1:82" x14ac:dyDescent="0.2">
      <c r="A89" s="2">
        <v>2016</v>
      </c>
      <c r="B89" s="4">
        <v>42543</v>
      </c>
      <c r="C89" s="2" t="s">
        <v>97</v>
      </c>
      <c r="D89" s="2" t="s">
        <v>92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</row>
    <row r="90" spans="1:82" x14ac:dyDescent="0.2">
      <c r="A90" s="2">
        <v>2016</v>
      </c>
      <c r="B90" s="4">
        <v>42543</v>
      </c>
      <c r="C90" s="2" t="s">
        <v>97</v>
      </c>
      <c r="D90" s="2" t="s">
        <v>93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</row>
    <row r="91" spans="1:82" x14ac:dyDescent="0.2">
      <c r="A91" s="2">
        <v>2016</v>
      </c>
      <c r="B91" s="4">
        <v>42528</v>
      </c>
      <c r="C91" s="2" t="s">
        <v>115</v>
      </c>
      <c r="D91" s="2" t="s">
        <v>90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2" t="s">
        <v>99</v>
      </c>
      <c r="V91" s="1"/>
      <c r="W91" s="1"/>
      <c r="X91" s="1"/>
      <c r="Y91" s="2" t="s">
        <v>99</v>
      </c>
      <c r="Z91" s="1"/>
      <c r="AA91" s="1"/>
      <c r="AB91" s="1"/>
      <c r="AC91" s="1"/>
      <c r="AD91" s="1"/>
      <c r="AE91" s="1"/>
      <c r="AF91" s="1"/>
      <c r="AG91" s="1"/>
      <c r="AH91" s="2" t="s">
        <v>99</v>
      </c>
      <c r="AI91" s="1"/>
      <c r="AJ91" s="1"/>
      <c r="AK91" s="2" t="s">
        <v>99</v>
      </c>
      <c r="AL91" s="2" t="s">
        <v>99</v>
      </c>
      <c r="AM91" s="1"/>
      <c r="AN91" s="1"/>
      <c r="AO91" s="1"/>
      <c r="AP91" s="1"/>
      <c r="AQ91" s="1"/>
      <c r="AR91" s="1"/>
      <c r="AS91" s="1"/>
      <c r="AT91" s="1"/>
      <c r="AU91" s="1"/>
      <c r="AV91" s="2" t="s">
        <v>99</v>
      </c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2" t="s">
        <v>99</v>
      </c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</row>
    <row r="92" spans="1:82" x14ac:dyDescent="0.2">
      <c r="A92" s="2">
        <v>2016</v>
      </c>
      <c r="B92" s="4">
        <v>42528</v>
      </c>
      <c r="C92" s="2" t="s">
        <v>115</v>
      </c>
      <c r="D92" s="2" t="s">
        <v>91</v>
      </c>
      <c r="E92" s="1"/>
      <c r="F92" s="1"/>
      <c r="G92" s="1"/>
      <c r="H92" s="1"/>
      <c r="I92" s="2" t="s">
        <v>99</v>
      </c>
      <c r="J92" s="1"/>
      <c r="K92" s="1"/>
      <c r="L92" s="1"/>
      <c r="M92" s="2" t="s">
        <v>99</v>
      </c>
      <c r="N92" s="1"/>
      <c r="O92" s="1"/>
      <c r="P92" s="2">
        <v>32</v>
      </c>
      <c r="Q92" s="2">
        <v>295</v>
      </c>
      <c r="R92" s="2">
        <v>2</v>
      </c>
      <c r="S92" s="2">
        <v>4</v>
      </c>
      <c r="T92" s="1"/>
      <c r="U92" s="2" t="s">
        <v>99</v>
      </c>
      <c r="V92" s="1"/>
      <c r="W92" s="2" t="s">
        <v>99</v>
      </c>
      <c r="X92" s="1"/>
      <c r="Y92" s="2" t="s">
        <v>99</v>
      </c>
      <c r="Z92" s="2" t="s">
        <v>99</v>
      </c>
      <c r="AA92" s="1"/>
      <c r="AB92" s="1"/>
      <c r="AC92" s="1"/>
      <c r="AD92" s="1"/>
      <c r="AE92" s="1"/>
      <c r="AF92" s="1"/>
      <c r="AG92" s="2" t="s">
        <v>99</v>
      </c>
      <c r="AH92" s="2" t="s">
        <v>99</v>
      </c>
      <c r="AI92" s="2" t="s">
        <v>99</v>
      </c>
      <c r="AJ92" s="1"/>
      <c r="AK92" s="1"/>
      <c r="AL92" s="2" t="s">
        <v>99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2" t="s">
        <v>99</v>
      </c>
      <c r="BF92" s="1"/>
      <c r="BG92" s="1"/>
      <c r="BH92" s="2" t="s">
        <v>99</v>
      </c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2" t="s">
        <v>99</v>
      </c>
      <c r="BV92" s="1"/>
      <c r="BW92" s="1"/>
      <c r="BX92" s="1"/>
      <c r="BY92" s="1"/>
      <c r="BZ92" s="1"/>
      <c r="CA92" s="1"/>
      <c r="CB92" s="1"/>
      <c r="CC92" s="1"/>
      <c r="CD92" s="1"/>
    </row>
    <row r="93" spans="1:82" x14ac:dyDescent="0.2">
      <c r="A93" s="2">
        <v>2016</v>
      </c>
      <c r="B93" s="4">
        <v>42528</v>
      </c>
      <c r="C93" s="2" t="s">
        <v>115</v>
      </c>
      <c r="D93" s="2" t="s">
        <v>92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</row>
    <row r="94" spans="1:82" x14ac:dyDescent="0.2">
      <c r="A94" s="2">
        <v>2016</v>
      </c>
      <c r="B94" s="4">
        <v>42528</v>
      </c>
      <c r="C94" s="2" t="s">
        <v>115</v>
      </c>
      <c r="D94" s="2" t="s">
        <v>93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</row>
    <row r="95" spans="1:82" x14ac:dyDescent="0.2">
      <c r="A95" s="2">
        <v>2016</v>
      </c>
      <c r="B95" s="4">
        <v>42528</v>
      </c>
      <c r="C95" s="2" t="s">
        <v>116</v>
      </c>
      <c r="D95" s="2" t="s">
        <v>90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 t="s">
        <v>99</v>
      </c>
      <c r="Z95" s="1"/>
      <c r="AA95" s="1"/>
      <c r="AB95" s="1"/>
      <c r="AC95" s="1"/>
      <c r="AD95" s="1"/>
      <c r="AE95" s="1"/>
      <c r="AF95" s="1"/>
      <c r="AG95" s="2" t="s">
        <v>99</v>
      </c>
      <c r="AH95" s="1"/>
      <c r="AI95" s="1"/>
      <c r="AJ95" s="1"/>
      <c r="AK95" s="1"/>
      <c r="AL95" s="1"/>
      <c r="AM95" s="2">
        <v>1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2" t="s">
        <v>99</v>
      </c>
      <c r="BB95" s="1"/>
      <c r="BC95" s="1"/>
      <c r="BD95" s="1"/>
      <c r="BE95" s="2" t="s">
        <v>99</v>
      </c>
      <c r="BF95" s="1"/>
      <c r="BG95" s="1"/>
      <c r="BH95" s="2" t="s">
        <v>99</v>
      </c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</row>
    <row r="96" spans="1:82" x14ac:dyDescent="0.2">
      <c r="A96" s="2">
        <v>2016</v>
      </c>
      <c r="B96" s="4">
        <v>42528</v>
      </c>
      <c r="C96" s="2" t="s">
        <v>116</v>
      </c>
      <c r="D96" s="2" t="s">
        <v>91</v>
      </c>
      <c r="E96" s="1"/>
      <c r="F96" s="1"/>
      <c r="G96" s="1"/>
      <c r="H96" s="1"/>
      <c r="I96" s="2" t="s">
        <v>99</v>
      </c>
      <c r="J96" s="1"/>
      <c r="K96" s="1"/>
      <c r="L96" s="1"/>
      <c r="M96" s="1"/>
      <c r="N96" s="1"/>
      <c r="O96" s="1"/>
      <c r="P96" s="2">
        <v>2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2" t="s">
        <v>99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2" t="s">
        <v>99</v>
      </c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2" t="s">
        <v>99</v>
      </c>
      <c r="BY96" s="1"/>
      <c r="BZ96" s="1"/>
      <c r="CA96" s="1"/>
      <c r="CB96" s="1"/>
      <c r="CC96" s="1"/>
      <c r="CD96" s="1"/>
    </row>
    <row r="97" spans="1:82" x14ac:dyDescent="0.2">
      <c r="A97" s="2">
        <v>2016</v>
      </c>
      <c r="B97" s="4">
        <v>42528</v>
      </c>
      <c r="C97" s="2" t="s">
        <v>116</v>
      </c>
      <c r="D97" s="2" t="s">
        <v>92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</row>
    <row r="98" spans="1:82" x14ac:dyDescent="0.2">
      <c r="A98" s="2">
        <v>2016</v>
      </c>
      <c r="B98" s="4">
        <v>42528</v>
      </c>
      <c r="C98" s="2" t="s">
        <v>116</v>
      </c>
      <c r="D98" s="2" t="s">
        <v>93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</row>
    <row r="99" spans="1:82" x14ac:dyDescent="0.2">
      <c r="A99" s="2">
        <v>2016</v>
      </c>
      <c r="B99" s="4">
        <v>42535</v>
      </c>
      <c r="C99" s="2" t="s">
        <v>117</v>
      </c>
      <c r="D99" s="2" t="s">
        <v>90</v>
      </c>
      <c r="E99" s="1"/>
      <c r="F99" s="1"/>
      <c r="G99" s="1"/>
      <c r="H99" s="1"/>
      <c r="I99" s="1"/>
      <c r="J99" s="1"/>
      <c r="K99" s="1"/>
      <c r="L99" s="1"/>
      <c r="M99" s="1"/>
      <c r="N99" s="2">
        <v>1</v>
      </c>
      <c r="O99" s="1"/>
      <c r="P99" s="1"/>
      <c r="Q99" s="1"/>
      <c r="R99" s="1"/>
      <c r="S99" s="1"/>
      <c r="T99" s="1"/>
      <c r="U99" s="2">
        <v>1</v>
      </c>
      <c r="V99" s="1"/>
      <c r="W99" s="1"/>
      <c r="X99" s="1"/>
      <c r="Y99" s="1"/>
      <c r="Z99" s="1"/>
      <c r="AA99" s="1"/>
      <c r="AB99" s="1"/>
      <c r="AC99" s="1"/>
      <c r="AD99" s="1"/>
      <c r="AE99" s="2">
        <v>1</v>
      </c>
      <c r="AF99" s="1"/>
      <c r="AG99" s="1"/>
      <c r="AH99" s="2">
        <v>1</v>
      </c>
      <c r="AI99" s="2">
        <v>1</v>
      </c>
      <c r="AJ99" s="1"/>
      <c r="AK99" s="2">
        <v>1</v>
      </c>
      <c r="AL99" s="1"/>
      <c r="AM99" s="2">
        <v>1</v>
      </c>
      <c r="AN99" s="1"/>
      <c r="AO99" s="1"/>
      <c r="AP99" s="1"/>
      <c r="AQ99" s="1"/>
      <c r="AR99" s="1"/>
      <c r="AS99" s="1"/>
      <c r="AT99" s="1"/>
      <c r="AU99" s="1"/>
      <c r="AV99" s="2">
        <v>1</v>
      </c>
      <c r="AW99" s="2">
        <v>1</v>
      </c>
      <c r="AX99" s="1"/>
      <c r="AY99" s="1"/>
      <c r="AZ99" s="1"/>
      <c r="BA99" s="1"/>
      <c r="BB99" s="1"/>
      <c r="BC99" s="1"/>
      <c r="BD99" s="1"/>
      <c r="BE99" s="2">
        <v>1</v>
      </c>
      <c r="BF99" s="1"/>
      <c r="BG99" s="1"/>
      <c r="BH99" s="1"/>
      <c r="BI99" s="1"/>
      <c r="BJ99" s="1"/>
      <c r="BK99" s="1"/>
      <c r="BL99" s="1"/>
      <c r="BM99" s="1"/>
      <c r="BN99" s="1"/>
      <c r="BO99" s="2">
        <v>1</v>
      </c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</row>
    <row r="100" spans="1:82" x14ac:dyDescent="0.2">
      <c r="A100" s="2">
        <v>2016</v>
      </c>
      <c r="B100" s="4">
        <v>42535</v>
      </c>
      <c r="C100" s="2" t="s">
        <v>117</v>
      </c>
      <c r="D100" s="2" t="s">
        <v>91</v>
      </c>
      <c r="E100" s="1"/>
      <c r="F100" s="1"/>
      <c r="G100" s="1"/>
      <c r="H100" s="1"/>
      <c r="I100" s="1"/>
      <c r="J100" s="1"/>
      <c r="K100" s="1"/>
      <c r="L100" s="1"/>
      <c r="M100" s="1"/>
      <c r="N100" s="2">
        <v>1</v>
      </c>
      <c r="O100" s="1"/>
      <c r="P100" s="2">
        <v>173</v>
      </c>
      <c r="Q100" s="2">
        <v>17</v>
      </c>
      <c r="R100" s="2">
        <v>10</v>
      </c>
      <c r="S100" s="2">
        <v>8</v>
      </c>
      <c r="T100" s="1"/>
      <c r="U100" s="2">
        <v>1</v>
      </c>
      <c r="V100" s="1"/>
      <c r="W100" s="1"/>
      <c r="X100" s="1"/>
      <c r="Y100" s="1"/>
      <c r="Z100" s="1"/>
      <c r="AA100" s="1"/>
      <c r="AB100" s="1"/>
      <c r="AC100" s="1"/>
      <c r="AD100" s="1"/>
      <c r="AE100" s="2">
        <v>1</v>
      </c>
      <c r="AF100" s="1"/>
      <c r="AG100" s="1"/>
      <c r="AH100" s="2">
        <v>1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2">
        <v>1</v>
      </c>
      <c r="AW100" s="2">
        <v>1</v>
      </c>
      <c r="AX100" s="1"/>
      <c r="AY100" s="1"/>
      <c r="AZ100" s="1"/>
      <c r="BA100" s="1"/>
      <c r="BB100" s="1"/>
      <c r="BC100" s="1"/>
      <c r="BD100" s="1"/>
      <c r="BE100" s="2">
        <v>1</v>
      </c>
      <c r="BF100" s="1"/>
      <c r="BG100" s="1"/>
      <c r="BH100" s="2">
        <v>1</v>
      </c>
      <c r="BI100" s="1"/>
      <c r="BJ100" s="1"/>
      <c r="BK100" s="1"/>
      <c r="BL100" s="2">
        <v>1</v>
      </c>
      <c r="BM100" s="1"/>
      <c r="BN100" s="1"/>
      <c r="BO100" s="1"/>
      <c r="BP100" s="1"/>
      <c r="BQ100" s="1"/>
      <c r="BR100" s="1"/>
      <c r="BS100" s="1"/>
      <c r="BT100" s="2">
        <v>1</v>
      </c>
      <c r="BU100" s="1"/>
      <c r="BV100" s="1"/>
      <c r="BW100" s="1"/>
      <c r="BX100" s="1"/>
      <c r="BY100" s="1"/>
      <c r="BZ100" s="1"/>
      <c r="CA100" s="1"/>
      <c r="CB100" s="1"/>
      <c r="CC100" s="1"/>
      <c r="CD100" s="1"/>
    </row>
    <row r="101" spans="1:82" x14ac:dyDescent="0.2">
      <c r="A101" s="2">
        <v>2016</v>
      </c>
      <c r="B101" s="4">
        <v>42535</v>
      </c>
      <c r="C101" s="2" t="s">
        <v>117</v>
      </c>
      <c r="D101" s="2" t="s">
        <v>92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</row>
    <row r="102" spans="1:82" x14ac:dyDescent="0.2">
      <c r="A102" s="2">
        <v>2016</v>
      </c>
      <c r="B102" s="4">
        <v>42535</v>
      </c>
      <c r="C102" s="2" t="s">
        <v>117</v>
      </c>
      <c r="D102" s="2" t="s">
        <v>93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</row>
    <row r="103" spans="1:82" x14ac:dyDescent="0.2">
      <c r="A103" s="2">
        <v>2016</v>
      </c>
      <c r="B103" s="4">
        <v>42535</v>
      </c>
      <c r="C103" s="2" t="s">
        <v>118</v>
      </c>
      <c r="D103" s="2" t="s">
        <v>90</v>
      </c>
      <c r="E103" s="1"/>
      <c r="F103" s="1"/>
      <c r="G103" s="1"/>
      <c r="H103" s="1"/>
      <c r="I103" s="2">
        <v>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2">
        <v>1</v>
      </c>
      <c r="AH103" s="1"/>
      <c r="AI103" s="1"/>
      <c r="AJ103" s="1"/>
      <c r="AK103" s="1"/>
      <c r="AL103" s="2">
        <v>1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2">
        <v>1</v>
      </c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2">
        <v>1</v>
      </c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</row>
    <row r="104" spans="1:82" x14ac:dyDescent="0.2">
      <c r="A104" s="2">
        <v>2016</v>
      </c>
      <c r="B104" s="4">
        <v>42535</v>
      </c>
      <c r="C104" s="2" t="s">
        <v>118</v>
      </c>
      <c r="D104" s="2" t="s">
        <v>91</v>
      </c>
      <c r="E104" s="1"/>
      <c r="F104" s="1"/>
      <c r="G104" s="1"/>
      <c r="H104" s="1"/>
      <c r="I104" s="2">
        <v>1</v>
      </c>
      <c r="J104" s="1"/>
      <c r="K104" s="1"/>
      <c r="L104" s="1"/>
      <c r="M104" s="1"/>
      <c r="N104" s="1"/>
      <c r="O104" s="1"/>
      <c r="P104" s="2">
        <v>233</v>
      </c>
      <c r="Q104" s="1"/>
      <c r="R104" s="2">
        <v>1</v>
      </c>
      <c r="S104" s="2">
        <v>24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2">
        <v>1</v>
      </c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</row>
    <row r="105" spans="1:82" x14ac:dyDescent="0.2">
      <c r="A105" s="2">
        <v>2016</v>
      </c>
      <c r="B105" s="4">
        <v>42535</v>
      </c>
      <c r="C105" s="2" t="s">
        <v>118</v>
      </c>
      <c r="D105" s="2" t="s">
        <v>92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</row>
    <row r="106" spans="1:82" x14ac:dyDescent="0.2">
      <c r="A106" s="2">
        <v>2016</v>
      </c>
      <c r="B106" s="4">
        <v>42535</v>
      </c>
      <c r="C106" s="2" t="s">
        <v>118</v>
      </c>
      <c r="D106" s="2" t="s">
        <v>93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</row>
    <row r="107" spans="1:82" x14ac:dyDescent="0.2">
      <c r="A107" s="2">
        <v>2016</v>
      </c>
      <c r="B107" s="4">
        <v>41811</v>
      </c>
      <c r="C107" s="2" t="s">
        <v>119</v>
      </c>
      <c r="D107" s="2" t="s">
        <v>90</v>
      </c>
      <c r="E107" s="1"/>
      <c r="F107" s="1"/>
      <c r="G107" s="1"/>
      <c r="H107" s="1"/>
      <c r="I107" s="2">
        <v>1</v>
      </c>
      <c r="J107" s="1"/>
      <c r="K107" s="1"/>
      <c r="L107" s="1"/>
      <c r="M107" s="1"/>
      <c r="N107" s="2">
        <v>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2">
        <v>1</v>
      </c>
      <c r="BC107" s="2">
        <v>1</v>
      </c>
      <c r="BD107" s="1"/>
      <c r="BE107" s="1"/>
      <c r="BF107" s="1"/>
      <c r="BG107" s="2">
        <v>1</v>
      </c>
      <c r="BH107" s="1"/>
      <c r="BI107" s="1"/>
      <c r="BJ107" s="1"/>
      <c r="BK107" s="1"/>
      <c r="BL107" s="1"/>
      <c r="BM107" s="1"/>
      <c r="BN107" s="1"/>
      <c r="BO107" s="1"/>
      <c r="BP107" s="1"/>
      <c r="BQ107" s="2">
        <v>1</v>
      </c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</row>
    <row r="108" spans="1:82" x14ac:dyDescent="0.2">
      <c r="A108" s="2">
        <v>2016</v>
      </c>
      <c r="B108" s="4">
        <v>41811</v>
      </c>
      <c r="C108" s="2" t="s">
        <v>119</v>
      </c>
      <c r="D108" s="2" t="s">
        <v>91</v>
      </c>
      <c r="E108" s="1"/>
      <c r="F108" s="1"/>
      <c r="G108" s="1"/>
      <c r="H108" s="1"/>
      <c r="I108" s="2">
        <v>1</v>
      </c>
      <c r="J108" s="1"/>
      <c r="K108" s="1"/>
      <c r="L108" s="1"/>
      <c r="M108" s="1"/>
      <c r="N108" s="2">
        <v>1</v>
      </c>
      <c r="O108" s="1"/>
      <c r="P108" s="2">
        <v>79</v>
      </c>
      <c r="Q108" s="2">
        <v>168</v>
      </c>
      <c r="R108" s="2">
        <v>3</v>
      </c>
      <c r="S108" s="2">
        <v>482</v>
      </c>
      <c r="T108" s="1"/>
      <c r="U108" s="1"/>
      <c r="V108" s="1"/>
      <c r="W108" s="2">
        <v>1</v>
      </c>
      <c r="X108" s="1"/>
      <c r="Y108" s="1"/>
      <c r="Z108" s="1"/>
      <c r="AA108" s="1"/>
      <c r="AB108" s="1"/>
      <c r="AC108" s="1"/>
      <c r="AD108" s="1"/>
      <c r="AE108" s="1"/>
      <c r="AF108" s="1"/>
      <c r="AG108" s="2">
        <v>1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2">
        <v>1</v>
      </c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2">
        <v>1</v>
      </c>
      <c r="BW108" s="1"/>
      <c r="BX108" s="1"/>
      <c r="BY108" s="1"/>
      <c r="BZ108" s="1"/>
      <c r="CA108" s="1"/>
      <c r="CB108" s="1"/>
      <c r="CC108" s="1"/>
      <c r="CD108" s="1"/>
    </row>
    <row r="109" spans="1:82" x14ac:dyDescent="0.2">
      <c r="A109" s="2">
        <v>2016</v>
      </c>
      <c r="B109" s="4">
        <v>41811</v>
      </c>
      <c r="C109" s="2" t="s">
        <v>119</v>
      </c>
      <c r="D109" s="2" t="s">
        <v>92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</row>
    <row r="110" spans="1:82" x14ac:dyDescent="0.2">
      <c r="A110" s="2">
        <v>2016</v>
      </c>
      <c r="B110" s="4">
        <v>41811</v>
      </c>
      <c r="C110" s="2" t="s">
        <v>119</v>
      </c>
      <c r="D110" s="2" t="s">
        <v>93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</row>
    <row r="111" spans="1:82" x14ac:dyDescent="0.2">
      <c r="A111" s="2">
        <v>2016</v>
      </c>
      <c r="B111" s="4">
        <v>42532</v>
      </c>
      <c r="C111" s="2" t="s">
        <v>103</v>
      </c>
      <c r="D111" s="2" t="s">
        <v>90</v>
      </c>
      <c r="E111" s="1"/>
      <c r="F111" s="1"/>
      <c r="G111" s="1"/>
      <c r="H111" s="1"/>
      <c r="I111" s="2" t="s">
        <v>99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2" t="s">
        <v>99</v>
      </c>
      <c r="V111" s="1"/>
      <c r="W111" s="2" t="s">
        <v>99</v>
      </c>
      <c r="X111" s="1"/>
      <c r="Y111" s="2" t="s">
        <v>99</v>
      </c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2" t="s">
        <v>99</v>
      </c>
      <c r="AM111" s="1"/>
      <c r="AN111" s="1"/>
      <c r="AO111" s="1"/>
      <c r="AP111" s="1"/>
      <c r="AQ111" s="1"/>
      <c r="AR111" s="1"/>
      <c r="AS111" s="1"/>
      <c r="AT111" s="1"/>
      <c r="AU111" s="2" t="s">
        <v>99</v>
      </c>
      <c r="AV111" s="2" t="s">
        <v>99</v>
      </c>
      <c r="AW111" s="1"/>
      <c r="AX111" s="1"/>
      <c r="AY111" s="1"/>
      <c r="AZ111" s="1"/>
      <c r="BA111" s="1"/>
      <c r="BB111" s="1"/>
      <c r="BC111" s="1"/>
      <c r="BD111" s="2" t="s">
        <v>99</v>
      </c>
      <c r="BE111" s="2" t="s">
        <v>99</v>
      </c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</row>
    <row r="112" spans="1:82" x14ac:dyDescent="0.2">
      <c r="A112" s="2">
        <v>2016</v>
      </c>
      <c r="B112" s="4">
        <v>42532</v>
      </c>
      <c r="C112" s="2" t="s">
        <v>103</v>
      </c>
      <c r="D112" s="2" t="s">
        <v>91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>
        <v>8</v>
      </c>
      <c r="R112" s="1"/>
      <c r="S112" s="2">
        <v>1</v>
      </c>
      <c r="T112" s="1"/>
      <c r="U112" s="1"/>
      <c r="V112" s="1"/>
      <c r="W112" s="2" t="s">
        <v>99</v>
      </c>
      <c r="X112" s="1"/>
      <c r="Y112" s="2" t="s">
        <v>99</v>
      </c>
      <c r="Z112" s="2" t="s">
        <v>99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2" t="s">
        <v>99</v>
      </c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2" t="s">
        <v>99</v>
      </c>
      <c r="AW112" s="1"/>
      <c r="AX112" s="1"/>
      <c r="AY112" s="1"/>
      <c r="AZ112" s="1"/>
      <c r="BA112" s="1"/>
      <c r="BB112" s="1"/>
      <c r="BC112" s="1"/>
      <c r="BD112" s="2"/>
      <c r="BE112" s="2" t="s">
        <v>99</v>
      </c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</row>
    <row r="113" spans="1:82" x14ac:dyDescent="0.2">
      <c r="A113" s="2">
        <v>2016</v>
      </c>
      <c r="B113" s="4">
        <v>42532</v>
      </c>
      <c r="C113" s="2" t="s">
        <v>103</v>
      </c>
      <c r="D113" s="2" t="s">
        <v>92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</row>
    <row r="114" spans="1:82" x14ac:dyDescent="0.2">
      <c r="A114" s="2">
        <v>2016</v>
      </c>
      <c r="B114" s="4">
        <v>42532</v>
      </c>
      <c r="C114" s="2" t="s">
        <v>103</v>
      </c>
      <c r="D114" s="2" t="s">
        <v>93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</row>
    <row r="115" spans="1:82" x14ac:dyDescent="0.2">
      <c r="A115" s="2">
        <v>2016</v>
      </c>
      <c r="B115" s="4">
        <v>42532</v>
      </c>
      <c r="C115" s="2" t="s">
        <v>120</v>
      </c>
      <c r="D115" s="2" t="s">
        <v>90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2" t="s">
        <v>99</v>
      </c>
      <c r="V115" s="1"/>
      <c r="W115" s="2" t="s">
        <v>99</v>
      </c>
      <c r="X115" s="1"/>
      <c r="Y115" s="2" t="s">
        <v>99</v>
      </c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2" t="s">
        <v>99</v>
      </c>
      <c r="AN115" s="1"/>
      <c r="AO115" s="1"/>
      <c r="AP115" s="1"/>
      <c r="AQ115" s="1"/>
      <c r="AR115" s="1"/>
      <c r="AS115" s="1"/>
      <c r="AT115" s="1"/>
      <c r="AU115" s="1"/>
      <c r="AV115" s="2" t="s">
        <v>99</v>
      </c>
      <c r="AW115" s="1"/>
      <c r="AX115" s="1"/>
      <c r="AY115" s="1"/>
      <c r="AZ115" s="1"/>
      <c r="BA115" s="2" t="s">
        <v>99</v>
      </c>
      <c r="BB115" s="1"/>
      <c r="BC115" s="1"/>
      <c r="BD115" s="2" t="s">
        <v>99</v>
      </c>
      <c r="BE115" s="2" t="s">
        <v>99</v>
      </c>
      <c r="BF115" s="1"/>
      <c r="BG115" s="1"/>
      <c r="BH115" s="2" t="s">
        <v>99</v>
      </c>
      <c r="BI115" s="1"/>
      <c r="BJ115" s="1"/>
      <c r="BK115" s="1"/>
      <c r="BL115" s="2" t="s">
        <v>99</v>
      </c>
      <c r="BM115" s="1"/>
      <c r="BN115" s="1"/>
      <c r="BO115" s="1"/>
      <c r="BP115" s="1"/>
      <c r="BQ115" s="1"/>
      <c r="BR115" s="1"/>
      <c r="BS115" s="2" t="s">
        <v>99</v>
      </c>
      <c r="BT115" s="2" t="s">
        <v>99</v>
      </c>
      <c r="BU115" s="1"/>
      <c r="BV115" s="1"/>
      <c r="BW115" s="1"/>
      <c r="BX115" s="1"/>
      <c r="BY115" s="1"/>
      <c r="BZ115" s="1"/>
      <c r="CA115" s="1"/>
      <c r="CB115" s="1"/>
      <c r="CC115" s="1"/>
      <c r="CD115" s="1"/>
    </row>
    <row r="116" spans="1:82" x14ac:dyDescent="0.2">
      <c r="A116" s="2">
        <v>2016</v>
      </c>
      <c r="B116" s="4">
        <v>42532</v>
      </c>
      <c r="C116" s="2" t="s">
        <v>120</v>
      </c>
      <c r="D116" s="2" t="s">
        <v>91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>
        <v>1</v>
      </c>
      <c r="Q116" s="2">
        <v>4</v>
      </c>
      <c r="R116" s="1"/>
      <c r="S116" s="2">
        <v>9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2" t="s">
        <v>99</v>
      </c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2" t="s">
        <v>99</v>
      </c>
      <c r="BU116" s="1"/>
      <c r="BV116" s="1"/>
      <c r="BW116" s="1"/>
      <c r="BX116" s="1"/>
      <c r="BY116" s="1"/>
      <c r="BZ116" s="1"/>
      <c r="CA116" s="1"/>
      <c r="CB116" s="1"/>
      <c r="CC116" s="1"/>
      <c r="CD116" s="1"/>
    </row>
    <row r="117" spans="1:82" x14ac:dyDescent="0.2">
      <c r="A117" s="2">
        <v>2016</v>
      </c>
      <c r="B117" s="4">
        <v>42532</v>
      </c>
      <c r="C117" s="2" t="s">
        <v>120</v>
      </c>
      <c r="D117" s="2" t="s">
        <v>92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2">
        <v>2</v>
      </c>
      <c r="R117" s="2">
        <v>6</v>
      </c>
      <c r="S117" s="2">
        <v>9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2" t="s">
        <v>99</v>
      </c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2" t="s">
        <v>99</v>
      </c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18" spans="1:82" x14ac:dyDescent="0.2">
      <c r="A118" s="2">
        <v>2016</v>
      </c>
      <c r="B118" s="4">
        <v>42532</v>
      </c>
      <c r="C118" s="2" t="s">
        <v>120</v>
      </c>
      <c r="D118" s="2" t="s">
        <v>93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</row>
    <row r="119" spans="1:82" x14ac:dyDescent="0.2">
      <c r="A119" s="2">
        <v>2016</v>
      </c>
      <c r="B119" s="4">
        <v>42532</v>
      </c>
      <c r="C119" s="2" t="s">
        <v>110</v>
      </c>
      <c r="D119" s="2" t="s">
        <v>90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2" t="s">
        <v>99</v>
      </c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2" t="s">
        <v>99</v>
      </c>
      <c r="AW119" s="1"/>
      <c r="AX119" s="1"/>
      <c r="AY119" s="1"/>
      <c r="AZ119" s="1"/>
      <c r="BA119" s="2" t="s">
        <v>99</v>
      </c>
      <c r="BB119" s="1"/>
      <c r="BC119" s="1"/>
      <c r="BD119" s="1"/>
      <c r="BE119" s="2" t="s">
        <v>99</v>
      </c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</row>
    <row r="120" spans="1:82" x14ac:dyDescent="0.2">
      <c r="A120" s="2">
        <v>2016</v>
      </c>
      <c r="B120" s="4">
        <v>42532</v>
      </c>
      <c r="C120" s="2" t="s">
        <v>110</v>
      </c>
      <c r="D120" s="2" t="s">
        <v>91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2">
        <v>1</v>
      </c>
      <c r="R120" s="2">
        <v>1</v>
      </c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2" t="s">
        <v>99</v>
      </c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</row>
    <row r="121" spans="1:82" x14ac:dyDescent="0.2">
      <c r="A121" s="2">
        <v>2016</v>
      </c>
      <c r="B121" s="4">
        <v>42532</v>
      </c>
      <c r="C121" s="2" t="s">
        <v>110</v>
      </c>
      <c r="D121" s="2" t="s">
        <v>92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</row>
    <row r="122" spans="1:82" x14ac:dyDescent="0.2">
      <c r="A122" s="2">
        <v>2016</v>
      </c>
      <c r="B122" s="4">
        <v>42532</v>
      </c>
      <c r="C122" s="2" t="s">
        <v>110</v>
      </c>
      <c r="D122" s="2" t="s">
        <v>93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</row>
    <row r="123" spans="1:82" x14ac:dyDescent="0.2">
      <c r="A123" s="2">
        <v>2016</v>
      </c>
      <c r="B123" s="4">
        <v>42544</v>
      </c>
      <c r="C123" s="2" t="s">
        <v>121</v>
      </c>
      <c r="D123" s="2" t="s">
        <v>90</v>
      </c>
      <c r="E123" s="1"/>
      <c r="F123" s="1"/>
      <c r="G123" s="1"/>
      <c r="H123" s="1"/>
      <c r="I123" s="1"/>
      <c r="J123" s="2">
        <v>1</v>
      </c>
      <c r="K123" s="1"/>
      <c r="L123" s="1"/>
      <c r="M123" s="1"/>
      <c r="N123" s="2">
        <v>1</v>
      </c>
      <c r="O123" s="1"/>
      <c r="P123" s="1"/>
      <c r="Q123" s="1"/>
      <c r="R123" s="1"/>
      <c r="S123" s="1"/>
      <c r="T123" s="1"/>
      <c r="U123" s="2">
        <v>1</v>
      </c>
      <c r="V123" s="1"/>
      <c r="W123" s="1"/>
      <c r="X123" s="1"/>
      <c r="Y123" s="1"/>
      <c r="Z123" s="2">
        <v>1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2">
        <v>1</v>
      </c>
      <c r="AN123" s="1"/>
      <c r="AO123" s="1"/>
      <c r="AP123" s="1"/>
      <c r="AQ123" s="1"/>
      <c r="AR123" s="1"/>
      <c r="AS123" s="1"/>
      <c r="AT123" s="1"/>
      <c r="AU123" s="1"/>
      <c r="AV123" s="2">
        <v>1</v>
      </c>
      <c r="AW123" s="1"/>
      <c r="AX123" s="1"/>
      <c r="AY123" s="1"/>
      <c r="AZ123" s="1"/>
      <c r="BA123" s="1"/>
      <c r="BB123" s="2">
        <v>1</v>
      </c>
      <c r="BC123" s="1"/>
      <c r="BD123" s="1"/>
      <c r="BE123" s="2">
        <v>1</v>
      </c>
      <c r="BF123" s="1"/>
      <c r="BG123" s="1"/>
      <c r="BH123" s="2">
        <v>1</v>
      </c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2">
        <v>1</v>
      </c>
      <c r="BU123" s="1"/>
      <c r="BV123" s="1"/>
      <c r="BW123" s="1"/>
      <c r="BX123" s="1"/>
      <c r="BY123" s="1"/>
      <c r="BZ123" s="1"/>
      <c r="CA123" s="1"/>
      <c r="CB123" s="1"/>
      <c r="CC123" s="1"/>
      <c r="CD123" s="1"/>
    </row>
    <row r="124" spans="1:82" x14ac:dyDescent="0.2">
      <c r="A124" s="2">
        <v>2016</v>
      </c>
      <c r="B124" s="4">
        <v>42544</v>
      </c>
      <c r="C124" s="2" t="s">
        <v>121</v>
      </c>
      <c r="D124" s="2" t="s">
        <v>91</v>
      </c>
      <c r="E124" s="1"/>
      <c r="F124" s="1"/>
      <c r="G124" s="1"/>
      <c r="H124" s="1"/>
      <c r="I124" s="1"/>
      <c r="J124" s="1"/>
      <c r="K124" s="1"/>
      <c r="L124" s="1"/>
      <c r="M124" s="1"/>
      <c r="N124" s="2">
        <v>1</v>
      </c>
      <c r="O124" s="1"/>
      <c r="P124" s="2">
        <v>25</v>
      </c>
      <c r="Q124" s="2">
        <v>1</v>
      </c>
      <c r="R124" s="2">
        <v>2</v>
      </c>
      <c r="S124" s="1"/>
      <c r="T124" s="1"/>
      <c r="U124" s="1"/>
      <c r="V124" s="1"/>
      <c r="W124" s="1"/>
      <c r="X124" s="1"/>
      <c r="Y124" s="1"/>
      <c r="Z124" s="2">
        <v>1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2">
        <v>1</v>
      </c>
      <c r="AW124" s="1"/>
      <c r="AX124" s="1"/>
      <c r="AY124" s="1"/>
      <c r="AZ124" s="1"/>
      <c r="BA124" s="1"/>
      <c r="BB124" s="2">
        <v>1</v>
      </c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2">
        <v>1</v>
      </c>
      <c r="BU124" s="1"/>
      <c r="BV124" s="1"/>
      <c r="BW124" s="1"/>
      <c r="BX124" s="1"/>
      <c r="BY124" s="1"/>
      <c r="BZ124" s="1"/>
      <c r="CA124" s="1"/>
      <c r="CB124" s="1"/>
      <c r="CC124" s="1"/>
      <c r="CD124" s="1"/>
    </row>
    <row r="125" spans="1:82" x14ac:dyDescent="0.2">
      <c r="A125" s="2">
        <v>2016</v>
      </c>
      <c r="B125" s="4">
        <v>42544</v>
      </c>
      <c r="C125" s="2" t="s">
        <v>121</v>
      </c>
      <c r="D125" s="2" t="s">
        <v>92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</row>
    <row r="126" spans="1:82" x14ac:dyDescent="0.2">
      <c r="A126" s="2">
        <v>2016</v>
      </c>
      <c r="B126" s="4">
        <v>42544</v>
      </c>
      <c r="C126" s="2" t="s">
        <v>121</v>
      </c>
      <c r="D126" s="2" t="s">
        <v>93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</row>
    <row r="127" spans="1:82" x14ac:dyDescent="0.2">
      <c r="A127" s="2">
        <v>2016</v>
      </c>
      <c r="B127" s="4">
        <v>42536</v>
      </c>
      <c r="C127" s="2" t="s">
        <v>122</v>
      </c>
      <c r="D127" s="2" t="s">
        <v>90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2">
        <v>1</v>
      </c>
      <c r="V127" s="1"/>
      <c r="W127" s="1"/>
      <c r="X127" s="1"/>
      <c r="Y127" s="2">
        <v>1</v>
      </c>
      <c r="Z127" s="1"/>
      <c r="AA127" s="1"/>
      <c r="AB127" s="1"/>
      <c r="AC127" s="1"/>
      <c r="AD127" s="1"/>
      <c r="AE127" s="1"/>
      <c r="AF127" s="2">
        <v>1</v>
      </c>
      <c r="AG127" s="2">
        <v>1</v>
      </c>
      <c r="AH127" s="2">
        <v>1</v>
      </c>
      <c r="AI127" s="1"/>
      <c r="AJ127" s="1"/>
      <c r="AK127" s="1"/>
      <c r="AL127" s="2">
        <v>1</v>
      </c>
      <c r="AM127" s="2">
        <v>1</v>
      </c>
      <c r="AN127" s="1"/>
      <c r="AO127" s="1"/>
      <c r="AP127" s="1"/>
      <c r="AQ127" s="1"/>
      <c r="AR127" s="1"/>
      <c r="AS127" s="1"/>
      <c r="AT127" s="1"/>
      <c r="AU127" s="1"/>
      <c r="AV127" s="2">
        <v>1</v>
      </c>
      <c r="AW127" s="1"/>
      <c r="AX127" s="1"/>
      <c r="AY127" s="1"/>
      <c r="AZ127" s="1"/>
      <c r="BA127" s="2">
        <v>1</v>
      </c>
      <c r="BB127" s="1"/>
      <c r="BC127" s="1"/>
      <c r="BD127" s="1"/>
      <c r="BE127" s="2">
        <v>1</v>
      </c>
      <c r="BF127" s="1"/>
      <c r="BG127" s="2">
        <v>1</v>
      </c>
      <c r="BH127" s="2">
        <v>1</v>
      </c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</row>
    <row r="128" spans="1:82" x14ac:dyDescent="0.2">
      <c r="A128" s="2">
        <v>2016</v>
      </c>
      <c r="B128" s="4">
        <v>42536</v>
      </c>
      <c r="C128" s="2" t="s">
        <v>122</v>
      </c>
      <c r="D128" s="2" t="s">
        <v>91</v>
      </c>
      <c r="E128" s="1"/>
      <c r="F128" s="1"/>
      <c r="G128" s="1"/>
      <c r="H128" s="1"/>
      <c r="I128" s="1"/>
      <c r="J128" s="1"/>
      <c r="K128" s="1"/>
      <c r="L128" s="1"/>
      <c r="M128" s="1"/>
      <c r="N128" s="2">
        <v>1</v>
      </c>
      <c r="O128" s="1"/>
      <c r="P128" s="2">
        <v>1</v>
      </c>
      <c r="Q128" s="2">
        <v>25</v>
      </c>
      <c r="R128" s="1"/>
      <c r="S128" s="2">
        <v>10</v>
      </c>
      <c r="T128" s="1"/>
      <c r="U128" s="2">
        <v>1</v>
      </c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2">
        <v>1</v>
      </c>
      <c r="AI128" s="1"/>
      <c r="AJ128" s="1"/>
      <c r="AK128" s="1"/>
      <c r="AL128" s="1"/>
      <c r="AM128" s="2">
        <v>1</v>
      </c>
      <c r="AN128" s="1"/>
      <c r="AO128" s="1"/>
      <c r="AP128" s="1"/>
      <c r="AQ128" s="1"/>
      <c r="AR128" s="1"/>
      <c r="AS128" s="1"/>
      <c r="AT128" s="1"/>
      <c r="AU128" s="1"/>
      <c r="AV128" s="2">
        <v>1</v>
      </c>
      <c r="AW128" s="1"/>
      <c r="AX128" s="1"/>
      <c r="AY128" s="1"/>
      <c r="AZ128" s="1"/>
      <c r="BA128" s="2">
        <v>1</v>
      </c>
      <c r="BB128" s="1"/>
      <c r="BC128" s="1"/>
      <c r="BD128" s="1"/>
      <c r="BE128" s="2">
        <v>1</v>
      </c>
      <c r="BF128" s="1"/>
      <c r="BG128" s="1"/>
      <c r="BH128" s="2">
        <v>1</v>
      </c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</row>
    <row r="129" spans="1:82" x14ac:dyDescent="0.2">
      <c r="A129" s="2">
        <v>2016</v>
      </c>
      <c r="B129" s="4">
        <v>42536</v>
      </c>
      <c r="C129" s="2" t="s">
        <v>122</v>
      </c>
      <c r="D129" s="2" t="s">
        <v>92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</row>
    <row r="130" spans="1:82" x14ac:dyDescent="0.2">
      <c r="A130" s="2">
        <v>2016</v>
      </c>
      <c r="B130" s="4">
        <v>42536</v>
      </c>
      <c r="C130" s="2" t="s">
        <v>122</v>
      </c>
      <c r="D130" s="2" t="s">
        <v>93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</row>
    <row r="131" spans="1:82" x14ac:dyDescent="0.2">
      <c r="A131" s="2">
        <v>2016</v>
      </c>
      <c r="B131" s="4">
        <v>42549</v>
      </c>
      <c r="C131" s="2" t="s">
        <v>89</v>
      </c>
      <c r="D131" s="2" t="s">
        <v>90</v>
      </c>
      <c r="E131" s="1"/>
      <c r="F131" s="1"/>
      <c r="G131" s="1"/>
      <c r="H131" s="1"/>
      <c r="I131" s="1"/>
      <c r="J131" s="2">
        <v>1</v>
      </c>
      <c r="K131" s="1"/>
      <c r="L131" s="1"/>
      <c r="M131" s="2">
        <v>1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">
        <v>1</v>
      </c>
      <c r="AA131" s="1"/>
      <c r="AB131" s="1"/>
      <c r="AC131" s="1"/>
      <c r="AD131" s="1"/>
      <c r="AE131" s="1"/>
      <c r="AF131" s="1"/>
      <c r="AG131" s="1"/>
      <c r="AH131" s="1"/>
      <c r="AI131" s="2">
        <v>1</v>
      </c>
      <c r="AJ131" s="1"/>
      <c r="AK131" s="2">
        <v>1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>
        <v>1</v>
      </c>
      <c r="AW131" s="1"/>
      <c r="AX131" s="1"/>
      <c r="AY131" s="1"/>
      <c r="AZ131" s="2">
        <v>1</v>
      </c>
      <c r="BA131" s="1"/>
      <c r="BB131" s="1"/>
      <c r="BC131" s="1"/>
      <c r="BD131" s="1"/>
      <c r="BE131" s="2">
        <v>1</v>
      </c>
      <c r="BF131" s="1"/>
      <c r="BG131" s="1"/>
      <c r="BH131" s="2">
        <v>1</v>
      </c>
      <c r="BI131" s="1"/>
      <c r="BJ131" s="2">
        <v>1</v>
      </c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</row>
    <row r="132" spans="1:82" x14ac:dyDescent="0.2">
      <c r="A132" s="2">
        <v>2016</v>
      </c>
      <c r="B132" s="4">
        <v>42549</v>
      </c>
      <c r="C132" s="2" t="s">
        <v>89</v>
      </c>
      <c r="D132" s="2" t="s">
        <v>91</v>
      </c>
      <c r="E132" s="1"/>
      <c r="F132" s="1"/>
      <c r="G132" s="1"/>
      <c r="H132" s="1"/>
      <c r="I132" s="1"/>
      <c r="J132" s="1"/>
      <c r="K132" s="1"/>
      <c r="L132" s="1"/>
      <c r="M132" s="2">
        <v>1</v>
      </c>
      <c r="N132" s="1"/>
      <c r="O132" s="1"/>
      <c r="P132" s="2">
        <v>6</v>
      </c>
      <c r="Q132" s="2">
        <v>15</v>
      </c>
      <c r="R132" s="2">
        <v>2</v>
      </c>
      <c r="S132" s="2">
        <v>4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2">
        <v>1</v>
      </c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>
        <v>1</v>
      </c>
      <c r="AW132" s="1"/>
      <c r="AX132" s="1"/>
      <c r="AY132" s="1"/>
      <c r="AZ132" s="1"/>
      <c r="BA132" s="1"/>
      <c r="BB132" s="2">
        <v>1</v>
      </c>
      <c r="BC132" s="1"/>
      <c r="BD132" s="1"/>
      <c r="BE132" s="1"/>
      <c r="BF132" s="1"/>
      <c r="BG132" s="1"/>
      <c r="BH132" s="2">
        <v>1</v>
      </c>
      <c r="BI132" s="1"/>
      <c r="BJ132" s="2">
        <v>1</v>
      </c>
      <c r="BK132" s="1"/>
      <c r="BL132" s="1"/>
      <c r="BM132" s="1"/>
      <c r="BN132" s="1"/>
      <c r="BO132" s="1"/>
      <c r="BP132" s="1"/>
      <c r="BQ132" s="1"/>
      <c r="BR132" s="1"/>
      <c r="BS132" s="1"/>
      <c r="BT132" s="2">
        <v>1</v>
      </c>
      <c r="BU132" s="1"/>
      <c r="BV132" s="1"/>
      <c r="BW132" s="1"/>
      <c r="BX132" s="1"/>
      <c r="BY132" s="1"/>
      <c r="BZ132" s="1"/>
      <c r="CA132" s="1"/>
      <c r="CB132" s="1"/>
      <c r="CC132" s="1"/>
      <c r="CD132" s="1"/>
    </row>
    <row r="133" spans="1:82" x14ac:dyDescent="0.2">
      <c r="A133" s="2">
        <v>2016</v>
      </c>
      <c r="B133" s="4">
        <v>42549</v>
      </c>
      <c r="C133" s="2" t="s">
        <v>89</v>
      </c>
      <c r="D133" s="2" t="s">
        <v>92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</row>
    <row r="134" spans="1:82" x14ac:dyDescent="0.2">
      <c r="A134" s="2">
        <v>2016</v>
      </c>
      <c r="B134" s="4">
        <v>42549</v>
      </c>
      <c r="C134" s="2" t="s">
        <v>89</v>
      </c>
      <c r="D134" s="2" t="s">
        <v>93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</row>
    <row r="135" spans="1:82" x14ac:dyDescent="0.2">
      <c r="A135" s="2">
        <v>2016</v>
      </c>
      <c r="B135" s="4">
        <v>42534</v>
      </c>
      <c r="C135" s="2" t="s">
        <v>123</v>
      </c>
      <c r="D135" s="2" t="s">
        <v>90</v>
      </c>
      <c r="E135" s="1"/>
      <c r="F135" s="1"/>
      <c r="G135" s="1"/>
      <c r="H135" s="1"/>
      <c r="I135" s="1"/>
      <c r="J135" s="1"/>
      <c r="K135" s="1"/>
      <c r="L135" s="1"/>
      <c r="M135" s="1"/>
      <c r="N135" s="2">
        <v>1</v>
      </c>
      <c r="O135" s="1"/>
      <c r="P135" s="1"/>
      <c r="Q135" s="1"/>
      <c r="R135" s="1"/>
      <c r="S135" s="1"/>
      <c r="T135" s="1"/>
      <c r="U135" s="2">
        <v>1</v>
      </c>
      <c r="V135" s="1"/>
      <c r="W135" s="1"/>
      <c r="X135" s="1"/>
      <c r="Y135" s="1"/>
      <c r="Z135" s="2">
        <v>1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2">
        <v>1</v>
      </c>
      <c r="AN135" s="2">
        <v>1</v>
      </c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2">
        <v>1</v>
      </c>
      <c r="BI135" s="1"/>
      <c r="BJ135" s="2">
        <v>1</v>
      </c>
      <c r="BK135" s="1"/>
      <c r="BL135" s="1"/>
      <c r="BM135" s="1"/>
      <c r="BN135" s="1"/>
      <c r="BO135" s="1"/>
      <c r="BP135" s="1"/>
      <c r="BQ135" s="1"/>
      <c r="BR135" s="1"/>
      <c r="BS135" s="1"/>
      <c r="BT135" s="2">
        <v>1</v>
      </c>
      <c r="BU135" s="1"/>
      <c r="BV135" s="1"/>
      <c r="BW135" s="1"/>
      <c r="BX135" s="1"/>
      <c r="BY135" s="1"/>
      <c r="BZ135" s="1"/>
      <c r="CA135" s="1"/>
      <c r="CB135" s="1"/>
      <c r="CC135" s="1"/>
      <c r="CD135" s="1"/>
    </row>
    <row r="136" spans="1:82" x14ac:dyDescent="0.2">
      <c r="A136" s="2">
        <v>2016</v>
      </c>
      <c r="B136" s="4">
        <v>42534</v>
      </c>
      <c r="C136" s="2" t="s">
        <v>123</v>
      </c>
      <c r="D136" s="2" t="s">
        <v>91</v>
      </c>
      <c r="E136" s="1"/>
      <c r="F136" s="1"/>
      <c r="G136" s="1"/>
      <c r="H136" s="1"/>
      <c r="I136" s="1"/>
      <c r="J136" s="1"/>
      <c r="K136" s="1"/>
      <c r="L136" s="1"/>
      <c r="M136" s="1"/>
      <c r="N136" s="2">
        <v>1</v>
      </c>
      <c r="O136" s="1"/>
      <c r="P136" s="2">
        <v>20</v>
      </c>
      <c r="Q136" s="2">
        <v>200</v>
      </c>
      <c r="R136" s="2">
        <v>2</v>
      </c>
      <c r="S136" s="2">
        <v>31</v>
      </c>
      <c r="T136" s="1"/>
      <c r="U136" s="2">
        <v>1</v>
      </c>
      <c r="V136" s="1"/>
      <c r="W136" s="1"/>
      <c r="X136" s="1"/>
      <c r="Y136" s="1"/>
      <c r="Z136" s="2">
        <v>1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2">
        <v>1</v>
      </c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2">
        <v>1</v>
      </c>
      <c r="BU136" s="1"/>
      <c r="BV136" s="1"/>
      <c r="BW136" s="1"/>
      <c r="BX136" s="1"/>
      <c r="BY136" s="1"/>
      <c r="BZ136" s="1"/>
      <c r="CA136" s="1"/>
      <c r="CB136" s="1"/>
      <c r="CC136" s="1"/>
      <c r="CD136" s="1"/>
    </row>
    <row r="137" spans="1:82" x14ac:dyDescent="0.2">
      <c r="A137" s="2">
        <v>2016</v>
      </c>
      <c r="B137" s="4">
        <v>42534</v>
      </c>
      <c r="C137" s="2" t="s">
        <v>123</v>
      </c>
      <c r="D137" s="2" t="s">
        <v>92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</row>
    <row r="138" spans="1:82" x14ac:dyDescent="0.2">
      <c r="A138" s="2">
        <v>2016</v>
      </c>
      <c r="B138" s="4">
        <v>42534</v>
      </c>
      <c r="C138" s="2" t="s">
        <v>123</v>
      </c>
      <c r="D138" s="2" t="s">
        <v>93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</row>
    <row r="139" spans="1:82" x14ac:dyDescent="0.2">
      <c r="A139" s="2">
        <v>2016</v>
      </c>
      <c r="B139" s="4">
        <v>42541</v>
      </c>
      <c r="C139" s="2" t="s">
        <v>124</v>
      </c>
      <c r="D139" s="2" t="s">
        <v>90</v>
      </c>
      <c r="E139" s="2">
        <v>1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>
        <v>1</v>
      </c>
      <c r="X139" s="1"/>
      <c r="Y139" s="2">
        <v>1</v>
      </c>
      <c r="Z139" s="2">
        <v>1</v>
      </c>
      <c r="AA139" s="1"/>
      <c r="AB139" s="1"/>
      <c r="AC139" s="1"/>
      <c r="AD139" s="1"/>
      <c r="AE139" s="1"/>
      <c r="AF139" s="1"/>
      <c r="AG139" s="2">
        <v>1</v>
      </c>
      <c r="AH139" s="1"/>
      <c r="AI139" s="2">
        <v>1</v>
      </c>
      <c r="AJ139" s="1"/>
      <c r="AK139" s="1"/>
      <c r="AL139" s="2">
        <v>1</v>
      </c>
      <c r="AM139" s="2">
        <v>1</v>
      </c>
      <c r="AN139" s="1"/>
      <c r="AO139" s="2">
        <v>1</v>
      </c>
      <c r="AP139" s="1"/>
      <c r="AQ139" s="1"/>
      <c r="AR139" s="1"/>
      <c r="AS139" s="1"/>
      <c r="AT139" s="1"/>
      <c r="AU139" s="1"/>
      <c r="AV139" s="2">
        <v>1</v>
      </c>
      <c r="AW139" s="1"/>
      <c r="AX139" s="1"/>
      <c r="AY139" s="1"/>
      <c r="AZ139" s="1"/>
      <c r="BA139" s="2">
        <v>1</v>
      </c>
      <c r="BB139" s="1"/>
      <c r="BC139" s="1"/>
      <c r="BD139" s="1"/>
      <c r="BE139" s="1"/>
      <c r="BF139" s="1"/>
      <c r="BG139" s="1"/>
      <c r="BH139" s="2">
        <v>1</v>
      </c>
      <c r="BI139" s="1"/>
      <c r="BJ139" s="2">
        <v>1</v>
      </c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</row>
    <row r="140" spans="1:82" x14ac:dyDescent="0.2">
      <c r="A140" s="2">
        <v>2016</v>
      </c>
      <c r="B140" s="4">
        <v>42541</v>
      </c>
      <c r="C140" s="2" t="s">
        <v>124</v>
      </c>
      <c r="D140" s="2" t="s">
        <v>91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>
        <v>2</v>
      </c>
      <c r="Q140" s="1"/>
      <c r="R140" s="2">
        <v>1</v>
      </c>
      <c r="S140" s="2">
        <v>4</v>
      </c>
      <c r="T140" s="1"/>
      <c r="U140" s="1"/>
      <c r="V140" s="1"/>
      <c r="W140" s="1"/>
      <c r="X140" s="1"/>
      <c r="Y140" s="1"/>
      <c r="Z140" s="2">
        <v>1</v>
      </c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2">
        <v>1</v>
      </c>
      <c r="AN140" s="1"/>
      <c r="AO140" s="1"/>
      <c r="AP140" s="1"/>
      <c r="AQ140" s="1"/>
      <c r="AR140" s="1"/>
      <c r="AS140" s="1"/>
      <c r="AT140" s="1"/>
      <c r="AU140" s="1"/>
      <c r="AV140" s="2">
        <v>1</v>
      </c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2">
        <v>1</v>
      </c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</row>
    <row r="141" spans="1:82" x14ac:dyDescent="0.2">
      <c r="A141" s="2">
        <v>2016</v>
      </c>
      <c r="B141" s="4">
        <v>42541</v>
      </c>
      <c r="C141" s="2" t="s">
        <v>124</v>
      </c>
      <c r="D141" s="2" t="s">
        <v>92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</row>
    <row r="142" spans="1:82" x14ac:dyDescent="0.2">
      <c r="A142" s="2">
        <v>2016</v>
      </c>
      <c r="B142" s="4">
        <v>42541</v>
      </c>
      <c r="C142" s="2" t="s">
        <v>124</v>
      </c>
      <c r="D142" s="2" t="s">
        <v>93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</row>
    <row r="143" spans="1:82" x14ac:dyDescent="0.2">
      <c r="A143" s="2">
        <v>2016</v>
      </c>
      <c r="B143" s="4">
        <v>42534</v>
      </c>
      <c r="C143" s="2" t="s">
        <v>119</v>
      </c>
      <c r="D143" s="2" t="s">
        <v>90</v>
      </c>
      <c r="E143" s="1"/>
      <c r="F143" s="1"/>
      <c r="G143" s="1"/>
      <c r="H143" s="1"/>
      <c r="I143" s="1"/>
      <c r="J143" s="1"/>
      <c r="K143" s="1"/>
      <c r="L143" s="1"/>
      <c r="M143" s="1"/>
      <c r="N143" s="2" t="s">
        <v>99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" t="s">
        <v>99</v>
      </c>
      <c r="AA143" s="1"/>
      <c r="AB143" s="1"/>
      <c r="AC143" s="1"/>
      <c r="AD143" s="2" t="s">
        <v>99</v>
      </c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 t="s">
        <v>99</v>
      </c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2" t="s">
        <v>99</v>
      </c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2" t="s">
        <v>99</v>
      </c>
      <c r="BU143" s="1"/>
      <c r="BV143" s="2" t="s">
        <v>99</v>
      </c>
      <c r="BW143" s="1"/>
      <c r="BX143" s="1"/>
      <c r="BY143" s="1"/>
      <c r="BZ143" s="1"/>
      <c r="CA143" s="1"/>
      <c r="CB143" s="1"/>
      <c r="CC143" s="1"/>
      <c r="CD143" s="1"/>
    </row>
    <row r="144" spans="1:82" x14ac:dyDescent="0.2">
      <c r="A144" s="2">
        <v>2016</v>
      </c>
      <c r="B144" s="4">
        <v>42534</v>
      </c>
      <c r="C144" s="2" t="s">
        <v>119</v>
      </c>
      <c r="D144" s="2" t="s">
        <v>91</v>
      </c>
      <c r="E144" s="1"/>
      <c r="F144" s="1"/>
      <c r="G144" s="1"/>
      <c r="H144" s="1"/>
      <c r="I144" s="1"/>
      <c r="J144" s="1"/>
      <c r="K144" s="1"/>
      <c r="L144" s="1"/>
      <c r="M144" s="1"/>
      <c r="N144" s="2" t="s">
        <v>99</v>
      </c>
      <c r="O144" s="1"/>
      <c r="P144" s="2">
        <v>74</v>
      </c>
      <c r="Q144" s="2">
        <v>101</v>
      </c>
      <c r="R144" s="2">
        <v>8</v>
      </c>
      <c r="S144" s="2">
        <v>41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2" t="s">
        <v>99</v>
      </c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 t="s">
        <v>99</v>
      </c>
      <c r="AW144" s="1"/>
      <c r="AX144" s="1"/>
      <c r="AY144" s="1"/>
      <c r="AZ144" s="1"/>
      <c r="BA144" s="1"/>
      <c r="BB144" s="1"/>
      <c r="BC144" s="1"/>
      <c r="BD144" s="1"/>
      <c r="BE144" s="2" t="s">
        <v>99</v>
      </c>
      <c r="BF144" s="1"/>
      <c r="BG144" s="2" t="s">
        <v>99</v>
      </c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2" t="s">
        <v>99</v>
      </c>
      <c r="BU144" s="1"/>
      <c r="BV144" s="2" t="s">
        <v>99</v>
      </c>
      <c r="BW144" s="1"/>
      <c r="BX144" s="1"/>
      <c r="BY144" s="1"/>
      <c r="BZ144" s="1"/>
      <c r="CA144" s="1"/>
      <c r="CB144" s="1"/>
      <c r="CC144" s="1"/>
      <c r="CD144" s="1"/>
    </row>
    <row r="145" spans="1:82" x14ac:dyDescent="0.2">
      <c r="A145" s="2">
        <v>2016</v>
      </c>
      <c r="B145" s="4">
        <v>42534</v>
      </c>
      <c r="C145" s="2" t="s">
        <v>119</v>
      </c>
      <c r="D145" s="2" t="s">
        <v>92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</row>
    <row r="146" spans="1:82" x14ac:dyDescent="0.2">
      <c r="A146" s="2">
        <v>2016</v>
      </c>
      <c r="B146" s="4">
        <v>42534</v>
      </c>
      <c r="C146" s="2" t="s">
        <v>119</v>
      </c>
      <c r="D146" s="2" t="s">
        <v>93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</row>
    <row r="147" spans="1:82" x14ac:dyDescent="0.2">
      <c r="A147" s="2">
        <v>2016</v>
      </c>
      <c r="B147" s="4">
        <v>42528</v>
      </c>
      <c r="C147" s="2" t="s">
        <v>125</v>
      </c>
      <c r="D147" s="2" t="s">
        <v>90</v>
      </c>
      <c r="E147" s="1"/>
      <c r="F147" s="1"/>
      <c r="G147" s="1"/>
      <c r="H147" s="1"/>
      <c r="I147" s="2">
        <v>1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>
        <v>1</v>
      </c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2">
        <v>1</v>
      </c>
      <c r="AN147" s="2">
        <v>1</v>
      </c>
      <c r="AO147" s="1"/>
      <c r="AP147" s="1"/>
      <c r="AQ147" s="1"/>
      <c r="AR147" s="1"/>
      <c r="AS147" s="1"/>
      <c r="AT147" s="1"/>
      <c r="AU147" s="2">
        <v>1</v>
      </c>
      <c r="AV147" s="2">
        <v>1</v>
      </c>
      <c r="AW147" s="1"/>
      <c r="AX147" s="1"/>
      <c r="AY147" s="1"/>
      <c r="AZ147" s="1"/>
      <c r="BA147" s="2">
        <v>1</v>
      </c>
      <c r="BB147" s="1"/>
      <c r="BC147" s="1"/>
      <c r="BD147" s="1"/>
      <c r="BE147" s="2">
        <v>1</v>
      </c>
      <c r="BF147" s="1"/>
      <c r="BG147" s="1"/>
      <c r="BH147" s="2">
        <v>1</v>
      </c>
      <c r="BI147" s="2">
        <v>1</v>
      </c>
      <c r="BJ147" s="1"/>
      <c r="BK147" s="1"/>
      <c r="BL147" s="1"/>
      <c r="BM147" s="1"/>
      <c r="BN147" s="1"/>
      <c r="BO147" s="2">
        <v>1</v>
      </c>
      <c r="BP147" s="1"/>
      <c r="BQ147" s="1"/>
      <c r="BR147" s="1"/>
      <c r="BS147" s="1"/>
      <c r="BT147" s="1"/>
      <c r="BU147" s="1"/>
      <c r="BV147" s="1"/>
      <c r="BW147" s="2">
        <v>1</v>
      </c>
      <c r="BX147" s="1"/>
      <c r="BY147" s="1"/>
      <c r="BZ147" s="1"/>
      <c r="CA147" s="1"/>
      <c r="CB147" s="1"/>
      <c r="CC147" s="1"/>
      <c r="CD147" s="1"/>
    </row>
    <row r="148" spans="1:82" x14ac:dyDescent="0.2">
      <c r="A148" s="2">
        <v>2016</v>
      </c>
      <c r="B148" s="4">
        <v>42528</v>
      </c>
      <c r="C148" s="2" t="s">
        <v>125</v>
      </c>
      <c r="D148" s="2" t="s">
        <v>91</v>
      </c>
      <c r="E148" s="2">
        <v>1</v>
      </c>
      <c r="F148" s="1"/>
      <c r="G148" s="1"/>
      <c r="H148" s="1"/>
      <c r="I148" s="2">
        <v>1</v>
      </c>
      <c r="J148" s="1"/>
      <c r="K148" s="1"/>
      <c r="L148" s="1"/>
      <c r="M148" s="1"/>
      <c r="N148" s="2">
        <v>1</v>
      </c>
      <c r="O148" s="1"/>
      <c r="P148" s="2">
        <v>29</v>
      </c>
      <c r="Q148" s="2">
        <v>38</v>
      </c>
      <c r="R148" s="2">
        <v>10</v>
      </c>
      <c r="S148" s="2">
        <v>21</v>
      </c>
      <c r="T148" s="1"/>
      <c r="U148" s="1"/>
      <c r="V148" s="1"/>
      <c r="W148" s="2">
        <v>1</v>
      </c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2">
        <v>1</v>
      </c>
      <c r="AN148" s="1"/>
      <c r="AO148" s="1"/>
      <c r="AP148" s="1"/>
      <c r="AQ148" s="1"/>
      <c r="AR148" s="1"/>
      <c r="AS148" s="1"/>
      <c r="AT148" s="1"/>
      <c r="AU148" s="1"/>
      <c r="AV148" s="2">
        <v>1</v>
      </c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2">
        <v>1</v>
      </c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2">
        <v>1</v>
      </c>
      <c r="BT148" s="1"/>
      <c r="BU148" s="1"/>
      <c r="BV148" s="1"/>
      <c r="BW148" s="2">
        <v>1</v>
      </c>
      <c r="BX148" s="1"/>
      <c r="BY148" s="1"/>
      <c r="BZ148" s="1"/>
      <c r="CA148" s="1"/>
      <c r="CB148" s="1"/>
      <c r="CC148" s="1"/>
      <c r="CD148" s="1"/>
    </row>
    <row r="149" spans="1:82" x14ac:dyDescent="0.2">
      <c r="A149" s="2">
        <v>2016</v>
      </c>
      <c r="B149" s="4">
        <v>42528</v>
      </c>
      <c r="C149" s="2" t="s">
        <v>125</v>
      </c>
      <c r="D149" s="2" t="s">
        <v>92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</row>
    <row r="150" spans="1:82" x14ac:dyDescent="0.2">
      <c r="A150" s="2">
        <v>2016</v>
      </c>
      <c r="B150" s="4">
        <v>42528</v>
      </c>
      <c r="C150" s="2" t="s">
        <v>125</v>
      </c>
      <c r="D150" s="2" t="s">
        <v>93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</row>
    <row r="151" spans="1:82" x14ac:dyDescent="0.2">
      <c r="A151" s="2">
        <v>2016</v>
      </c>
      <c r="B151" s="4">
        <v>42544</v>
      </c>
      <c r="C151" s="2" t="s">
        <v>117</v>
      </c>
      <c r="D151" s="2" t="s">
        <v>90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2">
        <v>1</v>
      </c>
      <c r="V151" s="1"/>
      <c r="W151" s="1"/>
      <c r="X151" s="1"/>
      <c r="Y151" s="2">
        <v>1</v>
      </c>
      <c r="Z151" s="2">
        <v>1</v>
      </c>
      <c r="AA151" s="1"/>
      <c r="AB151" s="1"/>
      <c r="AC151" s="1"/>
      <c r="AD151" s="1"/>
      <c r="AE151" s="1"/>
      <c r="AF151" s="1"/>
      <c r="AG151" s="2">
        <v>1</v>
      </c>
      <c r="AH151" s="2">
        <v>1</v>
      </c>
      <c r="AI151" s="1"/>
      <c r="AJ151" s="1"/>
      <c r="AK151" s="1"/>
      <c r="AL151" s="2">
        <v>1</v>
      </c>
      <c r="AM151" s="1"/>
      <c r="AN151" s="1"/>
      <c r="AO151" s="2">
        <v>1</v>
      </c>
      <c r="AP151" s="1"/>
      <c r="AQ151" s="1"/>
      <c r="AR151" s="1"/>
      <c r="AS151" s="1"/>
      <c r="AT151" s="1"/>
      <c r="AU151" s="1"/>
      <c r="AV151" s="2">
        <v>1</v>
      </c>
      <c r="AW151" s="2">
        <v>1</v>
      </c>
      <c r="AX151" s="1"/>
      <c r="AY151" s="1"/>
      <c r="AZ151" s="1"/>
      <c r="BA151" s="1"/>
      <c r="BB151" s="1"/>
      <c r="BC151" s="1"/>
      <c r="BD151" s="1"/>
      <c r="BE151" s="2">
        <v>1</v>
      </c>
      <c r="BF151" s="1"/>
      <c r="BG151" s="1"/>
      <c r="BH151" s="1"/>
      <c r="BI151" s="1"/>
      <c r="BJ151" s="1"/>
      <c r="BK151" s="1"/>
      <c r="BL151" s="1"/>
      <c r="BM151" s="1"/>
      <c r="BN151" s="1"/>
      <c r="BO151" s="2">
        <v>1</v>
      </c>
      <c r="BP151" s="1"/>
      <c r="BQ151" s="2">
        <v>1</v>
      </c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52" spans="1:82" x14ac:dyDescent="0.2">
      <c r="A152" s="2">
        <v>2016</v>
      </c>
      <c r="B152" s="4">
        <v>42544</v>
      </c>
      <c r="C152" s="2" t="s">
        <v>117</v>
      </c>
      <c r="D152" s="2" t="s">
        <v>91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>
        <v>2</v>
      </c>
      <c r="Q152" s="2">
        <v>2</v>
      </c>
      <c r="R152" s="1"/>
      <c r="S152" s="2">
        <v>4</v>
      </c>
      <c r="T152" s="1"/>
      <c r="U152" s="1"/>
      <c r="V152" s="1"/>
      <c r="W152" s="1"/>
      <c r="X152" s="1"/>
      <c r="Y152" s="1"/>
      <c r="Z152" s="2">
        <v>1</v>
      </c>
      <c r="AA152" s="1"/>
      <c r="AB152" s="1"/>
      <c r="AC152" s="1"/>
      <c r="AD152" s="1"/>
      <c r="AE152" s="1"/>
      <c r="AF152" s="1"/>
      <c r="AG152" s="2">
        <v>1</v>
      </c>
      <c r="AH152" s="1"/>
      <c r="AI152" s="1"/>
      <c r="AJ152" s="1"/>
      <c r="AK152" s="1"/>
      <c r="AL152" s="1"/>
      <c r="AM152" s="2">
        <v>1</v>
      </c>
      <c r="AN152" s="2">
        <v>1</v>
      </c>
      <c r="AO152" s="1"/>
      <c r="AP152" s="1"/>
      <c r="AQ152" s="1"/>
      <c r="AR152" s="1"/>
      <c r="AS152" s="1"/>
      <c r="AT152" s="1"/>
      <c r="AU152" s="1"/>
      <c r="AV152" s="2">
        <v>1</v>
      </c>
      <c r="AW152" s="2">
        <v>1</v>
      </c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2">
        <v>1</v>
      </c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</row>
    <row r="153" spans="1:82" x14ac:dyDescent="0.2">
      <c r="A153" s="2">
        <v>2016</v>
      </c>
      <c r="B153" s="4">
        <v>42544</v>
      </c>
      <c r="C153" s="2" t="s">
        <v>117</v>
      </c>
      <c r="D153" s="2" t="s">
        <v>92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</row>
    <row r="154" spans="1:82" x14ac:dyDescent="0.2">
      <c r="A154" s="2">
        <v>2016</v>
      </c>
      <c r="B154" s="4">
        <v>42544</v>
      </c>
      <c r="C154" s="2" t="s">
        <v>117</v>
      </c>
      <c r="D154" s="2" t="s">
        <v>93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</row>
    <row r="155" spans="1:82" x14ac:dyDescent="0.2">
      <c r="A155" s="2">
        <v>2016</v>
      </c>
      <c r="B155" s="4">
        <v>42548</v>
      </c>
      <c r="C155" s="2" t="s">
        <v>126</v>
      </c>
      <c r="D155" s="2" t="s">
        <v>90</v>
      </c>
      <c r="E155" s="1"/>
      <c r="F155" s="1"/>
      <c r="G155" s="1"/>
      <c r="H155" s="1"/>
      <c r="I155" s="2">
        <v>1</v>
      </c>
      <c r="J155" s="1"/>
      <c r="K155" s="1"/>
      <c r="L155" s="2">
        <v>1</v>
      </c>
      <c r="M155" s="1"/>
      <c r="N155" s="1"/>
      <c r="O155" s="1"/>
      <c r="P155" s="1"/>
      <c r="Q155" s="1"/>
      <c r="R155" s="1"/>
      <c r="S155" s="1"/>
      <c r="T155" s="1"/>
      <c r="U155" s="2">
        <v>1</v>
      </c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2">
        <v>1</v>
      </c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2">
        <v>1</v>
      </c>
      <c r="BC155" s="1"/>
      <c r="BD155" s="1"/>
      <c r="BE155" s="1"/>
      <c r="BF155" s="1"/>
      <c r="BG155" s="1"/>
      <c r="BH155" s="2">
        <v>1</v>
      </c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</row>
    <row r="156" spans="1:82" x14ac:dyDescent="0.2">
      <c r="A156" s="2">
        <v>2016</v>
      </c>
      <c r="B156" s="4">
        <v>42548</v>
      </c>
      <c r="C156" s="2" t="s">
        <v>126</v>
      </c>
      <c r="D156" s="2" t="s">
        <v>91</v>
      </c>
      <c r="E156" s="1"/>
      <c r="F156" s="1"/>
      <c r="G156" s="1"/>
      <c r="H156" s="1"/>
      <c r="I156" s="1"/>
      <c r="J156" s="1"/>
      <c r="K156" s="1"/>
      <c r="L156" s="2">
        <v>1</v>
      </c>
      <c r="M156" s="1"/>
      <c r="N156" s="1"/>
      <c r="O156" s="1"/>
      <c r="P156" s="2">
        <v>1</v>
      </c>
      <c r="Q156" s="2">
        <v>2</v>
      </c>
      <c r="R156" s="2">
        <v>1</v>
      </c>
      <c r="S156" s="2">
        <v>1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2">
        <v>1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2">
        <v>1</v>
      </c>
      <c r="BF156" s="1"/>
      <c r="BG156" s="2">
        <v>1</v>
      </c>
      <c r="BH156" s="2">
        <v>1</v>
      </c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2">
        <v>1</v>
      </c>
      <c r="BW156" s="1"/>
      <c r="BX156" s="1"/>
      <c r="BY156" s="1"/>
      <c r="BZ156" s="1"/>
      <c r="CA156" s="1"/>
      <c r="CB156" s="1"/>
      <c r="CC156" s="1"/>
      <c r="CD156" s="1"/>
    </row>
    <row r="157" spans="1:82" x14ac:dyDescent="0.2">
      <c r="A157" s="2">
        <v>2016</v>
      </c>
      <c r="B157" s="4">
        <v>42548</v>
      </c>
      <c r="C157" s="2" t="s">
        <v>126</v>
      </c>
      <c r="D157" s="2" t="s">
        <v>92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</row>
    <row r="158" spans="1:82" x14ac:dyDescent="0.2">
      <c r="A158" s="2">
        <v>2016</v>
      </c>
      <c r="B158" s="4">
        <v>42548</v>
      </c>
      <c r="C158" s="2" t="s">
        <v>126</v>
      </c>
      <c r="D158" s="2" t="s">
        <v>93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</row>
    <row r="159" spans="1:82" x14ac:dyDescent="0.2">
      <c r="A159" s="2">
        <v>2016</v>
      </c>
      <c r="B159" s="2" t="s">
        <v>127</v>
      </c>
      <c r="C159" s="2" t="s">
        <v>128</v>
      </c>
      <c r="D159" s="2" t="s">
        <v>90</v>
      </c>
      <c r="E159" s="1"/>
      <c r="F159" s="1"/>
      <c r="G159" s="1"/>
      <c r="H159" s="1"/>
      <c r="I159" s="1"/>
      <c r="J159" s="1"/>
      <c r="K159" s="1"/>
      <c r="L159" s="1"/>
      <c r="M159" s="1"/>
      <c r="N159" s="2">
        <v>1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>
        <v>1</v>
      </c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</row>
    <row r="160" spans="1:82" x14ac:dyDescent="0.2">
      <c r="A160" s="2">
        <v>2016</v>
      </c>
      <c r="B160" s="2" t="s">
        <v>127</v>
      </c>
      <c r="C160" s="2" t="s">
        <v>128</v>
      </c>
      <c r="D160" s="2" t="s">
        <v>91</v>
      </c>
      <c r="E160" s="1"/>
      <c r="F160" s="1"/>
      <c r="G160" s="1"/>
      <c r="H160" s="1"/>
      <c r="I160" s="1"/>
      <c r="J160" s="1"/>
      <c r="K160" s="1"/>
      <c r="L160" s="1"/>
      <c r="M160" s="1"/>
      <c r="N160" s="2">
        <v>1</v>
      </c>
      <c r="O160" s="1"/>
      <c r="P160" s="1"/>
      <c r="Q160" s="2">
        <v>2</v>
      </c>
      <c r="R160" s="2">
        <v>3</v>
      </c>
      <c r="S160" s="2">
        <v>5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2">
        <v>1</v>
      </c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2">
        <v>1</v>
      </c>
      <c r="BU160" s="1"/>
      <c r="BV160" s="1"/>
      <c r="BW160" s="1"/>
      <c r="BX160" s="1"/>
      <c r="BY160" s="1"/>
      <c r="BZ160" s="1"/>
      <c r="CA160" s="1"/>
      <c r="CB160" s="1"/>
      <c r="CC160" s="1"/>
      <c r="CD160" s="1"/>
    </row>
    <row r="161" spans="1:82" x14ac:dyDescent="0.2">
      <c r="A161" s="2">
        <v>2016</v>
      </c>
      <c r="B161" s="2" t="s">
        <v>127</v>
      </c>
      <c r="C161" s="2" t="s">
        <v>128</v>
      </c>
      <c r="D161" s="2" t="s">
        <v>92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</row>
    <row r="162" spans="1:82" x14ac:dyDescent="0.2">
      <c r="A162" s="2">
        <v>2016</v>
      </c>
      <c r="B162" s="2" t="s">
        <v>127</v>
      </c>
      <c r="C162" s="2" t="s">
        <v>128</v>
      </c>
      <c r="D162" s="2" t="s">
        <v>93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</row>
    <row r="163" spans="1:82" x14ac:dyDescent="0.2">
      <c r="A163" s="2">
        <v>2016</v>
      </c>
      <c r="B163" s="4">
        <v>42543</v>
      </c>
      <c r="C163" s="2" t="s">
        <v>129</v>
      </c>
      <c r="D163" s="2" t="s">
        <v>90</v>
      </c>
      <c r="E163" s="1"/>
      <c r="F163" s="1"/>
      <c r="G163" s="1"/>
      <c r="H163" s="1"/>
      <c r="I163" s="1"/>
      <c r="J163" s="1"/>
      <c r="K163" s="1"/>
      <c r="L163" s="1"/>
      <c r="M163" s="1"/>
      <c r="N163" s="2">
        <v>1</v>
      </c>
      <c r="O163" s="1"/>
      <c r="P163" s="1"/>
      <c r="Q163" s="1"/>
      <c r="R163" s="1"/>
      <c r="S163" s="1"/>
      <c r="T163" s="1"/>
      <c r="U163" s="2">
        <v>1</v>
      </c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>
        <v>1</v>
      </c>
      <c r="AW163" s="1"/>
      <c r="AX163" s="1"/>
      <c r="AY163" s="1"/>
      <c r="AZ163" s="1"/>
      <c r="BA163" s="2">
        <v>1</v>
      </c>
      <c r="BB163" s="1"/>
      <c r="BC163" s="1"/>
      <c r="BD163" s="1"/>
      <c r="BE163" s="2">
        <v>1</v>
      </c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</row>
    <row r="164" spans="1:82" x14ac:dyDescent="0.2">
      <c r="A164" s="2">
        <v>2016</v>
      </c>
      <c r="B164" s="4">
        <v>42543</v>
      </c>
      <c r="C164" s="2" t="s">
        <v>129</v>
      </c>
      <c r="D164" s="2" t="s">
        <v>91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v>1</v>
      </c>
      <c r="P164" s="2">
        <v>2</v>
      </c>
      <c r="Q164" s="1"/>
      <c r="R164" s="2">
        <v>7</v>
      </c>
      <c r="S164" s="2">
        <v>6</v>
      </c>
      <c r="T164" s="1"/>
      <c r="U164" s="2">
        <v>1</v>
      </c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>
        <v>1</v>
      </c>
      <c r="AW164" s="1"/>
      <c r="AX164" s="1"/>
      <c r="AY164" s="1"/>
      <c r="AZ164" s="1"/>
      <c r="BA164" s="1"/>
      <c r="BB164" s="1"/>
      <c r="BC164" s="1"/>
      <c r="BD164" s="1"/>
      <c r="BE164" s="2">
        <v>1</v>
      </c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2">
        <v>1</v>
      </c>
      <c r="BU164" s="2">
        <v>1</v>
      </c>
      <c r="BV164" s="1"/>
      <c r="BW164" s="1"/>
      <c r="BX164" s="1"/>
      <c r="BY164" s="1"/>
      <c r="BZ164" s="1"/>
      <c r="CA164" s="1"/>
      <c r="CB164" s="1"/>
      <c r="CC164" s="1"/>
      <c r="CD164" s="1"/>
    </row>
    <row r="165" spans="1:82" x14ac:dyDescent="0.2">
      <c r="A165" s="2">
        <v>2016</v>
      </c>
      <c r="B165" s="4">
        <v>42543</v>
      </c>
      <c r="C165" s="2" t="s">
        <v>129</v>
      </c>
      <c r="D165" s="2" t="s">
        <v>92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</row>
    <row r="166" spans="1:82" x14ac:dyDescent="0.2">
      <c r="A166" s="2">
        <v>2016</v>
      </c>
      <c r="B166" s="4">
        <v>42543</v>
      </c>
      <c r="C166" s="2" t="s">
        <v>129</v>
      </c>
      <c r="D166" s="2" t="s">
        <v>93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</row>
    <row r="167" spans="1:82" x14ac:dyDescent="0.2">
      <c r="A167" s="2">
        <v>2016</v>
      </c>
      <c r="B167" s="4">
        <v>42534</v>
      </c>
      <c r="C167" s="2" t="s">
        <v>126</v>
      </c>
      <c r="D167" s="2" t="s">
        <v>90</v>
      </c>
      <c r="E167" s="1"/>
      <c r="F167" s="1"/>
      <c r="G167" s="1"/>
      <c r="H167" s="1"/>
      <c r="I167" s="1"/>
      <c r="J167" s="1"/>
      <c r="K167" s="1"/>
      <c r="L167" s="1"/>
      <c r="M167" s="1"/>
      <c r="N167" s="2">
        <v>1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">
        <v>1</v>
      </c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>
        <v>1</v>
      </c>
      <c r="AW167" s="1"/>
      <c r="AX167" s="1"/>
      <c r="AY167" s="2">
        <v>1</v>
      </c>
      <c r="AZ167" s="1"/>
      <c r="BA167" s="1"/>
      <c r="BB167" s="2">
        <v>1</v>
      </c>
      <c r="BC167" s="2">
        <v>1</v>
      </c>
      <c r="BD167" s="1"/>
      <c r="BE167" s="2">
        <v>1</v>
      </c>
      <c r="BF167" s="1"/>
      <c r="BG167" s="1"/>
      <c r="BH167" s="2">
        <v>1</v>
      </c>
      <c r="BI167" s="1"/>
      <c r="BJ167" s="2">
        <v>1</v>
      </c>
      <c r="BK167" s="1"/>
      <c r="BL167" s="1"/>
      <c r="BM167" s="1"/>
      <c r="BN167" s="1"/>
      <c r="BO167" s="1"/>
      <c r="BP167" s="1"/>
      <c r="BQ167" s="2">
        <v>1</v>
      </c>
      <c r="BR167" s="1"/>
      <c r="BS167" s="1"/>
      <c r="BT167" s="2">
        <v>1</v>
      </c>
      <c r="BU167" s="1"/>
      <c r="BV167" s="1"/>
      <c r="BW167" s="1"/>
      <c r="BX167" s="1"/>
      <c r="BY167" s="1"/>
      <c r="BZ167" s="1"/>
      <c r="CA167" s="1"/>
      <c r="CB167" s="1"/>
      <c r="CC167" s="1"/>
      <c r="CD167" s="1"/>
    </row>
    <row r="168" spans="1:82" x14ac:dyDescent="0.2">
      <c r="A168" s="2">
        <v>2016</v>
      </c>
      <c r="B168" s="4">
        <v>42534</v>
      </c>
      <c r="C168" s="2" t="s">
        <v>126</v>
      </c>
      <c r="D168" s="2" t="s">
        <v>91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>
        <v>17</v>
      </c>
      <c r="Q168" s="2">
        <v>13</v>
      </c>
      <c r="R168" s="2">
        <v>1</v>
      </c>
      <c r="S168" s="2">
        <v>21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2">
        <v>11</v>
      </c>
      <c r="AG168" s="2">
        <v>1</v>
      </c>
      <c r="AH168" s="2">
        <v>1</v>
      </c>
      <c r="AI168" s="2">
        <v>1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2">
        <v>1</v>
      </c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</row>
    <row r="169" spans="1:82" x14ac:dyDescent="0.2">
      <c r="A169" s="2">
        <v>2016</v>
      </c>
      <c r="B169" s="4">
        <v>42534</v>
      </c>
      <c r="C169" s="2" t="s">
        <v>126</v>
      </c>
      <c r="D169" s="2" t="s">
        <v>92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</row>
    <row r="170" spans="1:82" x14ac:dyDescent="0.2">
      <c r="A170" s="2">
        <v>2016</v>
      </c>
      <c r="B170" s="4">
        <v>42534</v>
      </c>
      <c r="C170" s="2" t="s">
        <v>126</v>
      </c>
      <c r="D170" s="2" t="s">
        <v>93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</row>
    <row r="171" spans="1:82" x14ac:dyDescent="0.2">
      <c r="A171" s="2">
        <v>2016</v>
      </c>
      <c r="B171" s="4">
        <v>42534</v>
      </c>
      <c r="C171" s="2" t="s">
        <v>130</v>
      </c>
      <c r="D171" s="2" t="s">
        <v>90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</row>
    <row r="172" spans="1:82" x14ac:dyDescent="0.2">
      <c r="A172" s="2">
        <v>2016</v>
      </c>
      <c r="B172" s="4">
        <v>42534</v>
      </c>
      <c r="C172" s="2" t="s">
        <v>130</v>
      </c>
      <c r="D172" s="2" t="s">
        <v>91</v>
      </c>
      <c r="E172" s="1"/>
      <c r="F172" s="1"/>
      <c r="G172" s="1"/>
      <c r="H172" s="1"/>
      <c r="I172" s="1"/>
      <c r="J172" s="1"/>
      <c r="K172" s="2">
        <v>1</v>
      </c>
      <c r="L172" s="1"/>
      <c r="M172" s="2">
        <v>1</v>
      </c>
      <c r="N172" s="1"/>
      <c r="O172" s="1"/>
      <c r="P172" s="2">
        <v>73</v>
      </c>
      <c r="Q172" s="2">
        <v>30</v>
      </c>
      <c r="R172" s="2">
        <v>26</v>
      </c>
      <c r="S172" s="1"/>
      <c r="T172" s="1"/>
      <c r="U172" s="2">
        <v>1</v>
      </c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2">
        <v>1</v>
      </c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>
        <v>1</v>
      </c>
      <c r="AW172" s="1"/>
      <c r="AX172" s="1"/>
      <c r="AY172" s="1"/>
      <c r="AZ172" s="1"/>
      <c r="BA172" s="1"/>
      <c r="BB172" s="2">
        <v>1</v>
      </c>
      <c r="BC172" s="2">
        <v>1</v>
      </c>
      <c r="BD172" s="1"/>
      <c r="BE172" s="2">
        <v>1</v>
      </c>
      <c r="BF172" s="1"/>
      <c r="BG172" s="1"/>
      <c r="BH172" s="2">
        <v>1</v>
      </c>
      <c r="BI172" s="1"/>
      <c r="BJ172" s="2">
        <v>1</v>
      </c>
      <c r="BK172" s="1"/>
      <c r="BL172" s="1"/>
      <c r="BM172" s="1"/>
      <c r="BN172" s="1"/>
      <c r="BO172" s="1"/>
      <c r="BP172" s="1"/>
      <c r="BQ172" s="1"/>
      <c r="BR172" s="1"/>
      <c r="BS172" s="1"/>
      <c r="BT172" s="2">
        <v>1</v>
      </c>
      <c r="BU172" s="2">
        <v>1</v>
      </c>
      <c r="BV172" s="1"/>
      <c r="BW172" s="1"/>
      <c r="BX172" s="1"/>
      <c r="BY172" s="1"/>
      <c r="BZ172" s="1"/>
      <c r="CA172" s="1"/>
      <c r="CB172" s="1"/>
      <c r="CC172" s="1"/>
      <c r="CD172" s="1"/>
    </row>
    <row r="173" spans="1:82" x14ac:dyDescent="0.2">
      <c r="A173" s="2">
        <v>2016</v>
      </c>
      <c r="B173" s="4">
        <v>42534</v>
      </c>
      <c r="C173" s="2" t="s">
        <v>130</v>
      </c>
      <c r="D173" s="2" t="s">
        <v>92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</row>
    <row r="174" spans="1:82" x14ac:dyDescent="0.2">
      <c r="A174" s="2">
        <v>2016</v>
      </c>
      <c r="B174" s="4">
        <v>42534</v>
      </c>
      <c r="C174" s="2" t="s">
        <v>130</v>
      </c>
      <c r="D174" s="2" t="s">
        <v>93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</row>
    <row r="175" spans="1:82" x14ac:dyDescent="0.2">
      <c r="A175" s="2">
        <v>2016</v>
      </c>
      <c r="B175" s="4">
        <v>42543</v>
      </c>
      <c r="C175" s="2" t="s">
        <v>131</v>
      </c>
      <c r="D175" s="2" t="s">
        <v>90</v>
      </c>
      <c r="E175" s="2">
        <v>1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>
        <v>1</v>
      </c>
      <c r="X175" s="1"/>
      <c r="Y175" s="2">
        <v>1</v>
      </c>
      <c r="Z175" s="1"/>
      <c r="AA175" s="1"/>
      <c r="AB175" s="1"/>
      <c r="AC175" s="1"/>
      <c r="AD175" s="1"/>
      <c r="AE175" s="1"/>
      <c r="AF175" s="1"/>
      <c r="AG175" s="1"/>
      <c r="AH175" s="2">
        <v>1</v>
      </c>
      <c r="AI175" s="1"/>
      <c r="AJ175" s="1"/>
      <c r="AK175" s="1"/>
      <c r="AL175" s="2">
        <v>1</v>
      </c>
      <c r="AM175" s="2">
        <v>1</v>
      </c>
      <c r="AN175" s="1"/>
      <c r="AO175" s="1"/>
      <c r="AP175" s="1"/>
      <c r="AQ175" s="1"/>
      <c r="AR175" s="1"/>
      <c r="AS175" s="1"/>
      <c r="AT175" s="1"/>
      <c r="AU175" s="1"/>
      <c r="AV175" s="2">
        <v>1</v>
      </c>
      <c r="AW175" s="1"/>
      <c r="AX175" s="1"/>
      <c r="AY175" s="2">
        <v>1</v>
      </c>
      <c r="AZ175" s="1"/>
      <c r="BA175" s="2">
        <v>1</v>
      </c>
      <c r="BB175" s="1"/>
      <c r="BC175" s="2">
        <v>1</v>
      </c>
      <c r="BD175" s="1"/>
      <c r="BE175" s="2">
        <v>1</v>
      </c>
      <c r="BF175" s="1"/>
      <c r="BG175" s="1"/>
      <c r="BH175" s="2">
        <v>1</v>
      </c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2">
        <v>1</v>
      </c>
      <c r="BV175" s="1"/>
      <c r="BW175" s="1"/>
      <c r="BX175" s="1"/>
      <c r="BY175" s="1"/>
      <c r="BZ175" s="1"/>
      <c r="CA175" s="1"/>
      <c r="CB175" s="1"/>
      <c r="CC175" s="1"/>
      <c r="CD175" s="1"/>
    </row>
    <row r="176" spans="1:82" x14ac:dyDescent="0.2">
      <c r="A176" s="2">
        <v>2016</v>
      </c>
      <c r="B176" s="4">
        <v>42543</v>
      </c>
      <c r="C176" s="2" t="s">
        <v>131</v>
      </c>
      <c r="D176" s="2" t="s">
        <v>91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>
        <v>7</v>
      </c>
      <c r="Q176" s="1"/>
      <c r="R176" s="2">
        <v>57</v>
      </c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</row>
    <row r="177" spans="1:82" x14ac:dyDescent="0.2">
      <c r="A177" s="2">
        <v>2016</v>
      </c>
      <c r="B177" s="4">
        <v>42543</v>
      </c>
      <c r="C177" s="2" t="s">
        <v>131</v>
      </c>
      <c r="D177" s="2" t="s">
        <v>92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</row>
    <row r="178" spans="1:82" x14ac:dyDescent="0.2">
      <c r="A178" s="2">
        <v>2016</v>
      </c>
      <c r="B178" s="4">
        <v>42543</v>
      </c>
      <c r="C178" s="2" t="s">
        <v>131</v>
      </c>
      <c r="D178" s="2" t="s">
        <v>93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</row>
    <row r="179" spans="1:82" x14ac:dyDescent="0.2">
      <c r="A179" s="2">
        <v>2016</v>
      </c>
      <c r="B179" s="4">
        <v>42536</v>
      </c>
      <c r="C179" s="2" t="s">
        <v>132</v>
      </c>
      <c r="D179" s="2" t="s">
        <v>90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</row>
    <row r="180" spans="1:82" x14ac:dyDescent="0.2">
      <c r="A180" s="2">
        <v>2016</v>
      </c>
      <c r="B180" s="4">
        <v>42536</v>
      </c>
      <c r="C180" s="2" t="s">
        <v>132</v>
      </c>
      <c r="D180" s="2" t="s">
        <v>91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>
        <v>54</v>
      </c>
      <c r="Q180" s="2">
        <v>17</v>
      </c>
      <c r="R180" s="1"/>
      <c r="S180" s="1"/>
      <c r="T180" s="1"/>
      <c r="U180" s="1"/>
      <c r="V180" s="1"/>
      <c r="W180" s="2">
        <v>1</v>
      </c>
      <c r="X180" s="1"/>
      <c r="Y180" s="2">
        <v>1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2">
        <v>1</v>
      </c>
      <c r="AO180" s="1"/>
      <c r="AP180" s="1"/>
      <c r="AQ180" s="1"/>
      <c r="AR180" s="1"/>
      <c r="AS180" s="1"/>
      <c r="AT180" s="1"/>
      <c r="AU180" s="1"/>
      <c r="AV180" s="2">
        <v>1</v>
      </c>
      <c r="AW180" s="1"/>
      <c r="AX180" s="1"/>
      <c r="AY180" s="1"/>
      <c r="AZ180" s="1"/>
      <c r="BA180" s="1"/>
      <c r="BB180" s="1"/>
      <c r="BC180" s="1"/>
      <c r="BD180" s="1"/>
      <c r="BE180" s="2">
        <v>1</v>
      </c>
      <c r="BF180" s="1"/>
      <c r="BG180" s="1"/>
      <c r="BH180" s="1"/>
      <c r="BI180" s="1"/>
      <c r="BJ180" s="2">
        <v>1</v>
      </c>
      <c r="BK180" s="1"/>
      <c r="BL180" s="1"/>
      <c r="BM180" s="1"/>
      <c r="BN180" s="1"/>
      <c r="BO180" s="1"/>
      <c r="BP180" s="1"/>
      <c r="BQ180" s="1"/>
      <c r="BR180" s="1"/>
      <c r="BS180" s="1"/>
      <c r="BT180" s="2">
        <v>1</v>
      </c>
      <c r="BU180" s="1"/>
      <c r="BV180" s="1"/>
      <c r="BW180" s="1"/>
      <c r="BX180" s="1"/>
      <c r="BY180" s="1"/>
      <c r="BZ180" s="1"/>
      <c r="CA180" s="1"/>
      <c r="CB180" s="1"/>
      <c r="CC180" s="1"/>
      <c r="CD180" s="1"/>
    </row>
    <row r="181" spans="1:82" x14ac:dyDescent="0.2">
      <c r="A181" s="2">
        <v>2016</v>
      </c>
      <c r="B181" s="4">
        <v>42536</v>
      </c>
      <c r="C181" s="2" t="s">
        <v>132</v>
      </c>
      <c r="D181" s="2" t="s">
        <v>92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</row>
    <row r="182" spans="1:82" x14ac:dyDescent="0.2">
      <c r="A182" s="2">
        <v>2016</v>
      </c>
      <c r="B182" s="4">
        <v>42536</v>
      </c>
      <c r="C182" s="2" t="s">
        <v>132</v>
      </c>
      <c r="D182" s="2" t="s">
        <v>93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</row>
    <row r="183" spans="1:82" x14ac:dyDescent="0.2">
      <c r="A183" s="2">
        <v>2016</v>
      </c>
      <c r="B183" s="4">
        <v>42541</v>
      </c>
      <c r="C183" s="2" t="s">
        <v>128</v>
      </c>
      <c r="D183" s="2" t="s">
        <v>90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v>65</v>
      </c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</row>
    <row r="184" spans="1:82" x14ac:dyDescent="0.2">
      <c r="A184" s="2">
        <v>2016</v>
      </c>
      <c r="B184" s="4">
        <v>42541</v>
      </c>
      <c r="C184" s="2" t="s">
        <v>128</v>
      </c>
      <c r="D184" s="2" t="s">
        <v>91</v>
      </c>
      <c r="E184" s="1"/>
      <c r="F184" s="1"/>
      <c r="G184" s="1"/>
      <c r="H184" s="1"/>
      <c r="I184" s="1"/>
      <c r="J184" s="1"/>
      <c r="K184" s="1"/>
      <c r="L184" s="1"/>
      <c r="M184" s="2">
        <v>1</v>
      </c>
      <c r="N184" s="2">
        <v>1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2">
        <v>1</v>
      </c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2">
        <v>1</v>
      </c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2">
        <v>1</v>
      </c>
      <c r="BM184" s="1"/>
      <c r="BN184" s="1"/>
      <c r="BO184" s="1"/>
      <c r="BP184" s="1"/>
      <c r="BQ184" s="1"/>
      <c r="BR184" s="1"/>
      <c r="BS184" s="1"/>
      <c r="BT184" s="2">
        <v>1</v>
      </c>
      <c r="BU184" s="1"/>
      <c r="BV184" s="2">
        <v>1</v>
      </c>
      <c r="BW184" s="1"/>
      <c r="BX184" s="1"/>
      <c r="BY184" s="1"/>
      <c r="BZ184" s="1"/>
      <c r="CA184" s="1"/>
      <c r="CB184" s="1"/>
      <c r="CC184" s="1"/>
      <c r="CD184" s="1"/>
    </row>
    <row r="185" spans="1:82" x14ac:dyDescent="0.2">
      <c r="A185" s="2">
        <v>2016</v>
      </c>
      <c r="B185" s="4">
        <v>42541</v>
      </c>
      <c r="C185" s="2" t="s">
        <v>128</v>
      </c>
      <c r="D185" s="2" t="s">
        <v>92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186" spans="1:82" x14ac:dyDescent="0.2">
      <c r="A186" s="2">
        <v>2016</v>
      </c>
      <c r="B186" s="4">
        <v>42541</v>
      </c>
      <c r="C186" s="2" t="s">
        <v>128</v>
      </c>
      <c r="D186" s="2" t="s">
        <v>93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</row>
    <row r="187" spans="1:8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</row>
    <row r="188" spans="1:8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</row>
    <row r="189" spans="1:8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</row>
    <row r="190" spans="1:8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</row>
    <row r="191" spans="1:8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</row>
    <row r="192" spans="1:8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</row>
    <row r="193" spans="1:8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</row>
    <row r="194" spans="1:8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</row>
    <row r="195" spans="1:8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</row>
    <row r="196" spans="1:8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</row>
    <row r="197" spans="1:8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</row>
    <row r="198" spans="1:8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</row>
    <row r="199" spans="1:8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</row>
    <row r="200" spans="1:8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</row>
    <row r="201" spans="1:8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</row>
    <row r="202" spans="1:8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</row>
    <row r="203" spans="1:8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</row>
    <row r="204" spans="1:8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</row>
    <row r="205" spans="1:8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</row>
    <row r="206" spans="1:8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</row>
    <row r="207" spans="1:8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</row>
    <row r="208" spans="1:8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</row>
    <row r="209" spans="1:8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</row>
    <row r="210" spans="1:8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</row>
    <row r="211" spans="1:8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</row>
    <row r="212" spans="1:8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</row>
    <row r="213" spans="1:8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</row>
    <row r="214" spans="1:8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</row>
    <row r="215" spans="1:8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</row>
    <row r="216" spans="1:8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</row>
    <row r="217" spans="1:8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</row>
    <row r="218" spans="1:8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</row>
    <row r="219" spans="1:8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20" spans="1:8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</row>
    <row r="221" spans="1:8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</row>
    <row r="222" spans="1:8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</row>
    <row r="223" spans="1:8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</row>
    <row r="224" spans="1:8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</row>
    <row r="225" spans="1:8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</row>
    <row r="226" spans="1:8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</row>
    <row r="227" spans="1:8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</row>
    <row r="228" spans="1:8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</row>
    <row r="229" spans="1:8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</row>
    <row r="230" spans="1:8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</row>
    <row r="231" spans="1:8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</row>
    <row r="232" spans="1:8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</row>
    <row r="233" spans="1:8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</row>
    <row r="234" spans="1:8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</row>
    <row r="235" spans="1:8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</row>
    <row r="236" spans="1:8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</row>
    <row r="237" spans="1:8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</row>
    <row r="238" spans="1:8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</row>
    <row r="239" spans="1:8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</row>
    <row r="240" spans="1:8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</row>
    <row r="241" spans="1:8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</row>
    <row r="242" spans="1:8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</row>
    <row r="243" spans="1:8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</row>
    <row r="244" spans="1:8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</row>
    <row r="245" spans="1:8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</row>
    <row r="246" spans="1:8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</row>
    <row r="247" spans="1:8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</row>
    <row r="248" spans="1:8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</row>
    <row r="249" spans="1:8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</row>
    <row r="250" spans="1:8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</row>
    <row r="251" spans="1:8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</row>
    <row r="252" spans="1:8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</row>
    <row r="253" spans="1:8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54" spans="1:8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</row>
    <row r="255" spans="1:8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</row>
    <row r="256" spans="1:8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</row>
    <row r="257" spans="1:8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</row>
    <row r="258" spans="1:8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</row>
    <row r="259" spans="1:8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</row>
    <row r="260" spans="1:8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</row>
    <row r="261" spans="1:8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</row>
    <row r="262" spans="1:8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</row>
    <row r="263" spans="1:8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</row>
    <row r="264" spans="1:8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</row>
    <row r="265" spans="1:8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</row>
    <row r="266" spans="1:8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</row>
    <row r="267" spans="1:8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</row>
    <row r="268" spans="1:8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</row>
    <row r="269" spans="1:8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</row>
    <row r="270" spans="1:8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</row>
    <row r="271" spans="1:8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</row>
    <row r="272" spans="1:8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</row>
    <row r="273" spans="1:8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</row>
    <row r="274" spans="1:8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</row>
    <row r="275" spans="1:8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</row>
    <row r="276" spans="1:8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</row>
    <row r="277" spans="1:8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</row>
    <row r="278" spans="1:8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</row>
    <row r="279" spans="1:8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</row>
    <row r="280" spans="1:8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</row>
    <row r="281" spans="1:8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</row>
    <row r="282" spans="1:8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</row>
    <row r="283" spans="1:8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</row>
    <row r="284" spans="1:8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</row>
    <row r="285" spans="1:8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</row>
    <row r="286" spans="1:8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</row>
    <row r="287" spans="1:8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288" spans="1:8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</row>
    <row r="289" spans="1:8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</row>
    <row r="290" spans="1:8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</row>
    <row r="291" spans="1:8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</row>
    <row r="292" spans="1:8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</row>
    <row r="293" spans="1:8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</row>
    <row r="294" spans="1:8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</row>
    <row r="295" spans="1:8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</row>
    <row r="296" spans="1:8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</row>
    <row r="297" spans="1:8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</row>
    <row r="298" spans="1:8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</row>
    <row r="299" spans="1:8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</row>
    <row r="300" spans="1:8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</row>
    <row r="301" spans="1:8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</row>
    <row r="302" spans="1:8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</row>
    <row r="303" spans="1:8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</row>
    <row r="304" spans="1:8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</row>
    <row r="305" spans="1:8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</row>
    <row r="306" spans="1:8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</row>
    <row r="307" spans="1:8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</row>
    <row r="308" spans="1:8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</row>
    <row r="309" spans="1:8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</row>
    <row r="310" spans="1:8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</row>
    <row r="311" spans="1:8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</row>
    <row r="312" spans="1:8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</row>
    <row r="313" spans="1:8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</row>
    <row r="314" spans="1:8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</row>
    <row r="315" spans="1:8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</row>
    <row r="316" spans="1:8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</row>
    <row r="317" spans="1:8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</row>
    <row r="318" spans="1:8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</row>
    <row r="319" spans="1:8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</row>
    <row r="320" spans="1:8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</row>
    <row r="321" spans="1:8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22" spans="1:8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</row>
    <row r="323" spans="1:8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</row>
    <row r="324" spans="1:8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</row>
    <row r="325" spans="1:8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</row>
    <row r="326" spans="1:8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</row>
    <row r="327" spans="1:8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</row>
    <row r="328" spans="1:8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</row>
    <row r="329" spans="1:8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</row>
    <row r="330" spans="1:8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</row>
    <row r="331" spans="1:8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</row>
    <row r="332" spans="1:8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</row>
    <row r="333" spans="1:8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</row>
    <row r="334" spans="1:8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</row>
    <row r="335" spans="1:8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</row>
    <row r="336" spans="1:8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</row>
    <row r="337" spans="1:8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</row>
    <row r="338" spans="1:8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</row>
    <row r="339" spans="1:8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</row>
    <row r="340" spans="1:8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</row>
    <row r="341" spans="1:8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</row>
    <row r="342" spans="1:8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</row>
    <row r="343" spans="1:8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</row>
    <row r="344" spans="1:8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</row>
    <row r="345" spans="1:8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</row>
    <row r="346" spans="1:8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</row>
    <row r="347" spans="1:8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</row>
    <row r="348" spans="1:8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</row>
    <row r="349" spans="1:8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</row>
    <row r="350" spans="1:8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</row>
    <row r="351" spans="1:8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</row>
    <row r="352" spans="1:8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</row>
    <row r="353" spans="1:8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</row>
    <row r="354" spans="1:8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</row>
    <row r="355" spans="1:8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56" spans="1:8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</row>
    <row r="357" spans="1:8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</row>
    <row r="358" spans="1:8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</row>
    <row r="359" spans="1:8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</row>
    <row r="360" spans="1:8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</row>
    <row r="361" spans="1:8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</row>
    <row r="362" spans="1:8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</row>
    <row r="363" spans="1:8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</row>
    <row r="364" spans="1:8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</row>
    <row r="365" spans="1:8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</row>
    <row r="366" spans="1:8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</row>
    <row r="367" spans="1:8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</row>
    <row r="368" spans="1:8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</row>
    <row r="369" spans="1:8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</row>
    <row r="370" spans="1:8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</row>
    <row r="371" spans="1:8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</row>
    <row r="372" spans="1:8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</row>
    <row r="373" spans="1:8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</row>
    <row r="374" spans="1:8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</row>
    <row r="375" spans="1:8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</row>
    <row r="376" spans="1:8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</row>
    <row r="377" spans="1:8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</row>
    <row r="378" spans="1:8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</row>
    <row r="379" spans="1:8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</row>
    <row r="380" spans="1:8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</row>
    <row r="381" spans="1:8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</row>
    <row r="382" spans="1:8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</row>
    <row r="383" spans="1:8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</row>
    <row r="384" spans="1:8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</row>
    <row r="385" spans="1:8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</row>
    <row r="386" spans="1:8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</row>
    <row r="387" spans="1:8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</row>
    <row r="388" spans="1:8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</row>
    <row r="389" spans="1:8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390" spans="1:8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</row>
    <row r="391" spans="1:8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</row>
    <row r="392" spans="1:8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</row>
    <row r="393" spans="1:8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</row>
    <row r="394" spans="1:8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</row>
    <row r="395" spans="1:8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</row>
    <row r="396" spans="1:8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</row>
    <row r="397" spans="1:8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</row>
    <row r="398" spans="1:8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</row>
    <row r="399" spans="1:8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</row>
    <row r="400" spans="1:8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</row>
    <row r="401" spans="1:8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</row>
    <row r="402" spans="1:8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</row>
    <row r="403" spans="1:8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</row>
    <row r="404" spans="1:8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</row>
    <row r="405" spans="1:8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</row>
    <row r="406" spans="1:8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</row>
    <row r="407" spans="1:8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</row>
    <row r="408" spans="1:8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</row>
    <row r="409" spans="1:8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</row>
    <row r="410" spans="1:8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</row>
    <row r="411" spans="1:8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</row>
    <row r="412" spans="1:8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</row>
    <row r="413" spans="1:8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</row>
    <row r="414" spans="1:8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</row>
    <row r="415" spans="1:8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</row>
    <row r="416" spans="1:8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</row>
    <row r="417" spans="1:8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</row>
    <row r="418" spans="1:8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</row>
    <row r="419" spans="1:8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</row>
    <row r="420" spans="1:8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</row>
    <row r="421" spans="1:8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</row>
    <row r="422" spans="1:8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</row>
    <row r="423" spans="1:8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24" spans="1:8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</row>
    <row r="425" spans="1:8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</row>
    <row r="426" spans="1:8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</row>
    <row r="427" spans="1:8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</row>
    <row r="428" spans="1:8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</row>
    <row r="429" spans="1:8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</row>
    <row r="430" spans="1:8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</row>
    <row r="431" spans="1:8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</row>
    <row r="432" spans="1:8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</row>
    <row r="433" spans="1:8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</row>
    <row r="434" spans="1:8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</row>
    <row r="435" spans="1:8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</row>
    <row r="436" spans="1:8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</row>
    <row r="437" spans="1:8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</row>
    <row r="438" spans="1:8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</row>
    <row r="439" spans="1:8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</row>
    <row r="440" spans="1:8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</row>
    <row r="441" spans="1:8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</row>
    <row r="442" spans="1:8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</row>
    <row r="443" spans="1:8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</row>
    <row r="444" spans="1:8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</row>
    <row r="445" spans="1:8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</row>
    <row r="446" spans="1:8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</row>
    <row r="447" spans="1:8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</row>
    <row r="448" spans="1:8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</row>
    <row r="449" spans="1:8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</row>
    <row r="450" spans="1:8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</row>
    <row r="451" spans="1:8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</row>
    <row r="452" spans="1:8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</row>
    <row r="453" spans="1:8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</row>
    <row r="454" spans="1:8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</row>
    <row r="455" spans="1:8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</row>
    <row r="456" spans="1:8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</row>
    <row r="457" spans="1:8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58" spans="1:8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</row>
    <row r="459" spans="1:8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</row>
    <row r="460" spans="1:8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</row>
    <row r="461" spans="1:8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</row>
    <row r="462" spans="1:8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</row>
    <row r="463" spans="1:8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</row>
    <row r="464" spans="1:8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</row>
    <row r="465" spans="1:8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</row>
    <row r="466" spans="1:8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</row>
    <row r="467" spans="1:8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</row>
    <row r="468" spans="1:8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</row>
    <row r="469" spans="1:8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</row>
    <row r="470" spans="1:8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</row>
    <row r="471" spans="1:8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</row>
    <row r="472" spans="1:8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</row>
    <row r="473" spans="1:8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</row>
    <row r="474" spans="1:8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</row>
    <row r="475" spans="1:8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</row>
    <row r="476" spans="1:8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</row>
    <row r="477" spans="1:8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</row>
    <row r="478" spans="1:8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</row>
    <row r="479" spans="1:8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</row>
    <row r="480" spans="1:8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</row>
    <row r="481" spans="1:8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</row>
    <row r="482" spans="1:8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</row>
    <row r="483" spans="1:8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</row>
    <row r="484" spans="1:8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</row>
    <row r="485" spans="1:8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</row>
    <row r="486" spans="1:8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</row>
    <row r="487" spans="1:8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</row>
    <row r="488" spans="1:8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</row>
    <row r="489" spans="1:8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</row>
    <row r="490" spans="1:8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</row>
    <row r="491" spans="1:8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492" spans="1:8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</row>
    <row r="493" spans="1:8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</row>
    <row r="494" spans="1:8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</row>
    <row r="495" spans="1:8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</row>
    <row r="496" spans="1:8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</row>
    <row r="497" spans="1:8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</row>
    <row r="498" spans="1:8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</row>
    <row r="499" spans="1:8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</row>
    <row r="500" spans="1:8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</row>
    <row r="501" spans="1:8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</row>
    <row r="502" spans="1:8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</row>
    <row r="503" spans="1:8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</row>
    <row r="504" spans="1:8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</row>
    <row r="505" spans="1:8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</row>
    <row r="506" spans="1:8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</row>
    <row r="507" spans="1:8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</row>
    <row r="508" spans="1:8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</row>
    <row r="509" spans="1:8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</row>
    <row r="510" spans="1:8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</row>
    <row r="511" spans="1:8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</row>
    <row r="512" spans="1:8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</row>
    <row r="513" spans="1:8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</row>
    <row r="514" spans="1:8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</row>
    <row r="515" spans="1:8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</row>
    <row r="516" spans="1:8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</row>
    <row r="517" spans="1:8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</row>
    <row r="518" spans="1:8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</row>
    <row r="519" spans="1:8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</row>
    <row r="520" spans="1:8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</row>
    <row r="521" spans="1:8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</row>
    <row r="522" spans="1:8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</row>
    <row r="523" spans="1:8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</row>
    <row r="524" spans="1:8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</row>
    <row r="525" spans="1:8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26" spans="1:8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</row>
    <row r="527" spans="1:8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</row>
    <row r="528" spans="1:8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</row>
    <row r="529" spans="1:8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</row>
    <row r="530" spans="1:8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</row>
    <row r="531" spans="1:8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</row>
    <row r="532" spans="1:8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</row>
    <row r="533" spans="1:8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</row>
    <row r="534" spans="1:8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</row>
    <row r="535" spans="1:8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</row>
    <row r="536" spans="1:8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</row>
    <row r="537" spans="1:8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</row>
    <row r="538" spans="1:8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</row>
    <row r="539" spans="1:8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</row>
    <row r="540" spans="1:8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</row>
    <row r="541" spans="1:8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</row>
    <row r="542" spans="1:8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</row>
    <row r="543" spans="1:8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</row>
    <row r="544" spans="1:8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</row>
    <row r="545" spans="1:8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</row>
    <row r="546" spans="1:8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</row>
    <row r="547" spans="1:8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</row>
    <row r="548" spans="1:8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</row>
    <row r="549" spans="1:8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</row>
    <row r="550" spans="1:8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</row>
    <row r="551" spans="1:8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</row>
    <row r="552" spans="1:8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</row>
    <row r="553" spans="1:8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</row>
    <row r="554" spans="1:8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</row>
    <row r="555" spans="1:8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</row>
    <row r="556" spans="1:8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</row>
    <row r="557" spans="1:8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</row>
    <row r="558" spans="1:8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</row>
    <row r="559" spans="1:8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60" spans="1:8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</row>
    <row r="561" spans="1:8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</row>
    <row r="562" spans="1:8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</row>
    <row r="563" spans="1:8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</row>
    <row r="564" spans="1:8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</row>
    <row r="565" spans="1:8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</row>
    <row r="566" spans="1:8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</row>
    <row r="567" spans="1:8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</row>
    <row r="568" spans="1:8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</row>
    <row r="569" spans="1:8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</row>
    <row r="570" spans="1:8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</row>
    <row r="571" spans="1:8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</row>
    <row r="572" spans="1:8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</row>
    <row r="573" spans="1:8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</row>
    <row r="574" spans="1:8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</row>
    <row r="575" spans="1:8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</row>
    <row r="576" spans="1:8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</row>
    <row r="577" spans="1:8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</row>
    <row r="578" spans="1:8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</row>
    <row r="579" spans="1:8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</row>
    <row r="580" spans="1:8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</row>
    <row r="581" spans="1:8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</row>
    <row r="582" spans="1:8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</row>
    <row r="583" spans="1:8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</row>
    <row r="584" spans="1:8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</row>
    <row r="585" spans="1:8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</row>
    <row r="586" spans="1:8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</row>
    <row r="587" spans="1:8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</row>
    <row r="588" spans="1:8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</row>
    <row r="589" spans="1:8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</row>
    <row r="590" spans="1:8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</row>
    <row r="591" spans="1:8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</row>
    <row r="592" spans="1:8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</row>
    <row r="593" spans="1:8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594" spans="1:8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</row>
    <row r="595" spans="1:8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</row>
    <row r="596" spans="1:8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</row>
    <row r="597" spans="1:8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</row>
    <row r="598" spans="1:8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</row>
    <row r="599" spans="1:8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</row>
    <row r="600" spans="1:8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</row>
    <row r="601" spans="1:8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</row>
    <row r="602" spans="1:8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</row>
    <row r="603" spans="1:8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</row>
    <row r="604" spans="1:8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</row>
    <row r="605" spans="1:8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</row>
    <row r="606" spans="1:8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</row>
    <row r="607" spans="1:8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</row>
    <row r="608" spans="1:8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</row>
    <row r="609" spans="1:8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</row>
    <row r="610" spans="1:8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</row>
    <row r="611" spans="1:8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</row>
    <row r="612" spans="1:8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</row>
    <row r="613" spans="1:8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</row>
    <row r="614" spans="1:8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</row>
    <row r="615" spans="1:8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</row>
    <row r="616" spans="1:8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</row>
    <row r="617" spans="1:8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</row>
    <row r="618" spans="1:8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</row>
    <row r="619" spans="1:8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</row>
    <row r="620" spans="1:8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</row>
    <row r="621" spans="1:8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</row>
    <row r="622" spans="1:8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</row>
    <row r="623" spans="1:8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</row>
    <row r="624" spans="1:8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</row>
    <row r="625" spans="1:8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</row>
    <row r="626" spans="1:8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</row>
    <row r="627" spans="1:8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28" spans="1:8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</row>
    <row r="629" spans="1:8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</row>
    <row r="630" spans="1:8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</row>
    <row r="631" spans="1:8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</row>
    <row r="632" spans="1:8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</row>
    <row r="633" spans="1:8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</row>
    <row r="634" spans="1:8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</row>
    <row r="635" spans="1:8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</row>
    <row r="636" spans="1:8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</row>
    <row r="637" spans="1:8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</row>
    <row r="638" spans="1:8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</row>
    <row r="639" spans="1:8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</row>
    <row r="640" spans="1:8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</row>
    <row r="641" spans="1:8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</row>
    <row r="642" spans="1:8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</row>
    <row r="643" spans="1:8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</row>
    <row r="644" spans="1:8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</row>
    <row r="645" spans="1:8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</row>
    <row r="646" spans="1:8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</row>
    <row r="647" spans="1:8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</row>
    <row r="648" spans="1:8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</row>
    <row r="649" spans="1:8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</row>
    <row r="650" spans="1:8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</row>
    <row r="651" spans="1:8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</row>
    <row r="652" spans="1:8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</row>
    <row r="653" spans="1:8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</row>
    <row r="654" spans="1:8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</row>
    <row r="655" spans="1:8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</row>
    <row r="656" spans="1:8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</row>
    <row r="657" spans="1:8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</row>
    <row r="658" spans="1:8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</row>
    <row r="659" spans="1:8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</row>
    <row r="660" spans="1:8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</row>
    <row r="661" spans="1:8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62" spans="1:8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</row>
    <row r="663" spans="1:8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</row>
    <row r="664" spans="1:8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</row>
    <row r="665" spans="1:8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</row>
    <row r="666" spans="1:8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</row>
    <row r="667" spans="1:8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</row>
    <row r="668" spans="1:8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</row>
    <row r="669" spans="1:8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</row>
    <row r="670" spans="1:8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</row>
    <row r="671" spans="1:8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</row>
    <row r="672" spans="1:8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</row>
    <row r="673" spans="1:8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</row>
    <row r="674" spans="1:8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</row>
    <row r="675" spans="1:8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</row>
    <row r="676" spans="1:8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</row>
    <row r="677" spans="1:8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</row>
    <row r="678" spans="1:8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</row>
    <row r="679" spans="1:8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</row>
    <row r="680" spans="1:8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</row>
    <row r="681" spans="1:8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</row>
    <row r="682" spans="1:8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</row>
    <row r="683" spans="1:8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</row>
    <row r="684" spans="1:8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</row>
    <row r="685" spans="1:8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</row>
    <row r="686" spans="1:8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</row>
    <row r="687" spans="1:8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</row>
    <row r="688" spans="1:8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</row>
    <row r="689" spans="1:8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</row>
    <row r="690" spans="1:8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</row>
    <row r="691" spans="1:8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</row>
    <row r="692" spans="1:8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</row>
    <row r="693" spans="1:8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</row>
    <row r="694" spans="1:8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</row>
    <row r="695" spans="1:8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696" spans="1:8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</row>
    <row r="697" spans="1:8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</row>
    <row r="698" spans="1:8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</row>
    <row r="699" spans="1:8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</row>
    <row r="700" spans="1:8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</row>
    <row r="701" spans="1:8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</row>
    <row r="702" spans="1:8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</row>
    <row r="703" spans="1:8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</row>
    <row r="704" spans="1:8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</row>
    <row r="705" spans="1:8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</row>
    <row r="706" spans="1:8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</row>
    <row r="707" spans="1:8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</row>
    <row r="708" spans="1:8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</row>
    <row r="709" spans="1:8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</row>
    <row r="710" spans="1:8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</row>
    <row r="711" spans="1:8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</row>
    <row r="712" spans="1:8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</row>
    <row r="713" spans="1:8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</row>
    <row r="714" spans="1:8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</row>
    <row r="715" spans="1:8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</row>
    <row r="716" spans="1:8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</row>
    <row r="717" spans="1:8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</row>
    <row r="718" spans="1:8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</row>
    <row r="719" spans="1:8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</row>
    <row r="720" spans="1:8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</row>
    <row r="721" spans="1:8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</row>
    <row r="722" spans="1:8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</row>
    <row r="723" spans="1:8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</row>
    <row r="724" spans="1:8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</row>
    <row r="725" spans="1:8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</row>
    <row r="726" spans="1:8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</row>
    <row r="727" spans="1:8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</row>
    <row r="728" spans="1:8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</row>
    <row r="729" spans="1:8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30" spans="1:8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</row>
    <row r="731" spans="1:8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</row>
    <row r="732" spans="1:8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</row>
    <row r="733" spans="1:8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</row>
    <row r="734" spans="1:8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</row>
    <row r="735" spans="1:8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</row>
    <row r="736" spans="1:8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</row>
    <row r="737" spans="1:8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</row>
    <row r="738" spans="1:8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</row>
    <row r="739" spans="1:8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</row>
    <row r="740" spans="1:8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</row>
    <row r="741" spans="1:8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</row>
    <row r="742" spans="1:8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</row>
    <row r="743" spans="1:8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</row>
    <row r="744" spans="1:8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</row>
    <row r="745" spans="1:8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</row>
    <row r="746" spans="1:8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</row>
    <row r="747" spans="1:8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</row>
    <row r="748" spans="1:8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</row>
    <row r="749" spans="1:8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</row>
    <row r="750" spans="1:8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</row>
    <row r="751" spans="1:8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</row>
    <row r="752" spans="1:8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</row>
    <row r="753" spans="1:8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</row>
    <row r="754" spans="1:8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</row>
    <row r="755" spans="1:8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</row>
    <row r="756" spans="1:8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</row>
    <row r="757" spans="1:8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</row>
    <row r="758" spans="1:8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</row>
    <row r="759" spans="1:8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</row>
    <row r="760" spans="1:8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</row>
    <row r="761" spans="1:8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</row>
    <row r="762" spans="1:8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</row>
    <row r="763" spans="1:8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64" spans="1:8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</row>
    <row r="765" spans="1:8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</row>
    <row r="766" spans="1:8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</row>
    <row r="767" spans="1:8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</row>
    <row r="768" spans="1:8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</row>
    <row r="769" spans="1:8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</row>
    <row r="770" spans="1:8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</row>
    <row r="771" spans="1:8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</row>
    <row r="772" spans="1:8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</row>
    <row r="773" spans="1:8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</row>
    <row r="774" spans="1:8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</row>
    <row r="775" spans="1:8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</row>
    <row r="776" spans="1:8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</row>
    <row r="777" spans="1:8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</row>
    <row r="778" spans="1:8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</row>
    <row r="779" spans="1:8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</row>
    <row r="780" spans="1:8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</row>
    <row r="781" spans="1:8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</row>
    <row r="782" spans="1:8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</row>
    <row r="783" spans="1:8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</row>
    <row r="784" spans="1:8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</row>
    <row r="785" spans="1:8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</row>
    <row r="786" spans="1:8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</row>
    <row r="787" spans="1:8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</row>
    <row r="788" spans="1:8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</row>
    <row r="789" spans="1:8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</row>
    <row r="790" spans="1:8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</row>
    <row r="791" spans="1:8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</row>
    <row r="792" spans="1:8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</row>
    <row r="793" spans="1:8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</row>
    <row r="794" spans="1:8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</row>
    <row r="795" spans="1:8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</row>
    <row r="796" spans="1:8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</row>
    <row r="797" spans="1:8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798" spans="1:8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</row>
    <row r="799" spans="1:8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</row>
    <row r="800" spans="1:8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</row>
    <row r="801" spans="1:8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</row>
    <row r="802" spans="1:8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</row>
    <row r="803" spans="1:8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</row>
    <row r="804" spans="1:8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</row>
    <row r="805" spans="1:8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</row>
    <row r="806" spans="1:8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</row>
    <row r="807" spans="1:8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</row>
    <row r="808" spans="1:8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</row>
    <row r="809" spans="1:8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</row>
    <row r="810" spans="1:8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</row>
    <row r="811" spans="1:8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</row>
    <row r="812" spans="1:8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</row>
    <row r="813" spans="1:8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</row>
    <row r="814" spans="1:8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</row>
    <row r="815" spans="1:8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</row>
    <row r="816" spans="1:8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</row>
    <row r="817" spans="1:8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</row>
    <row r="818" spans="1:8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</row>
    <row r="819" spans="1:8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</row>
    <row r="820" spans="1:8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</row>
    <row r="821" spans="1:8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</row>
    <row r="822" spans="1:8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</row>
    <row r="823" spans="1:8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</row>
    <row r="824" spans="1:8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</row>
    <row r="825" spans="1:8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</row>
    <row r="826" spans="1:8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</row>
    <row r="827" spans="1:8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</row>
    <row r="828" spans="1:8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</row>
    <row r="829" spans="1:8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</row>
    <row r="830" spans="1:8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</row>
    <row r="831" spans="1:8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32" spans="1:8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</row>
    <row r="833" spans="1:8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</row>
    <row r="834" spans="1:8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</row>
    <row r="835" spans="1:8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</row>
    <row r="836" spans="1:8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</row>
    <row r="837" spans="1:8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</row>
    <row r="838" spans="1:8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</row>
    <row r="839" spans="1:8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</row>
    <row r="840" spans="1:8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</row>
    <row r="841" spans="1:8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</row>
    <row r="842" spans="1:8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</row>
    <row r="843" spans="1:8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</row>
    <row r="844" spans="1:8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</row>
    <row r="845" spans="1:8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</row>
    <row r="846" spans="1:8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</row>
    <row r="847" spans="1:8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</row>
    <row r="848" spans="1:8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</row>
    <row r="849" spans="1:8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</row>
    <row r="850" spans="1:8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</row>
    <row r="851" spans="1:8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</row>
    <row r="852" spans="1:8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</row>
    <row r="853" spans="1:8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</row>
    <row r="854" spans="1:8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</row>
    <row r="855" spans="1:8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</row>
    <row r="856" spans="1:8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</row>
    <row r="857" spans="1:8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</row>
    <row r="858" spans="1:8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</row>
    <row r="859" spans="1:8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</row>
    <row r="860" spans="1:8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</row>
    <row r="861" spans="1:8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</row>
    <row r="862" spans="1:8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</row>
    <row r="863" spans="1:8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</row>
    <row r="864" spans="1:8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</row>
    <row r="865" spans="1:8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66" spans="1:8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</row>
    <row r="867" spans="1:8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</row>
    <row r="868" spans="1:8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</row>
    <row r="869" spans="1:8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</row>
    <row r="870" spans="1:8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</row>
    <row r="871" spans="1:8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</row>
    <row r="872" spans="1:8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</row>
    <row r="873" spans="1:8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</row>
    <row r="874" spans="1:8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</row>
    <row r="875" spans="1:8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</row>
    <row r="876" spans="1:8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</row>
    <row r="877" spans="1:8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</row>
    <row r="878" spans="1:8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</row>
    <row r="879" spans="1:8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</row>
    <row r="880" spans="1:8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</row>
    <row r="881" spans="1:8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</row>
    <row r="882" spans="1:8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</row>
    <row r="883" spans="1:8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</row>
    <row r="884" spans="1:8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</row>
    <row r="885" spans="1:8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</row>
    <row r="886" spans="1:8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</row>
    <row r="887" spans="1:8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</row>
    <row r="888" spans="1:8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</row>
    <row r="889" spans="1:8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</row>
    <row r="890" spans="1:8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</row>
    <row r="891" spans="1:8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</row>
    <row r="892" spans="1:8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</row>
    <row r="893" spans="1:8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</row>
    <row r="894" spans="1:8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</row>
    <row r="895" spans="1:8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</row>
    <row r="896" spans="1:8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</row>
    <row r="897" spans="1:8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</row>
    <row r="898" spans="1:8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</row>
    <row r="899" spans="1:8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00" spans="1:8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</row>
    <row r="901" spans="1:8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</row>
    <row r="902" spans="1:8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</row>
    <row r="903" spans="1:8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</row>
    <row r="904" spans="1:8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</row>
    <row r="905" spans="1:8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</row>
    <row r="906" spans="1:8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</row>
    <row r="907" spans="1:8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</row>
    <row r="908" spans="1:8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</row>
    <row r="909" spans="1:8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</row>
    <row r="910" spans="1:8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</row>
    <row r="911" spans="1:8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</row>
    <row r="912" spans="1:8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</row>
    <row r="913" spans="1:8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</row>
    <row r="914" spans="1:8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</row>
    <row r="915" spans="1:8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</row>
    <row r="916" spans="1:8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</row>
    <row r="917" spans="1:8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</row>
    <row r="918" spans="1:8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</row>
    <row r="919" spans="1:8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</row>
    <row r="920" spans="1:8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</row>
    <row r="921" spans="1:8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</row>
    <row r="922" spans="1:8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</row>
    <row r="923" spans="1:8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</row>
    <row r="924" spans="1:8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</row>
    <row r="925" spans="1:8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</row>
    <row r="926" spans="1:8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</row>
    <row r="927" spans="1:8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</row>
    <row r="928" spans="1:8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</row>
    <row r="929" spans="1:8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</row>
    <row r="930" spans="1:8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</row>
    <row r="931" spans="1:8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</row>
    <row r="932" spans="1:8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</row>
    <row r="933" spans="1:8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34" spans="1:8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</row>
    <row r="935" spans="1:8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</row>
    <row r="936" spans="1:8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</row>
    <row r="937" spans="1:8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</row>
    <row r="938" spans="1:8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</row>
    <row r="939" spans="1:8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</row>
    <row r="940" spans="1:8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</row>
    <row r="941" spans="1:8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</row>
    <row r="942" spans="1:8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</row>
    <row r="943" spans="1:8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</row>
    <row r="944" spans="1:8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</row>
    <row r="945" spans="1:8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</row>
    <row r="946" spans="1:8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</row>
    <row r="947" spans="1:8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</row>
    <row r="948" spans="1:8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</row>
    <row r="949" spans="1:8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</row>
    <row r="950" spans="1:8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</row>
    <row r="951" spans="1:8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</row>
    <row r="952" spans="1:8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</row>
    <row r="953" spans="1:8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</row>
    <row r="954" spans="1:8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</row>
    <row r="955" spans="1:8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</row>
    <row r="956" spans="1:8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</row>
    <row r="957" spans="1:8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</row>
    <row r="958" spans="1:8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</row>
    <row r="959" spans="1:8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</row>
    <row r="960" spans="1:8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</row>
    <row r="961" spans="1:8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</row>
    <row r="962" spans="1:8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</row>
    <row r="963" spans="1:8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</row>
    <row r="964" spans="1:8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</row>
    <row r="965" spans="1:8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</row>
    <row r="966" spans="1:8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</row>
    <row r="967" spans="1:8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968" spans="1:8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</row>
    <row r="969" spans="1:8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</row>
    <row r="970" spans="1:8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</row>
    <row r="971" spans="1:8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</row>
    <row r="972" spans="1:8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</row>
    <row r="973" spans="1:8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</row>
    <row r="974" spans="1:8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</row>
    <row r="975" spans="1:8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</row>
    <row r="976" spans="1:8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</row>
    <row r="977" spans="1:8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</row>
    <row r="978" spans="1:8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</row>
    <row r="979" spans="1:8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</row>
    <row r="980" spans="1:8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</row>
    <row r="981" spans="1:8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</row>
    <row r="982" spans="1:8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</row>
    <row r="983" spans="1:8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</row>
    <row r="984" spans="1:8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</row>
    <row r="985" spans="1:8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</row>
    <row r="986" spans="1:8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</row>
    <row r="987" spans="1:8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</row>
    <row r="988" spans="1:8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</row>
    <row r="989" spans="1:8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</row>
    <row r="990" spans="1:8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</row>
    <row r="991" spans="1:8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</row>
    <row r="992" spans="1:8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</row>
    <row r="993" spans="1:8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</row>
    <row r="994" spans="1:8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</row>
    <row r="995" spans="1:8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</row>
    <row r="996" spans="1:8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</row>
    <row r="997" spans="1:8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</row>
    <row r="998" spans="1:8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</row>
    <row r="999" spans="1:8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</row>
    <row r="1000" spans="1:82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B7D5-DB81-E042-9E31-FA2DB3032EE7}">
  <dimension ref="A1:CN999"/>
  <sheetViews>
    <sheetView workbookViewId="0">
      <selection sqref="A1:N1048576"/>
    </sheetView>
  </sheetViews>
  <sheetFormatPr baseColWidth="10" defaultRowHeight="16" x14ac:dyDescent="0.2"/>
  <cols>
    <col min="1" max="1" width="5.1640625" bestFit="1" customWidth="1"/>
    <col min="2" max="2" width="11.5" bestFit="1" customWidth="1"/>
    <col min="3" max="3" width="8.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8.6640625" customWidth="1"/>
  </cols>
  <sheetData>
    <row r="1" spans="1:92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137</v>
      </c>
      <c r="F1" s="3" t="s">
        <v>138</v>
      </c>
      <c r="G1" s="3" t="s">
        <v>139</v>
      </c>
      <c r="H1" s="3" t="s">
        <v>140</v>
      </c>
      <c r="I1" s="3" t="s">
        <v>141</v>
      </c>
      <c r="J1" s="3" t="s">
        <v>142</v>
      </c>
      <c r="K1" s="3" t="s">
        <v>143</v>
      </c>
      <c r="L1" t="s">
        <v>144</v>
      </c>
      <c r="M1" s="3" t="s">
        <v>145</v>
      </c>
      <c r="N1" s="3" t="s">
        <v>146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133</v>
      </c>
      <c r="AA1" s="3" t="s">
        <v>134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135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136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  <c r="CN1" s="3" t="s">
        <v>88</v>
      </c>
    </row>
    <row r="2" spans="1:92" x14ac:dyDescent="0.2">
      <c r="A2" s="2">
        <v>2016</v>
      </c>
      <c r="B2" s="4">
        <v>42524</v>
      </c>
      <c r="C2" s="2" t="s">
        <v>104</v>
      </c>
      <c r="D2" s="2" t="s">
        <v>90</v>
      </c>
      <c r="E2" s="2">
        <f>(O2+P2+Q2+R2+S2+T2+U2+V2+W2+X2+Y2+CB2+CD2+CE2+CF2)</f>
        <v>0</v>
      </c>
      <c r="F2" s="2">
        <f>(AL2+AM2+AO2+AS2+AT2+AU2)</f>
        <v>0</v>
      </c>
      <c r="G2" s="2">
        <f>(AE2+AF2+AG2+AH2+AI2+AJ2+AK2+CI2)</f>
        <v>0</v>
      </c>
      <c r="H2" s="2">
        <f>(Z2+AA2)</f>
        <v>0</v>
      </c>
      <c r="I2" s="2">
        <f>(AB2+AC2+AD2)</f>
        <v>0</v>
      </c>
      <c r="J2" s="2">
        <f>(BL2+BM2+BN2+BO2+BP2+BQ2+BW2+BY2+CK2+CM2)</f>
        <v>0</v>
      </c>
      <c r="K2" s="2">
        <f>(AN2+AP2+AQ2+AR2+CA2+CG2+CH2+CH2+CN2+CJ2)</f>
        <v>0</v>
      </c>
      <c r="L2" s="2">
        <f>(AV2+AW2+AX2+AY2+AZ2+BA2+BB2+BC2+BD2+BE2+BF2+BG2+BH2+BI2+BJ2+CC2+CL2)</f>
        <v>0</v>
      </c>
      <c r="M2" s="2">
        <f>(BR2+BS2+BT2+BU2+BV2+BX2+BZ2)</f>
        <v>0</v>
      </c>
      <c r="N2" s="2">
        <f>(BK2)</f>
        <v>0</v>
      </c>
      <c r="O2" s="1"/>
      <c r="P2" s="1"/>
      <c r="Q2" s="1"/>
      <c r="R2" s="1"/>
      <c r="S2" s="1"/>
      <c r="T2" s="1"/>
      <c r="U2" s="1"/>
      <c r="V2" s="1"/>
      <c r="W2" s="2">
        <v>0</v>
      </c>
      <c r="X2" s="2">
        <v>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>
        <v>0</v>
      </c>
      <c r="AP2" s="1"/>
      <c r="AQ2" s="1"/>
      <c r="AR2" s="1"/>
      <c r="AS2" s="2">
        <v>0</v>
      </c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2">
        <v>0</v>
      </c>
      <c r="BM2" s="1"/>
      <c r="BN2" s="1"/>
      <c r="BO2" s="2">
        <v>0</v>
      </c>
      <c r="BP2" s="1"/>
      <c r="BQ2" s="1"/>
      <c r="BR2" s="1"/>
      <c r="BS2" s="1"/>
      <c r="BT2" s="1"/>
      <c r="BU2" s="2">
        <v>0</v>
      </c>
      <c r="BV2" s="1"/>
      <c r="BW2" s="1"/>
      <c r="BX2" s="1"/>
      <c r="BY2" s="1"/>
      <c r="BZ2" s="1"/>
      <c r="CA2" s="1"/>
      <c r="CB2" s="1"/>
      <c r="CC2" s="1"/>
      <c r="CD2" s="1"/>
      <c r="CE2" s="2">
        <v>0</v>
      </c>
      <c r="CF2" s="1"/>
      <c r="CG2" s="1"/>
      <c r="CH2" s="1"/>
      <c r="CI2" s="1"/>
      <c r="CJ2" s="1"/>
      <c r="CK2" s="1"/>
      <c r="CL2" s="1"/>
      <c r="CM2" s="1"/>
      <c r="CN2" s="1"/>
    </row>
    <row r="3" spans="1:92" x14ac:dyDescent="0.2">
      <c r="A3" s="2">
        <v>2016</v>
      </c>
      <c r="B3" s="4">
        <v>42524</v>
      </c>
      <c r="C3" s="2" t="s">
        <v>104</v>
      </c>
      <c r="D3" s="2" t="s">
        <v>91</v>
      </c>
      <c r="E3" s="2">
        <f t="shared" ref="E3:E66" si="0">(O3+P3+Q3+R3+S3+T3+U3+V3+W3+X3+Y3+CB3+CD3+CE3+CF3)</f>
        <v>0</v>
      </c>
      <c r="F3" s="2">
        <f t="shared" ref="F3:F66" si="1">(AL3+AM3+AO3+AS3+AT3+AU3)</f>
        <v>0</v>
      </c>
      <c r="G3" s="2">
        <f t="shared" ref="G3:G66" si="2">(AE3+AF3+AG3+AH3+AI3+AJ3+AK3+CI3)</f>
        <v>0</v>
      </c>
      <c r="H3" s="2">
        <f t="shared" ref="H3:H66" si="3">(Z3+AA3)</f>
        <v>41</v>
      </c>
      <c r="I3" s="2">
        <f t="shared" ref="I3:I66" si="4">(AB3+AC3+AD3)</f>
        <v>7</v>
      </c>
      <c r="J3" s="2">
        <f t="shared" ref="J3:J66" si="5">(BL3+BM3+BN3+BO3+BP3+BQ3+BW3+BY3+CK3+CM3)</f>
        <v>0</v>
      </c>
      <c r="K3" s="2">
        <f t="shared" ref="K3:K66" si="6">(AN3+AP3+AQ3+AR3+CA3+CG3+CH3+CH3+CN3+CJ3)</f>
        <v>0</v>
      </c>
      <c r="L3" s="2">
        <f t="shared" ref="L3:L66" si="7">(AV3+AW3+AX3+AY3+AZ3+BA3+BB3+BC3+BD3+BE3+BF3+BG3+BH3+BI3+BJ3+CC3+CL3)</f>
        <v>0</v>
      </c>
      <c r="M3" s="2">
        <f t="shared" ref="M3:M66" si="8">(BR3+BS3+BT3+BU3+BV3+BX3+BZ3)</f>
        <v>0</v>
      </c>
      <c r="N3" s="2">
        <f t="shared" ref="N3:N66" si="9">(BK3)</f>
        <v>0</v>
      </c>
      <c r="O3" s="1"/>
      <c r="P3" s="1"/>
      <c r="Q3" s="1"/>
      <c r="R3" s="1"/>
      <c r="S3" s="2">
        <v>0</v>
      </c>
      <c r="T3" s="1"/>
      <c r="U3" s="1"/>
      <c r="V3" s="1"/>
      <c r="W3" s="1"/>
      <c r="X3" s="2">
        <v>0</v>
      </c>
      <c r="Y3" s="1"/>
      <c r="Z3" s="2">
        <v>14</v>
      </c>
      <c r="AA3" s="2">
        <v>27</v>
      </c>
      <c r="AB3" s="1"/>
      <c r="AC3" s="2">
        <v>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2">
        <v>0</v>
      </c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2">
        <v>0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2">
        <v>0</v>
      </c>
      <c r="CF3" s="1"/>
      <c r="CG3" s="1"/>
      <c r="CH3" s="1"/>
      <c r="CI3" s="1"/>
      <c r="CJ3" s="1"/>
      <c r="CK3" s="1"/>
      <c r="CL3" s="1"/>
      <c r="CM3" s="1"/>
      <c r="CN3" s="1"/>
    </row>
    <row r="4" spans="1:92" x14ac:dyDescent="0.2">
      <c r="A4" s="2">
        <v>2016</v>
      </c>
      <c r="B4" s="4">
        <v>42524</v>
      </c>
      <c r="C4" s="2" t="s">
        <v>104</v>
      </c>
      <c r="D4" s="2" t="s">
        <v>92</v>
      </c>
      <c r="E4" s="2">
        <f t="shared" si="0"/>
        <v>0</v>
      </c>
      <c r="F4" s="2">
        <f t="shared" si="1"/>
        <v>0</v>
      </c>
      <c r="G4" s="2">
        <f t="shared" si="2"/>
        <v>0</v>
      </c>
      <c r="H4" s="2">
        <f t="shared" si="3"/>
        <v>0</v>
      </c>
      <c r="I4" s="2">
        <f t="shared" si="4"/>
        <v>0</v>
      </c>
      <c r="J4" s="2">
        <f t="shared" si="5"/>
        <v>0</v>
      </c>
      <c r="K4" s="2">
        <f t="shared" si="6"/>
        <v>0</v>
      </c>
      <c r="L4" s="2">
        <f t="shared" si="7"/>
        <v>0</v>
      </c>
      <c r="M4" s="2">
        <f t="shared" si="8"/>
        <v>0</v>
      </c>
      <c r="N4" s="2">
        <f t="shared" si="9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x14ac:dyDescent="0.2">
      <c r="A5" s="2">
        <v>2016</v>
      </c>
      <c r="B5" s="4">
        <v>42524</v>
      </c>
      <c r="C5" s="2" t="s">
        <v>104</v>
      </c>
      <c r="D5" s="2" t="s">
        <v>93</v>
      </c>
      <c r="E5" s="2">
        <f t="shared" si="0"/>
        <v>0</v>
      </c>
      <c r="F5" s="2">
        <f t="shared" si="1"/>
        <v>0</v>
      </c>
      <c r="G5" s="2">
        <f t="shared" si="2"/>
        <v>0</v>
      </c>
      <c r="H5" s="2">
        <f t="shared" si="3"/>
        <v>0</v>
      </c>
      <c r="I5" s="2">
        <f t="shared" si="4"/>
        <v>0</v>
      </c>
      <c r="J5" s="2">
        <f t="shared" si="5"/>
        <v>0</v>
      </c>
      <c r="K5" s="2">
        <f t="shared" si="6"/>
        <v>0</v>
      </c>
      <c r="L5" s="2">
        <f t="shared" si="7"/>
        <v>0</v>
      </c>
      <c r="M5" s="2">
        <f t="shared" si="8"/>
        <v>0</v>
      </c>
      <c r="N5" s="2">
        <f t="shared" si="9"/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x14ac:dyDescent="0.2">
      <c r="A6" s="2">
        <v>2016</v>
      </c>
      <c r="B6" s="4">
        <v>42527</v>
      </c>
      <c r="C6" s="2" t="s">
        <v>100</v>
      </c>
      <c r="D6" s="2" t="s">
        <v>90</v>
      </c>
      <c r="E6" s="2">
        <f t="shared" si="0"/>
        <v>2</v>
      </c>
      <c r="F6" s="2">
        <f t="shared" si="1"/>
        <v>0</v>
      </c>
      <c r="G6" s="2">
        <f t="shared" si="2"/>
        <v>2</v>
      </c>
      <c r="H6" s="2">
        <f t="shared" si="3"/>
        <v>0</v>
      </c>
      <c r="I6" s="2">
        <f t="shared" si="4"/>
        <v>0</v>
      </c>
      <c r="J6" s="2">
        <f t="shared" si="5"/>
        <v>2</v>
      </c>
      <c r="K6" s="2">
        <f t="shared" si="6"/>
        <v>1</v>
      </c>
      <c r="L6" s="2">
        <f t="shared" si="7"/>
        <v>2</v>
      </c>
      <c r="M6" s="2">
        <f t="shared" si="8"/>
        <v>0</v>
      </c>
      <c r="N6" s="2">
        <f t="shared" si="9"/>
        <v>0</v>
      </c>
      <c r="O6" s="1"/>
      <c r="P6" s="1"/>
      <c r="Q6" s="1"/>
      <c r="R6" s="1"/>
      <c r="S6" s="1"/>
      <c r="T6" s="1"/>
      <c r="U6" s="1"/>
      <c r="V6" s="2">
        <v>1</v>
      </c>
      <c r="W6" s="1"/>
      <c r="X6" s="1"/>
      <c r="Y6" s="1"/>
      <c r="Z6" s="1"/>
      <c r="AA6" s="1"/>
      <c r="AB6" s="1"/>
      <c r="AC6" s="1"/>
      <c r="AD6" s="1"/>
      <c r="AE6" s="2">
        <v>1</v>
      </c>
      <c r="AF6" s="1"/>
      <c r="AG6" s="1"/>
      <c r="AH6" s="1"/>
      <c r="AI6" s="1"/>
      <c r="AJ6" s="2">
        <v>1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>
        <v>1</v>
      </c>
      <c r="AY6" s="1"/>
      <c r="AZ6" s="1"/>
      <c r="BA6" s="1"/>
      <c r="BB6" s="1"/>
      <c r="BC6" s="1"/>
      <c r="BD6" s="1"/>
      <c r="BE6" s="2">
        <v>1</v>
      </c>
      <c r="BF6" s="1"/>
      <c r="BG6" s="1"/>
      <c r="BH6" s="1"/>
      <c r="BI6" s="1"/>
      <c r="BJ6" s="1"/>
      <c r="BK6" s="1"/>
      <c r="BL6" s="1"/>
      <c r="BM6" s="1"/>
      <c r="BN6" s="2">
        <v>1</v>
      </c>
      <c r="BO6" s="1"/>
      <c r="BP6" s="1"/>
      <c r="BQ6" s="2">
        <v>1</v>
      </c>
      <c r="BR6" s="1"/>
      <c r="BS6" s="1"/>
      <c r="BT6" s="1"/>
      <c r="BU6" s="1"/>
      <c r="BV6" s="1"/>
      <c r="BW6" s="1"/>
      <c r="BX6" s="1"/>
      <c r="BY6" s="1"/>
      <c r="BZ6" s="1"/>
      <c r="CA6" s="2">
        <v>1</v>
      </c>
      <c r="CB6" s="1"/>
      <c r="CC6" s="1"/>
      <c r="CD6" s="1"/>
      <c r="CE6" s="1"/>
      <c r="CF6" s="2">
        <v>1</v>
      </c>
      <c r="CG6" s="1"/>
      <c r="CH6" s="1"/>
      <c r="CI6" s="1"/>
      <c r="CJ6" s="1"/>
      <c r="CK6" s="1"/>
      <c r="CL6" s="1"/>
      <c r="CM6" s="1"/>
      <c r="CN6" s="1"/>
    </row>
    <row r="7" spans="1:92" x14ac:dyDescent="0.2">
      <c r="A7" s="2">
        <v>2016</v>
      </c>
      <c r="B7" s="4">
        <v>42527</v>
      </c>
      <c r="C7" s="2" t="s">
        <v>100</v>
      </c>
      <c r="D7" s="2" t="s">
        <v>91</v>
      </c>
      <c r="E7" s="2">
        <f t="shared" si="0"/>
        <v>2</v>
      </c>
      <c r="F7" s="2">
        <f t="shared" si="1"/>
        <v>0</v>
      </c>
      <c r="G7" s="2">
        <f t="shared" si="2"/>
        <v>1</v>
      </c>
      <c r="H7" s="2">
        <f t="shared" si="3"/>
        <v>117</v>
      </c>
      <c r="I7" s="2">
        <f t="shared" si="4"/>
        <v>7</v>
      </c>
      <c r="J7" s="2">
        <f t="shared" si="5"/>
        <v>1</v>
      </c>
      <c r="K7" s="2">
        <f t="shared" si="6"/>
        <v>1</v>
      </c>
      <c r="L7" s="2">
        <f t="shared" si="7"/>
        <v>3</v>
      </c>
      <c r="M7" s="2">
        <f t="shared" si="8"/>
        <v>0</v>
      </c>
      <c r="N7" s="2">
        <f t="shared" si="9"/>
        <v>0</v>
      </c>
      <c r="O7" s="1"/>
      <c r="P7" s="1"/>
      <c r="Q7" s="1"/>
      <c r="R7" s="1"/>
      <c r="S7" s="1"/>
      <c r="T7" s="1"/>
      <c r="U7" s="1"/>
      <c r="V7" s="2">
        <v>1</v>
      </c>
      <c r="W7" s="1"/>
      <c r="X7" s="1"/>
      <c r="Y7" s="1"/>
      <c r="Z7" s="2">
        <v>54</v>
      </c>
      <c r="AA7" s="2">
        <v>63</v>
      </c>
      <c r="AB7" s="2">
        <v>7</v>
      </c>
      <c r="AC7" s="1"/>
      <c r="AD7" s="1"/>
      <c r="AE7" s="1"/>
      <c r="AF7" s="1"/>
      <c r="AG7" s="1"/>
      <c r="AH7" s="1"/>
      <c r="AI7" s="1"/>
      <c r="AJ7" s="2">
        <v>1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>
        <v>1</v>
      </c>
      <c r="AY7" s="2">
        <v>1</v>
      </c>
      <c r="AZ7" s="1"/>
      <c r="BA7" s="1"/>
      <c r="BB7" s="1"/>
      <c r="BC7" s="1"/>
      <c r="BD7" s="1"/>
      <c r="BE7" s="1"/>
      <c r="BF7" s="2">
        <v>1</v>
      </c>
      <c r="BG7" s="1"/>
      <c r="BH7" s="1"/>
      <c r="BI7" s="1"/>
      <c r="BJ7" s="1"/>
      <c r="BK7" s="1"/>
      <c r="BL7" s="1"/>
      <c r="BM7" s="1"/>
      <c r="BN7" s="2">
        <v>1</v>
      </c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2">
        <v>1</v>
      </c>
      <c r="CB7" s="1"/>
      <c r="CC7" s="1"/>
      <c r="CD7" s="1"/>
      <c r="CE7" s="1"/>
      <c r="CF7" s="2">
        <v>1</v>
      </c>
      <c r="CG7" s="1"/>
      <c r="CH7" s="1"/>
      <c r="CI7" s="1"/>
      <c r="CJ7" s="1"/>
      <c r="CK7" s="1"/>
      <c r="CL7" s="1"/>
      <c r="CM7" s="1"/>
      <c r="CN7" s="1"/>
    </row>
    <row r="8" spans="1:92" x14ac:dyDescent="0.2">
      <c r="A8" s="2">
        <v>2016</v>
      </c>
      <c r="B8" s="4">
        <v>42527</v>
      </c>
      <c r="C8" s="2" t="s">
        <v>100</v>
      </c>
      <c r="D8" s="2" t="s">
        <v>92</v>
      </c>
      <c r="E8" s="2">
        <f t="shared" si="0"/>
        <v>0</v>
      </c>
      <c r="F8" s="2">
        <f t="shared" si="1"/>
        <v>0</v>
      </c>
      <c r="G8" s="2">
        <f t="shared" si="2"/>
        <v>0</v>
      </c>
      <c r="H8" s="2">
        <f t="shared" si="3"/>
        <v>0</v>
      </c>
      <c r="I8" s="2">
        <f t="shared" si="4"/>
        <v>0</v>
      </c>
      <c r="J8" s="2">
        <f t="shared" si="5"/>
        <v>0</v>
      </c>
      <c r="K8" s="2">
        <f t="shared" si="6"/>
        <v>0</v>
      </c>
      <c r="L8" s="2">
        <f t="shared" si="7"/>
        <v>0</v>
      </c>
      <c r="M8" s="2">
        <f t="shared" si="8"/>
        <v>0</v>
      </c>
      <c r="N8" s="2">
        <f t="shared" si="9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 x14ac:dyDescent="0.2">
      <c r="A9" s="2">
        <v>2016</v>
      </c>
      <c r="B9" s="4">
        <v>42527</v>
      </c>
      <c r="C9" s="2" t="s">
        <v>100</v>
      </c>
      <c r="D9" s="2" t="s">
        <v>93</v>
      </c>
      <c r="E9" s="2">
        <f t="shared" si="0"/>
        <v>0</v>
      </c>
      <c r="F9" s="2">
        <f t="shared" si="1"/>
        <v>0</v>
      </c>
      <c r="G9" s="2">
        <f t="shared" si="2"/>
        <v>0</v>
      </c>
      <c r="H9" s="2">
        <f t="shared" si="3"/>
        <v>0</v>
      </c>
      <c r="I9" s="2">
        <f t="shared" si="4"/>
        <v>0</v>
      </c>
      <c r="J9" s="2">
        <f t="shared" si="5"/>
        <v>0</v>
      </c>
      <c r="K9" s="2">
        <f t="shared" si="6"/>
        <v>0</v>
      </c>
      <c r="L9" s="2">
        <f t="shared" si="7"/>
        <v>0</v>
      </c>
      <c r="M9" s="2">
        <f t="shared" si="8"/>
        <v>0</v>
      </c>
      <c r="N9" s="2">
        <f t="shared" si="9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 x14ac:dyDescent="0.2">
      <c r="A10" s="2">
        <v>2016</v>
      </c>
      <c r="B10" s="4">
        <v>42527</v>
      </c>
      <c r="C10" s="2" t="s">
        <v>101</v>
      </c>
      <c r="D10" s="2" t="s">
        <v>90</v>
      </c>
      <c r="E10" s="2">
        <f t="shared" si="0"/>
        <v>0</v>
      </c>
      <c r="F10" s="2">
        <f t="shared" si="1"/>
        <v>0</v>
      </c>
      <c r="G10" s="2">
        <f t="shared" si="2"/>
        <v>0</v>
      </c>
      <c r="H10" s="2">
        <f t="shared" si="3"/>
        <v>0</v>
      </c>
      <c r="I10" s="2">
        <f t="shared" si="4"/>
        <v>0</v>
      </c>
      <c r="J10" s="2">
        <f t="shared" si="5"/>
        <v>0</v>
      </c>
      <c r="K10" s="2">
        <f t="shared" si="6"/>
        <v>0</v>
      </c>
      <c r="L10" s="2">
        <f t="shared" si="7"/>
        <v>0</v>
      </c>
      <c r="M10" s="2">
        <f t="shared" si="8"/>
        <v>0</v>
      </c>
      <c r="N10" s="2">
        <f t="shared" si="9"/>
        <v>0</v>
      </c>
      <c r="O10" s="1"/>
      <c r="P10" s="1"/>
      <c r="Q10" s="1"/>
      <c r="R10" s="1"/>
      <c r="S10" s="1"/>
      <c r="T10" s="1"/>
      <c r="U10" s="2">
        <v>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2">
        <v>0</v>
      </c>
      <c r="BG10" s="1"/>
      <c r="BH10" s="1"/>
      <c r="BI10" s="1"/>
      <c r="BJ10" s="1"/>
      <c r="BK10" s="2">
        <v>0</v>
      </c>
      <c r="BL10" s="2">
        <v>0</v>
      </c>
      <c r="BM10" s="1"/>
      <c r="BN10" s="1"/>
      <c r="BO10" s="1"/>
      <c r="BP10" s="1"/>
      <c r="BQ10" s="1"/>
      <c r="BR10" s="2">
        <v>0</v>
      </c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2">
        <v>0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x14ac:dyDescent="0.2">
      <c r="A11" s="2">
        <v>2016</v>
      </c>
      <c r="B11" s="4">
        <v>42527</v>
      </c>
      <c r="C11" s="2" t="s">
        <v>101</v>
      </c>
      <c r="D11" s="2" t="s">
        <v>91</v>
      </c>
      <c r="E11" s="2">
        <f t="shared" si="0"/>
        <v>0</v>
      </c>
      <c r="F11" s="2">
        <f t="shared" si="1"/>
        <v>0</v>
      </c>
      <c r="G11" s="2">
        <f t="shared" si="2"/>
        <v>0</v>
      </c>
      <c r="H11" s="2">
        <f t="shared" si="3"/>
        <v>9</v>
      </c>
      <c r="I11" s="2">
        <f t="shared" si="4"/>
        <v>10</v>
      </c>
      <c r="J11" s="2">
        <f t="shared" si="5"/>
        <v>0</v>
      </c>
      <c r="K11" s="2">
        <f t="shared" si="6"/>
        <v>0</v>
      </c>
      <c r="L11" s="2">
        <f t="shared" si="7"/>
        <v>0</v>
      </c>
      <c r="M11" s="2">
        <f t="shared" si="8"/>
        <v>0</v>
      </c>
      <c r="N11" s="2">
        <f t="shared" si="9"/>
        <v>0</v>
      </c>
      <c r="O11" s="1"/>
      <c r="P11" s="1"/>
      <c r="Q11" s="1"/>
      <c r="R11" s="1"/>
      <c r="S11" s="1"/>
      <c r="T11" s="1"/>
      <c r="U11" s="2">
        <v>0</v>
      </c>
      <c r="V11" s="1"/>
      <c r="W11" s="2">
        <v>0</v>
      </c>
      <c r="X11" s="1"/>
      <c r="Y11" s="1"/>
      <c r="Z11" s="2">
        <v>5</v>
      </c>
      <c r="AA11" s="2">
        <v>4</v>
      </c>
      <c r="AB11" s="2">
        <v>4</v>
      </c>
      <c r="AC11" s="2">
        <v>6</v>
      </c>
      <c r="AD11" s="1"/>
      <c r="AE11" s="2">
        <v>0</v>
      </c>
      <c r="AF11" s="1"/>
      <c r="AG11" s="1"/>
      <c r="AH11" s="1"/>
      <c r="AI11" s="1"/>
      <c r="AJ11" s="2"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2">
        <v>0</v>
      </c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2">
        <v>0</v>
      </c>
      <c r="BM11" s="1"/>
      <c r="BN11" s="1"/>
      <c r="BO11" s="1"/>
      <c r="BP11" s="1"/>
      <c r="BQ11" s="1"/>
      <c r="BR11" s="2">
        <v>0</v>
      </c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2">
        <v>0</v>
      </c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2">
      <c r="A12" s="2">
        <v>2016</v>
      </c>
      <c r="B12" s="4">
        <v>42527</v>
      </c>
      <c r="C12" s="2" t="s">
        <v>101</v>
      </c>
      <c r="D12" s="2" t="s">
        <v>92</v>
      </c>
      <c r="E12" s="2">
        <f t="shared" si="0"/>
        <v>0</v>
      </c>
      <c r="F12" s="2">
        <f t="shared" si="1"/>
        <v>0</v>
      </c>
      <c r="G12" s="2">
        <f t="shared" si="2"/>
        <v>0</v>
      </c>
      <c r="H12" s="2">
        <f t="shared" si="3"/>
        <v>0</v>
      </c>
      <c r="I12" s="2">
        <f t="shared" si="4"/>
        <v>0</v>
      </c>
      <c r="J12" s="2">
        <f t="shared" si="5"/>
        <v>0</v>
      </c>
      <c r="K12" s="2">
        <f t="shared" si="6"/>
        <v>0</v>
      </c>
      <c r="L12" s="2">
        <f t="shared" si="7"/>
        <v>0</v>
      </c>
      <c r="M12" s="2">
        <f t="shared" si="8"/>
        <v>0</v>
      </c>
      <c r="N12" s="2">
        <f t="shared" si="9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x14ac:dyDescent="0.2">
      <c r="A13" s="2">
        <v>2016</v>
      </c>
      <c r="B13" s="4">
        <v>42527</v>
      </c>
      <c r="C13" s="2" t="s">
        <v>101</v>
      </c>
      <c r="D13" s="2" t="s">
        <v>93</v>
      </c>
      <c r="E13" s="2">
        <f t="shared" si="0"/>
        <v>0</v>
      </c>
      <c r="F13" s="2">
        <f t="shared" si="1"/>
        <v>0</v>
      </c>
      <c r="G13" s="2">
        <f t="shared" si="2"/>
        <v>0</v>
      </c>
      <c r="H13" s="2">
        <f t="shared" si="3"/>
        <v>0</v>
      </c>
      <c r="I13" s="2">
        <f t="shared" si="4"/>
        <v>0</v>
      </c>
      <c r="J13" s="2">
        <f t="shared" si="5"/>
        <v>0</v>
      </c>
      <c r="K13" s="2">
        <f t="shared" si="6"/>
        <v>0</v>
      </c>
      <c r="L13" s="2">
        <f t="shared" si="7"/>
        <v>0</v>
      </c>
      <c r="M13" s="2">
        <f t="shared" si="8"/>
        <v>0</v>
      </c>
      <c r="N13" s="2">
        <f t="shared" si="9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x14ac:dyDescent="0.2">
      <c r="A14" s="2">
        <v>2016</v>
      </c>
      <c r="B14" s="4">
        <v>42528</v>
      </c>
      <c r="C14" s="2" t="s">
        <v>115</v>
      </c>
      <c r="D14" s="2" t="s">
        <v>90</v>
      </c>
      <c r="E14" s="2">
        <f t="shared" si="0"/>
        <v>0</v>
      </c>
      <c r="F14" s="2">
        <f t="shared" si="1"/>
        <v>0</v>
      </c>
      <c r="G14" s="2">
        <f t="shared" si="2"/>
        <v>0</v>
      </c>
      <c r="H14" s="2">
        <f t="shared" si="3"/>
        <v>0</v>
      </c>
      <c r="I14" s="2">
        <f t="shared" si="4"/>
        <v>0</v>
      </c>
      <c r="J14" s="2">
        <f t="shared" si="5"/>
        <v>0</v>
      </c>
      <c r="K14" s="2">
        <f t="shared" si="6"/>
        <v>0</v>
      </c>
      <c r="L14" s="2">
        <f t="shared" si="7"/>
        <v>0</v>
      </c>
      <c r="M14" s="2">
        <f t="shared" si="8"/>
        <v>0</v>
      </c>
      <c r="N14" s="2">
        <f t="shared" si="9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2">
        <v>0</v>
      </c>
      <c r="AF14" s="1"/>
      <c r="AG14" s="1"/>
      <c r="AH14" s="1"/>
      <c r="AI14" s="2">
        <v>0</v>
      </c>
      <c r="AJ14" s="1"/>
      <c r="AK14" s="1"/>
      <c r="AL14" s="1"/>
      <c r="AM14" s="1"/>
      <c r="AN14" s="1"/>
      <c r="AO14" s="1"/>
      <c r="AP14" s="1"/>
      <c r="AQ14" s="1"/>
      <c r="AR14" s="2">
        <v>0</v>
      </c>
      <c r="AS14" s="1"/>
      <c r="AT14" s="1"/>
      <c r="AU14" s="2">
        <v>0</v>
      </c>
      <c r="AV14" s="2">
        <v>0</v>
      </c>
      <c r="AW14" s="1"/>
      <c r="AX14" s="1"/>
      <c r="AY14" s="1"/>
      <c r="AZ14" s="1"/>
      <c r="BA14" s="1"/>
      <c r="BB14" s="1"/>
      <c r="BC14" s="1"/>
      <c r="BD14" s="1"/>
      <c r="BE14" s="1"/>
      <c r="BF14" s="2">
        <v>0</v>
      </c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2">
        <v>0</v>
      </c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x14ac:dyDescent="0.2">
      <c r="A15" s="2">
        <v>2016</v>
      </c>
      <c r="B15" s="4">
        <v>42528</v>
      </c>
      <c r="C15" s="2" t="s">
        <v>115</v>
      </c>
      <c r="D15" s="2" t="s">
        <v>91</v>
      </c>
      <c r="E15" s="2">
        <f t="shared" si="0"/>
        <v>0</v>
      </c>
      <c r="F15" s="2">
        <f t="shared" si="1"/>
        <v>0</v>
      </c>
      <c r="G15" s="2">
        <f t="shared" si="2"/>
        <v>0</v>
      </c>
      <c r="H15" s="2">
        <f t="shared" si="3"/>
        <v>327</v>
      </c>
      <c r="I15" s="2">
        <f t="shared" si="4"/>
        <v>6</v>
      </c>
      <c r="J15" s="2">
        <f t="shared" si="5"/>
        <v>0</v>
      </c>
      <c r="K15" s="2">
        <f t="shared" si="6"/>
        <v>0</v>
      </c>
      <c r="L15" s="2">
        <f t="shared" si="7"/>
        <v>0</v>
      </c>
      <c r="M15" s="2">
        <f t="shared" si="8"/>
        <v>0</v>
      </c>
      <c r="N15" s="2">
        <f t="shared" si="9"/>
        <v>0</v>
      </c>
      <c r="O15" s="1"/>
      <c r="P15" s="1"/>
      <c r="Q15" s="1"/>
      <c r="R15" s="1"/>
      <c r="S15" s="2">
        <v>0</v>
      </c>
      <c r="T15" s="1"/>
      <c r="U15" s="1"/>
      <c r="V15" s="1"/>
      <c r="W15" s="2">
        <v>0</v>
      </c>
      <c r="X15" s="1"/>
      <c r="Y15" s="1"/>
      <c r="Z15" s="2">
        <v>32</v>
      </c>
      <c r="AA15" s="2">
        <v>295</v>
      </c>
      <c r="AB15" s="2">
        <v>2</v>
      </c>
      <c r="AC15" s="2">
        <v>4</v>
      </c>
      <c r="AD15" s="1"/>
      <c r="AE15" s="2">
        <v>0</v>
      </c>
      <c r="AF15" s="1"/>
      <c r="AG15" s="2">
        <v>0</v>
      </c>
      <c r="AH15" s="1"/>
      <c r="AI15" s="2">
        <v>0</v>
      </c>
      <c r="AJ15" s="2">
        <v>0</v>
      </c>
      <c r="AK15" s="1"/>
      <c r="AL15" s="1"/>
      <c r="AM15" s="1"/>
      <c r="AN15" s="1"/>
      <c r="AO15" s="1"/>
      <c r="AP15" s="1"/>
      <c r="AQ15" s="2">
        <v>0</v>
      </c>
      <c r="AR15" s="2">
        <v>0</v>
      </c>
      <c r="AS15" s="2">
        <v>0</v>
      </c>
      <c r="AT15" s="1"/>
      <c r="AU15" s="1"/>
      <c r="AV15" s="2">
        <v>0</v>
      </c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2">
        <v>0</v>
      </c>
      <c r="BP15" s="1"/>
      <c r="BQ15" s="1"/>
      <c r="BR15" s="2">
        <v>0</v>
      </c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2">
        <v>0</v>
      </c>
      <c r="CF15" s="1"/>
      <c r="CG15" s="1"/>
      <c r="CH15" s="1"/>
      <c r="CI15" s="1"/>
      <c r="CJ15" s="1"/>
      <c r="CK15" s="1"/>
      <c r="CL15" s="1"/>
      <c r="CM15" s="1"/>
      <c r="CN15" s="1"/>
    </row>
    <row r="16" spans="1:92" x14ac:dyDescent="0.2">
      <c r="A16" s="2">
        <v>2016</v>
      </c>
      <c r="B16" s="4">
        <v>42528</v>
      </c>
      <c r="C16" s="2" t="s">
        <v>115</v>
      </c>
      <c r="D16" s="2" t="s">
        <v>92</v>
      </c>
      <c r="E16" s="2">
        <f t="shared" si="0"/>
        <v>0</v>
      </c>
      <c r="F16" s="2">
        <f t="shared" si="1"/>
        <v>0</v>
      </c>
      <c r="G16" s="2">
        <f t="shared" si="2"/>
        <v>0</v>
      </c>
      <c r="H16" s="2">
        <f t="shared" si="3"/>
        <v>0</v>
      </c>
      <c r="I16" s="2">
        <f t="shared" si="4"/>
        <v>0</v>
      </c>
      <c r="J16" s="2">
        <f t="shared" si="5"/>
        <v>0</v>
      </c>
      <c r="K16" s="2">
        <f t="shared" si="6"/>
        <v>0</v>
      </c>
      <c r="L16" s="2">
        <f t="shared" si="7"/>
        <v>0</v>
      </c>
      <c r="M16" s="2">
        <f t="shared" si="8"/>
        <v>0</v>
      </c>
      <c r="N16" s="2">
        <f t="shared" si="9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1:92" x14ac:dyDescent="0.2">
      <c r="A17" s="2">
        <v>2016</v>
      </c>
      <c r="B17" s="4">
        <v>42528</v>
      </c>
      <c r="C17" s="2" t="s">
        <v>115</v>
      </c>
      <c r="D17" s="2" t="s">
        <v>93</v>
      </c>
      <c r="E17" s="2">
        <f t="shared" si="0"/>
        <v>0</v>
      </c>
      <c r="F17" s="2">
        <f t="shared" si="1"/>
        <v>0</v>
      </c>
      <c r="G17" s="2">
        <f t="shared" si="2"/>
        <v>0</v>
      </c>
      <c r="H17" s="2">
        <f t="shared" si="3"/>
        <v>0</v>
      </c>
      <c r="I17" s="2">
        <f t="shared" si="4"/>
        <v>0</v>
      </c>
      <c r="J17" s="2">
        <f t="shared" si="5"/>
        <v>0</v>
      </c>
      <c r="K17" s="2">
        <f t="shared" si="6"/>
        <v>0</v>
      </c>
      <c r="L17" s="2">
        <f t="shared" si="7"/>
        <v>0</v>
      </c>
      <c r="M17" s="2">
        <f t="shared" si="8"/>
        <v>0</v>
      </c>
      <c r="N17" s="2">
        <f t="shared" si="9"/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1:92" x14ac:dyDescent="0.2">
      <c r="A18" s="2">
        <v>2016</v>
      </c>
      <c r="B18" s="4">
        <v>42528</v>
      </c>
      <c r="C18" s="2" t="s">
        <v>116</v>
      </c>
      <c r="D18" s="2" t="s">
        <v>90</v>
      </c>
      <c r="E18" s="2">
        <f t="shared" si="0"/>
        <v>0</v>
      </c>
      <c r="F18" s="2">
        <f t="shared" si="1"/>
        <v>0</v>
      </c>
      <c r="G18" s="2">
        <f t="shared" si="2"/>
        <v>0</v>
      </c>
      <c r="H18" s="2">
        <f t="shared" si="3"/>
        <v>0</v>
      </c>
      <c r="I18" s="2">
        <f t="shared" si="4"/>
        <v>0</v>
      </c>
      <c r="J18" s="2">
        <f t="shared" si="5"/>
        <v>0</v>
      </c>
      <c r="K18" s="2">
        <f t="shared" si="6"/>
        <v>0</v>
      </c>
      <c r="L18" s="2">
        <f t="shared" si="7"/>
        <v>1</v>
      </c>
      <c r="M18" s="2">
        <f t="shared" si="8"/>
        <v>0</v>
      </c>
      <c r="N18" s="2">
        <f t="shared" si="9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2">
        <v>0</v>
      </c>
      <c r="AJ18" s="1"/>
      <c r="AK18" s="1"/>
      <c r="AL18" s="1"/>
      <c r="AM18" s="1"/>
      <c r="AN18" s="1"/>
      <c r="AO18" s="1"/>
      <c r="AP18" s="1"/>
      <c r="AQ18" s="2">
        <v>0</v>
      </c>
      <c r="AR18" s="1"/>
      <c r="AS18" s="1"/>
      <c r="AT18" s="1"/>
      <c r="AU18" s="1"/>
      <c r="AV18" s="1"/>
      <c r="AW18" s="2">
        <v>1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2">
        <v>0</v>
      </c>
      <c r="BL18" s="1"/>
      <c r="BM18" s="1"/>
      <c r="BN18" s="1"/>
      <c r="BO18" s="2">
        <v>0</v>
      </c>
      <c r="BP18" s="1"/>
      <c r="BQ18" s="1"/>
      <c r="BR18" s="2">
        <v>0</v>
      </c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1:92" x14ac:dyDescent="0.2">
      <c r="A19" s="2">
        <v>2016</v>
      </c>
      <c r="B19" s="4">
        <v>42528</v>
      </c>
      <c r="C19" s="2" t="s">
        <v>116</v>
      </c>
      <c r="D19" s="2" t="s">
        <v>91</v>
      </c>
      <c r="E19" s="2">
        <f t="shared" si="0"/>
        <v>0</v>
      </c>
      <c r="F19" s="2">
        <f t="shared" si="1"/>
        <v>0</v>
      </c>
      <c r="G19" s="2">
        <f t="shared" si="2"/>
        <v>0</v>
      </c>
      <c r="H19" s="2">
        <f t="shared" si="3"/>
        <v>2</v>
      </c>
      <c r="I19" s="2">
        <f t="shared" si="4"/>
        <v>0</v>
      </c>
      <c r="J19" s="2">
        <f t="shared" si="5"/>
        <v>0</v>
      </c>
      <c r="K19" s="2">
        <f t="shared" si="6"/>
        <v>0</v>
      </c>
      <c r="L19" s="2">
        <f t="shared" si="7"/>
        <v>0</v>
      </c>
      <c r="M19" s="2">
        <f t="shared" si="8"/>
        <v>0</v>
      </c>
      <c r="N19" s="2">
        <f t="shared" si="9"/>
        <v>0</v>
      </c>
      <c r="O19" s="1"/>
      <c r="P19" s="1"/>
      <c r="Q19" s="1"/>
      <c r="R19" s="1"/>
      <c r="S19" s="2">
        <v>0</v>
      </c>
      <c r="T19" s="1"/>
      <c r="U19" s="1"/>
      <c r="V19" s="1"/>
      <c r="W19" s="1"/>
      <c r="X19" s="1"/>
      <c r="Y19" s="1"/>
      <c r="Z19" s="2">
        <v>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2">
        <v>0</v>
      </c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2">
        <v>0</v>
      </c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2">
        <v>0</v>
      </c>
      <c r="CI19" s="1"/>
      <c r="CJ19" s="1"/>
      <c r="CK19" s="1"/>
      <c r="CL19" s="1"/>
      <c r="CM19" s="1"/>
      <c r="CN19" s="1"/>
    </row>
    <row r="20" spans="1:92" x14ac:dyDescent="0.2">
      <c r="A20" s="2">
        <v>2016</v>
      </c>
      <c r="B20" s="4">
        <v>42528</v>
      </c>
      <c r="C20" s="2" t="s">
        <v>116</v>
      </c>
      <c r="D20" s="2" t="s">
        <v>92</v>
      </c>
      <c r="E20" s="2">
        <f t="shared" si="0"/>
        <v>0</v>
      </c>
      <c r="F20" s="2">
        <f t="shared" si="1"/>
        <v>0</v>
      </c>
      <c r="G20" s="2">
        <f t="shared" si="2"/>
        <v>0</v>
      </c>
      <c r="H20" s="2">
        <f t="shared" si="3"/>
        <v>0</v>
      </c>
      <c r="I20" s="2">
        <f t="shared" si="4"/>
        <v>0</v>
      </c>
      <c r="J20" s="2">
        <f t="shared" si="5"/>
        <v>0</v>
      </c>
      <c r="K20" s="2">
        <f t="shared" si="6"/>
        <v>0</v>
      </c>
      <c r="L20" s="2">
        <f t="shared" si="7"/>
        <v>0</v>
      </c>
      <c r="M20" s="2">
        <f t="shared" si="8"/>
        <v>0</v>
      </c>
      <c r="N20" s="2">
        <f t="shared" si="9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2" x14ac:dyDescent="0.2">
      <c r="A21" s="2">
        <v>2016</v>
      </c>
      <c r="B21" s="4">
        <v>42528</v>
      </c>
      <c r="C21" s="2" t="s">
        <v>116</v>
      </c>
      <c r="D21" s="2" t="s">
        <v>93</v>
      </c>
      <c r="E21" s="2">
        <f t="shared" si="0"/>
        <v>0</v>
      </c>
      <c r="F21" s="2">
        <f t="shared" si="1"/>
        <v>0</v>
      </c>
      <c r="G21" s="2">
        <f t="shared" si="2"/>
        <v>0</v>
      </c>
      <c r="H21" s="2">
        <f t="shared" si="3"/>
        <v>0</v>
      </c>
      <c r="I21" s="2">
        <f t="shared" si="4"/>
        <v>0</v>
      </c>
      <c r="J21" s="2">
        <f t="shared" si="5"/>
        <v>0</v>
      </c>
      <c r="K21" s="2">
        <f t="shared" si="6"/>
        <v>0</v>
      </c>
      <c r="L21" s="2">
        <f t="shared" si="7"/>
        <v>0</v>
      </c>
      <c r="M21" s="2">
        <f t="shared" si="8"/>
        <v>0</v>
      </c>
      <c r="N21" s="2">
        <f t="shared" si="9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1:92" x14ac:dyDescent="0.2">
      <c r="A22" s="2">
        <v>2016</v>
      </c>
      <c r="B22" s="4">
        <v>42528</v>
      </c>
      <c r="C22" s="2" t="s">
        <v>125</v>
      </c>
      <c r="D22" s="2" t="s">
        <v>90</v>
      </c>
      <c r="E22" s="2">
        <f t="shared" si="0"/>
        <v>1</v>
      </c>
      <c r="F22" s="2">
        <f t="shared" si="1"/>
        <v>0</v>
      </c>
      <c r="G22" s="2">
        <f t="shared" si="2"/>
        <v>1</v>
      </c>
      <c r="H22" s="2">
        <f t="shared" si="3"/>
        <v>0</v>
      </c>
      <c r="I22" s="2">
        <f t="shared" si="4"/>
        <v>0</v>
      </c>
      <c r="J22" s="2">
        <f t="shared" si="5"/>
        <v>2</v>
      </c>
      <c r="K22" s="2">
        <f t="shared" si="6"/>
        <v>1</v>
      </c>
      <c r="L22" s="2">
        <f t="shared" si="7"/>
        <v>4</v>
      </c>
      <c r="M22" s="2">
        <f t="shared" si="8"/>
        <v>2</v>
      </c>
      <c r="N22" s="2">
        <f t="shared" si="9"/>
        <v>1</v>
      </c>
      <c r="O22" s="1"/>
      <c r="P22" s="1"/>
      <c r="Q22" s="1"/>
      <c r="R22" s="1"/>
      <c r="S22" s="2">
        <v>1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2">
        <v>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">
        <v>1</v>
      </c>
      <c r="AX22" s="2">
        <v>1</v>
      </c>
      <c r="AY22" s="1"/>
      <c r="AZ22" s="1"/>
      <c r="BA22" s="1"/>
      <c r="BB22" s="1"/>
      <c r="BC22" s="1"/>
      <c r="BD22" s="1"/>
      <c r="BE22" s="2">
        <v>1</v>
      </c>
      <c r="BF22" s="2">
        <v>1</v>
      </c>
      <c r="BG22" s="1"/>
      <c r="BH22" s="1"/>
      <c r="BI22" s="1"/>
      <c r="BJ22" s="1"/>
      <c r="BK22" s="2">
        <v>1</v>
      </c>
      <c r="BL22" s="1"/>
      <c r="BM22" s="1"/>
      <c r="BN22" s="1"/>
      <c r="BO22" s="2">
        <v>1</v>
      </c>
      <c r="BP22" s="1"/>
      <c r="BQ22" s="1"/>
      <c r="BR22" s="2">
        <v>1</v>
      </c>
      <c r="BS22" s="2">
        <v>1</v>
      </c>
      <c r="BT22" s="1"/>
      <c r="BU22" s="1"/>
      <c r="BV22" s="1"/>
      <c r="BW22" s="1"/>
      <c r="BX22" s="1"/>
      <c r="BY22" s="2">
        <v>1</v>
      </c>
      <c r="BZ22" s="1"/>
      <c r="CA22" s="1"/>
      <c r="CB22" s="1"/>
      <c r="CC22" s="1"/>
      <c r="CD22" s="1"/>
      <c r="CE22" s="1"/>
      <c r="CF22" s="1"/>
      <c r="CG22" s="2">
        <v>1</v>
      </c>
      <c r="CH22" s="1"/>
      <c r="CI22" s="1"/>
      <c r="CJ22" s="1"/>
      <c r="CK22" s="1"/>
      <c r="CL22" s="1"/>
      <c r="CM22" s="1"/>
      <c r="CN22" s="1"/>
    </row>
    <row r="23" spans="1:92" x14ac:dyDescent="0.2">
      <c r="A23" s="2">
        <v>2016</v>
      </c>
      <c r="B23" s="4">
        <v>42528</v>
      </c>
      <c r="C23" s="2" t="s">
        <v>125</v>
      </c>
      <c r="D23" s="2" t="s">
        <v>91</v>
      </c>
      <c r="E23" s="2">
        <f t="shared" si="0"/>
        <v>3</v>
      </c>
      <c r="F23" s="2">
        <f t="shared" si="1"/>
        <v>0</v>
      </c>
      <c r="G23" s="2">
        <f t="shared" si="2"/>
        <v>1</v>
      </c>
      <c r="H23" s="2">
        <f t="shared" si="3"/>
        <v>67</v>
      </c>
      <c r="I23" s="2">
        <f t="shared" si="4"/>
        <v>31</v>
      </c>
      <c r="J23" s="2">
        <f t="shared" si="5"/>
        <v>0</v>
      </c>
      <c r="K23" s="2">
        <f t="shared" si="6"/>
        <v>1</v>
      </c>
      <c r="L23" s="2">
        <f t="shared" si="7"/>
        <v>3</v>
      </c>
      <c r="M23" s="2">
        <f t="shared" si="8"/>
        <v>1</v>
      </c>
      <c r="N23" s="2">
        <f t="shared" si="9"/>
        <v>0</v>
      </c>
      <c r="O23" s="2">
        <v>1</v>
      </c>
      <c r="P23" s="1"/>
      <c r="Q23" s="1"/>
      <c r="R23" s="1"/>
      <c r="S23" s="2">
        <v>1</v>
      </c>
      <c r="T23" s="1"/>
      <c r="U23" s="1"/>
      <c r="V23" s="1"/>
      <c r="W23" s="1"/>
      <c r="X23" s="2">
        <v>1</v>
      </c>
      <c r="Y23" s="1"/>
      <c r="Z23" s="2">
        <v>29</v>
      </c>
      <c r="AA23" s="2">
        <v>38</v>
      </c>
      <c r="AB23" s="2">
        <v>10</v>
      </c>
      <c r="AC23" s="2">
        <v>21</v>
      </c>
      <c r="AD23" s="1"/>
      <c r="AE23" s="1"/>
      <c r="AF23" s="1"/>
      <c r="AG23" s="2">
        <v>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2">
        <v>1</v>
      </c>
      <c r="AX23" s="1"/>
      <c r="AY23" s="1"/>
      <c r="AZ23" s="1"/>
      <c r="BA23" s="1"/>
      <c r="BB23" s="1"/>
      <c r="BC23" s="1"/>
      <c r="BD23" s="1"/>
      <c r="BE23" s="1"/>
      <c r="BF23" s="2">
        <v>1</v>
      </c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2">
        <v>1</v>
      </c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2">
        <v>1</v>
      </c>
      <c r="CD23" s="1"/>
      <c r="CE23" s="1"/>
      <c r="CF23" s="1"/>
      <c r="CG23" s="2">
        <v>1</v>
      </c>
      <c r="CH23" s="1"/>
      <c r="CI23" s="1"/>
      <c r="CJ23" s="1"/>
      <c r="CK23" s="1"/>
      <c r="CL23" s="1"/>
      <c r="CM23" s="1"/>
      <c r="CN23" s="1"/>
    </row>
    <row r="24" spans="1:92" x14ac:dyDescent="0.2">
      <c r="A24" s="2">
        <v>2016</v>
      </c>
      <c r="B24" s="4">
        <v>42528</v>
      </c>
      <c r="C24" s="2" t="s">
        <v>125</v>
      </c>
      <c r="D24" s="2" t="s">
        <v>92</v>
      </c>
      <c r="E24" s="2">
        <f t="shared" si="0"/>
        <v>0</v>
      </c>
      <c r="F24" s="2">
        <f t="shared" si="1"/>
        <v>0</v>
      </c>
      <c r="G24" s="2">
        <f t="shared" si="2"/>
        <v>0</v>
      </c>
      <c r="H24" s="2">
        <f t="shared" si="3"/>
        <v>0</v>
      </c>
      <c r="I24" s="2">
        <f t="shared" si="4"/>
        <v>0</v>
      </c>
      <c r="J24" s="2">
        <f t="shared" si="5"/>
        <v>0</v>
      </c>
      <c r="K24" s="2">
        <f t="shared" si="6"/>
        <v>0</v>
      </c>
      <c r="L24" s="2">
        <f t="shared" si="7"/>
        <v>0</v>
      </c>
      <c r="M24" s="2">
        <f t="shared" si="8"/>
        <v>0</v>
      </c>
      <c r="N24" s="2">
        <f t="shared" si="9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1:92" x14ac:dyDescent="0.2">
      <c r="A25" s="2">
        <v>2016</v>
      </c>
      <c r="B25" s="4">
        <v>42528</v>
      </c>
      <c r="C25" s="2" t="s">
        <v>125</v>
      </c>
      <c r="D25" s="2" t="s">
        <v>93</v>
      </c>
      <c r="E25" s="2">
        <f t="shared" si="0"/>
        <v>0</v>
      </c>
      <c r="F25" s="2">
        <f t="shared" si="1"/>
        <v>0</v>
      </c>
      <c r="G25" s="2">
        <f t="shared" si="2"/>
        <v>0</v>
      </c>
      <c r="H25" s="2">
        <f t="shared" si="3"/>
        <v>0</v>
      </c>
      <c r="I25" s="2">
        <f t="shared" si="4"/>
        <v>0</v>
      </c>
      <c r="J25" s="2">
        <f t="shared" si="5"/>
        <v>0</v>
      </c>
      <c r="K25" s="2">
        <f t="shared" si="6"/>
        <v>0</v>
      </c>
      <c r="L25" s="2">
        <f t="shared" si="7"/>
        <v>0</v>
      </c>
      <c r="M25" s="2">
        <f t="shared" si="8"/>
        <v>0</v>
      </c>
      <c r="N25" s="2">
        <f t="shared" si="9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1:92" x14ac:dyDescent="0.2">
      <c r="A26" s="2">
        <v>2016</v>
      </c>
      <c r="B26" s="4">
        <v>42530</v>
      </c>
      <c r="C26" s="2" t="s">
        <v>106</v>
      </c>
      <c r="D26" s="2" t="s">
        <v>90</v>
      </c>
      <c r="E26" s="2">
        <f t="shared" si="0"/>
        <v>0</v>
      </c>
      <c r="F26" s="2">
        <f t="shared" si="1"/>
        <v>0</v>
      </c>
      <c r="G26" s="2">
        <f t="shared" si="2"/>
        <v>0</v>
      </c>
      <c r="H26" s="2">
        <f t="shared" si="3"/>
        <v>0</v>
      </c>
      <c r="I26" s="2">
        <f t="shared" si="4"/>
        <v>0</v>
      </c>
      <c r="J26" s="2">
        <f t="shared" si="5"/>
        <v>0</v>
      </c>
      <c r="K26" s="2">
        <f t="shared" si="6"/>
        <v>0</v>
      </c>
      <c r="L26" s="2">
        <f t="shared" si="7"/>
        <v>0</v>
      </c>
      <c r="M26" s="2">
        <f t="shared" si="8"/>
        <v>0</v>
      </c>
      <c r="N26" s="2">
        <f t="shared" si="9"/>
        <v>0</v>
      </c>
      <c r="O26" s="1"/>
      <c r="P26" s="1"/>
      <c r="Q26" s="1"/>
      <c r="R26" s="1"/>
      <c r="S26" s="1"/>
      <c r="T26" s="1"/>
      <c r="U26" s="1"/>
      <c r="V26" s="1"/>
      <c r="W26" s="1"/>
      <c r="X26" s="2">
        <v>0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2">
        <v>0</v>
      </c>
      <c r="AX26" s="1"/>
      <c r="AY26" s="1"/>
      <c r="AZ26" s="2">
        <v>0</v>
      </c>
      <c r="BA26" s="1"/>
      <c r="BB26" s="1"/>
      <c r="BC26" s="1"/>
      <c r="BD26" s="1"/>
      <c r="BE26" s="2">
        <v>0</v>
      </c>
      <c r="BF26" s="1"/>
      <c r="BG26" s="1"/>
      <c r="BH26" s="1"/>
      <c r="BI26" s="1"/>
      <c r="BJ26" s="1"/>
      <c r="BK26" s="2">
        <v>0</v>
      </c>
      <c r="BL26" s="1"/>
      <c r="BM26" s="1"/>
      <c r="BN26" s="1"/>
      <c r="BO26" s="2">
        <v>0</v>
      </c>
      <c r="BP26" s="1"/>
      <c r="BQ26" s="1"/>
      <c r="BR26" s="2">
        <v>0</v>
      </c>
      <c r="BS26" s="1"/>
      <c r="BT26" s="1"/>
      <c r="BU26" s="1"/>
      <c r="BV26" s="1"/>
      <c r="BW26" s="1"/>
      <c r="BX26" s="1"/>
      <c r="BY26" s="2">
        <v>0</v>
      </c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1:92" x14ac:dyDescent="0.2">
      <c r="A27" s="2">
        <v>2016</v>
      </c>
      <c r="B27" s="4">
        <v>42530</v>
      </c>
      <c r="C27" s="2" t="s">
        <v>106</v>
      </c>
      <c r="D27" s="2" t="s">
        <v>91</v>
      </c>
      <c r="E27" s="2">
        <f t="shared" si="0"/>
        <v>0</v>
      </c>
      <c r="F27" s="2">
        <f t="shared" si="1"/>
        <v>0</v>
      </c>
      <c r="G27" s="2">
        <f t="shared" si="2"/>
        <v>0</v>
      </c>
      <c r="H27" s="2">
        <f t="shared" si="3"/>
        <v>27</v>
      </c>
      <c r="I27" s="2">
        <f t="shared" si="4"/>
        <v>35</v>
      </c>
      <c r="J27" s="2">
        <f t="shared" si="5"/>
        <v>0</v>
      </c>
      <c r="K27" s="2">
        <f t="shared" si="6"/>
        <v>0</v>
      </c>
      <c r="L27" s="2">
        <f t="shared" si="7"/>
        <v>0</v>
      </c>
      <c r="M27" s="2">
        <f t="shared" si="8"/>
        <v>0</v>
      </c>
      <c r="N27" s="2">
        <f t="shared" si="9"/>
        <v>0</v>
      </c>
      <c r="O27" s="1"/>
      <c r="P27" s="1"/>
      <c r="Q27" s="1"/>
      <c r="R27" s="1"/>
      <c r="S27" s="1"/>
      <c r="T27" s="1"/>
      <c r="U27" s="1"/>
      <c r="V27" s="1"/>
      <c r="W27" s="1"/>
      <c r="X27" s="2">
        <v>0</v>
      </c>
      <c r="Y27" s="1"/>
      <c r="Z27" s="2">
        <v>21</v>
      </c>
      <c r="AA27" s="2">
        <v>6</v>
      </c>
      <c r="AB27" s="2">
        <v>1</v>
      </c>
      <c r="AC27" s="2">
        <v>34</v>
      </c>
      <c r="AD27" s="1"/>
      <c r="AE27" s="1"/>
      <c r="AF27" s="1"/>
      <c r="AG27" s="2">
        <v>0</v>
      </c>
      <c r="AH27" s="1"/>
      <c r="AI27" s="1"/>
      <c r="AJ27" s="2"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2">
        <v>0</v>
      </c>
      <c r="BL27" s="2">
        <v>0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1:92" x14ac:dyDescent="0.2">
      <c r="A28" s="2">
        <v>2016</v>
      </c>
      <c r="B28" s="4">
        <v>42530</v>
      </c>
      <c r="C28" s="2" t="s">
        <v>106</v>
      </c>
      <c r="D28" s="2" t="s">
        <v>92</v>
      </c>
      <c r="E28" s="2">
        <f t="shared" si="0"/>
        <v>0</v>
      </c>
      <c r="F28" s="2">
        <f t="shared" si="1"/>
        <v>0</v>
      </c>
      <c r="G28" s="2">
        <f t="shared" si="2"/>
        <v>0</v>
      </c>
      <c r="H28" s="2">
        <f t="shared" si="3"/>
        <v>0</v>
      </c>
      <c r="I28" s="2">
        <f t="shared" si="4"/>
        <v>0</v>
      </c>
      <c r="J28" s="2">
        <f t="shared" si="5"/>
        <v>0</v>
      </c>
      <c r="K28" s="2">
        <f t="shared" si="6"/>
        <v>0</v>
      </c>
      <c r="L28" s="2">
        <f t="shared" si="7"/>
        <v>0</v>
      </c>
      <c r="M28" s="2">
        <f t="shared" si="8"/>
        <v>0</v>
      </c>
      <c r="N28" s="2">
        <f t="shared" si="9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1:92" x14ac:dyDescent="0.2">
      <c r="A29" s="2">
        <v>2016</v>
      </c>
      <c r="B29" s="4">
        <v>42530</v>
      </c>
      <c r="C29" s="2" t="s">
        <v>106</v>
      </c>
      <c r="D29" s="2" t="s">
        <v>93</v>
      </c>
      <c r="E29" s="2">
        <f t="shared" si="0"/>
        <v>0</v>
      </c>
      <c r="F29" s="2">
        <f t="shared" si="1"/>
        <v>0</v>
      </c>
      <c r="G29" s="2">
        <f t="shared" si="2"/>
        <v>0</v>
      </c>
      <c r="H29" s="2">
        <f t="shared" si="3"/>
        <v>0</v>
      </c>
      <c r="I29" s="2">
        <f t="shared" si="4"/>
        <v>0</v>
      </c>
      <c r="J29" s="2">
        <f t="shared" si="5"/>
        <v>0</v>
      </c>
      <c r="K29" s="2">
        <f t="shared" si="6"/>
        <v>0</v>
      </c>
      <c r="L29" s="2">
        <f t="shared" si="7"/>
        <v>0</v>
      </c>
      <c r="M29" s="2">
        <f t="shared" si="8"/>
        <v>0</v>
      </c>
      <c r="N29" s="2">
        <f t="shared" si="9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1:92" x14ac:dyDescent="0.2">
      <c r="A30" s="2">
        <v>2016</v>
      </c>
      <c r="B30" s="4">
        <v>42532</v>
      </c>
      <c r="C30" s="2" t="s">
        <v>103</v>
      </c>
      <c r="D30" s="2" t="s">
        <v>90</v>
      </c>
      <c r="E30" s="2">
        <f t="shared" si="0"/>
        <v>0</v>
      </c>
      <c r="F30" s="2">
        <f t="shared" si="1"/>
        <v>0</v>
      </c>
      <c r="G30" s="2">
        <f t="shared" si="2"/>
        <v>0</v>
      </c>
      <c r="H30" s="2">
        <f t="shared" si="3"/>
        <v>0</v>
      </c>
      <c r="I30" s="2">
        <f t="shared" si="4"/>
        <v>0</v>
      </c>
      <c r="J30" s="2">
        <f t="shared" si="5"/>
        <v>0</v>
      </c>
      <c r="K30" s="2">
        <f t="shared" si="6"/>
        <v>0</v>
      </c>
      <c r="L30" s="2">
        <f t="shared" si="7"/>
        <v>0</v>
      </c>
      <c r="M30" s="2">
        <f t="shared" si="8"/>
        <v>0</v>
      </c>
      <c r="N30" s="2">
        <f t="shared" si="9"/>
        <v>0</v>
      </c>
      <c r="O30" s="1"/>
      <c r="P30" s="1"/>
      <c r="Q30" s="1"/>
      <c r="R30" s="1"/>
      <c r="S30" s="2">
        <v>0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2">
        <v>0</v>
      </c>
      <c r="AF30" s="1"/>
      <c r="AG30" s="2">
        <v>0</v>
      </c>
      <c r="AH30" s="1"/>
      <c r="AI30" s="2"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2">
        <v>0</v>
      </c>
      <c r="AW30" s="1"/>
      <c r="AX30" s="1"/>
      <c r="AY30" s="1"/>
      <c r="AZ30" s="1"/>
      <c r="BA30" s="1"/>
      <c r="BB30" s="1"/>
      <c r="BC30" s="1"/>
      <c r="BD30" s="1"/>
      <c r="BE30" s="2">
        <v>0</v>
      </c>
      <c r="BF30" s="2">
        <v>0</v>
      </c>
      <c r="BG30" s="1"/>
      <c r="BH30" s="1"/>
      <c r="BI30" s="1"/>
      <c r="BJ30" s="1"/>
      <c r="BK30" s="1"/>
      <c r="BL30" s="1"/>
      <c r="BM30" s="1"/>
      <c r="BN30" s="2">
        <v>0</v>
      </c>
      <c r="BO30" s="2">
        <v>0</v>
      </c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1:92" x14ac:dyDescent="0.2">
      <c r="A31" s="2">
        <v>2016</v>
      </c>
      <c r="B31" s="4">
        <v>42532</v>
      </c>
      <c r="C31" s="2" t="s">
        <v>103</v>
      </c>
      <c r="D31" s="2" t="s">
        <v>91</v>
      </c>
      <c r="E31" s="2">
        <f t="shared" si="0"/>
        <v>0</v>
      </c>
      <c r="F31" s="2">
        <f t="shared" si="1"/>
        <v>0</v>
      </c>
      <c r="G31" s="2">
        <f t="shared" si="2"/>
        <v>0</v>
      </c>
      <c r="H31" s="2">
        <f t="shared" si="3"/>
        <v>8</v>
      </c>
      <c r="I31" s="2">
        <f t="shared" si="4"/>
        <v>1</v>
      </c>
      <c r="J31" s="2">
        <f t="shared" si="5"/>
        <v>0</v>
      </c>
      <c r="K31" s="2">
        <f t="shared" si="6"/>
        <v>0</v>
      </c>
      <c r="L31" s="2">
        <f t="shared" si="7"/>
        <v>0</v>
      </c>
      <c r="M31" s="2">
        <f t="shared" si="8"/>
        <v>0</v>
      </c>
      <c r="N31" s="2">
        <f t="shared" si="9"/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2">
        <v>8</v>
      </c>
      <c r="AB31" s="1"/>
      <c r="AC31" s="2">
        <v>1</v>
      </c>
      <c r="AD31" s="1"/>
      <c r="AE31" s="1"/>
      <c r="AF31" s="1"/>
      <c r="AG31" s="2">
        <v>0</v>
      </c>
      <c r="AH31" s="1"/>
      <c r="AI31" s="2">
        <v>0</v>
      </c>
      <c r="AJ31" s="2"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2">
        <v>0</v>
      </c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2">
        <v>0</v>
      </c>
      <c r="BG31" s="1"/>
      <c r="BH31" s="1"/>
      <c r="BI31" s="1"/>
      <c r="BJ31" s="1"/>
      <c r="BK31" s="1"/>
      <c r="BL31" s="1"/>
      <c r="BM31" s="1"/>
      <c r="BN31" s="2"/>
      <c r="BO31" s="2">
        <v>0</v>
      </c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1:92" x14ac:dyDescent="0.2">
      <c r="A32" s="2">
        <v>2016</v>
      </c>
      <c r="B32" s="4">
        <v>42532</v>
      </c>
      <c r="C32" s="2" t="s">
        <v>103</v>
      </c>
      <c r="D32" s="2" t="s">
        <v>92</v>
      </c>
      <c r="E32" s="2">
        <f t="shared" si="0"/>
        <v>0</v>
      </c>
      <c r="F32" s="2">
        <f t="shared" si="1"/>
        <v>0</v>
      </c>
      <c r="G32" s="2">
        <f t="shared" si="2"/>
        <v>0</v>
      </c>
      <c r="H32" s="2">
        <f t="shared" si="3"/>
        <v>0</v>
      </c>
      <c r="I32" s="2">
        <f t="shared" si="4"/>
        <v>0</v>
      </c>
      <c r="J32" s="2">
        <f t="shared" si="5"/>
        <v>0</v>
      </c>
      <c r="K32" s="2">
        <f t="shared" si="6"/>
        <v>0</v>
      </c>
      <c r="L32" s="2">
        <f t="shared" si="7"/>
        <v>0</v>
      </c>
      <c r="M32" s="2">
        <f t="shared" si="8"/>
        <v>0</v>
      </c>
      <c r="N32" s="2">
        <f t="shared" si="9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1:92" x14ac:dyDescent="0.2">
      <c r="A33" s="2">
        <v>2016</v>
      </c>
      <c r="B33" s="4">
        <v>42532</v>
      </c>
      <c r="C33" s="2" t="s">
        <v>103</v>
      </c>
      <c r="D33" s="2" t="s">
        <v>93</v>
      </c>
      <c r="E33" s="2">
        <f t="shared" si="0"/>
        <v>0</v>
      </c>
      <c r="F33" s="2">
        <f t="shared" si="1"/>
        <v>0</v>
      </c>
      <c r="G33" s="2">
        <f t="shared" si="2"/>
        <v>0</v>
      </c>
      <c r="H33" s="2">
        <f t="shared" si="3"/>
        <v>0</v>
      </c>
      <c r="I33" s="2">
        <f t="shared" si="4"/>
        <v>0</v>
      </c>
      <c r="J33" s="2">
        <f t="shared" si="5"/>
        <v>0</v>
      </c>
      <c r="K33" s="2">
        <f t="shared" si="6"/>
        <v>0</v>
      </c>
      <c r="L33" s="2">
        <f t="shared" si="7"/>
        <v>0</v>
      </c>
      <c r="M33" s="2">
        <f t="shared" si="8"/>
        <v>0</v>
      </c>
      <c r="N33" s="2">
        <f t="shared" si="9"/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1:92" x14ac:dyDescent="0.2">
      <c r="A34" s="2">
        <v>2016</v>
      </c>
      <c r="B34" s="4">
        <v>42532</v>
      </c>
      <c r="C34" s="2" t="s">
        <v>120</v>
      </c>
      <c r="D34" s="2" t="s">
        <v>90</v>
      </c>
      <c r="E34" s="2">
        <f t="shared" si="0"/>
        <v>0</v>
      </c>
      <c r="F34" s="2">
        <f t="shared" si="1"/>
        <v>0</v>
      </c>
      <c r="G34" s="2">
        <f t="shared" si="2"/>
        <v>0</v>
      </c>
      <c r="H34" s="2">
        <f t="shared" si="3"/>
        <v>0</v>
      </c>
      <c r="I34" s="2">
        <f t="shared" si="4"/>
        <v>0</v>
      </c>
      <c r="J34" s="2">
        <f t="shared" si="5"/>
        <v>0</v>
      </c>
      <c r="K34" s="2">
        <f t="shared" si="6"/>
        <v>0</v>
      </c>
      <c r="L34" s="2">
        <f t="shared" si="7"/>
        <v>0</v>
      </c>
      <c r="M34" s="2">
        <f t="shared" si="8"/>
        <v>0</v>
      </c>
      <c r="N34" s="2">
        <f t="shared" si="9"/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2">
        <v>0</v>
      </c>
      <c r="AF34" s="1"/>
      <c r="AG34" s="2">
        <v>0</v>
      </c>
      <c r="AH34" s="1"/>
      <c r="AI34" s="2"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2">
        <v>0</v>
      </c>
      <c r="AX34" s="1"/>
      <c r="AY34" s="1"/>
      <c r="AZ34" s="1"/>
      <c r="BA34" s="1"/>
      <c r="BB34" s="1"/>
      <c r="BC34" s="1"/>
      <c r="BD34" s="1"/>
      <c r="BE34" s="1"/>
      <c r="BF34" s="2">
        <v>0</v>
      </c>
      <c r="BG34" s="1"/>
      <c r="BH34" s="1"/>
      <c r="BI34" s="1"/>
      <c r="BJ34" s="1"/>
      <c r="BK34" s="2">
        <v>0</v>
      </c>
      <c r="BL34" s="1"/>
      <c r="BM34" s="1"/>
      <c r="BN34" s="2">
        <v>0</v>
      </c>
      <c r="BO34" s="2">
        <v>0</v>
      </c>
      <c r="BP34" s="1"/>
      <c r="BQ34" s="1"/>
      <c r="BR34" s="2">
        <v>0</v>
      </c>
      <c r="BS34" s="1"/>
      <c r="BT34" s="1"/>
      <c r="BU34" s="1"/>
      <c r="BV34" s="2">
        <v>0</v>
      </c>
      <c r="BW34" s="1"/>
      <c r="BX34" s="1"/>
      <c r="BY34" s="1"/>
      <c r="BZ34" s="1"/>
      <c r="CA34" s="1"/>
      <c r="CB34" s="1"/>
      <c r="CC34" s="2">
        <v>0</v>
      </c>
      <c r="CD34" s="2">
        <v>0</v>
      </c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1:92" x14ac:dyDescent="0.2">
      <c r="A35" s="2">
        <v>2016</v>
      </c>
      <c r="B35" s="4">
        <v>42532</v>
      </c>
      <c r="C35" s="2" t="s">
        <v>120</v>
      </c>
      <c r="D35" s="2" t="s">
        <v>91</v>
      </c>
      <c r="E35" s="2">
        <f t="shared" si="0"/>
        <v>0</v>
      </c>
      <c r="F35" s="2">
        <f t="shared" si="1"/>
        <v>0</v>
      </c>
      <c r="G35" s="2">
        <f t="shared" si="2"/>
        <v>0</v>
      </c>
      <c r="H35" s="2">
        <f t="shared" si="3"/>
        <v>5</v>
      </c>
      <c r="I35" s="2">
        <f t="shared" si="4"/>
        <v>9</v>
      </c>
      <c r="J35" s="2">
        <f t="shared" si="5"/>
        <v>0</v>
      </c>
      <c r="K35" s="2">
        <f t="shared" si="6"/>
        <v>0</v>
      </c>
      <c r="L35" s="2">
        <f t="shared" si="7"/>
        <v>0</v>
      </c>
      <c r="M35" s="2">
        <f t="shared" si="8"/>
        <v>0</v>
      </c>
      <c r="N35" s="2">
        <f t="shared" si="9"/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2">
        <v>1</v>
      </c>
      <c r="AA35" s="2">
        <v>4</v>
      </c>
      <c r="AB35" s="1"/>
      <c r="AC35" s="2">
        <v>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2">
        <v>0</v>
      </c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2">
        <v>0</v>
      </c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1:92" x14ac:dyDescent="0.2">
      <c r="A36" s="2">
        <v>2016</v>
      </c>
      <c r="B36" s="4">
        <v>42532</v>
      </c>
      <c r="C36" s="2" t="s">
        <v>120</v>
      </c>
      <c r="D36" s="2" t="s">
        <v>92</v>
      </c>
      <c r="E36" s="2">
        <f t="shared" si="0"/>
        <v>0</v>
      </c>
      <c r="F36" s="2">
        <f t="shared" si="1"/>
        <v>0</v>
      </c>
      <c r="G36" s="2">
        <f t="shared" si="2"/>
        <v>0</v>
      </c>
      <c r="H36" s="2">
        <f t="shared" si="3"/>
        <v>2</v>
      </c>
      <c r="I36" s="2">
        <f t="shared" si="4"/>
        <v>15</v>
      </c>
      <c r="J36" s="2">
        <f t="shared" si="5"/>
        <v>0</v>
      </c>
      <c r="K36" s="2">
        <f t="shared" si="6"/>
        <v>0</v>
      </c>
      <c r="L36" s="2">
        <f t="shared" si="7"/>
        <v>0</v>
      </c>
      <c r="M36" s="2">
        <f t="shared" si="8"/>
        <v>0</v>
      </c>
      <c r="N36" s="2">
        <f t="shared" si="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>
        <v>2</v>
      </c>
      <c r="AB36" s="2">
        <v>6</v>
      </c>
      <c r="AC36" s="2">
        <v>9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2">
        <v>0</v>
      </c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2">
        <v>0</v>
      </c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1:92" x14ac:dyDescent="0.2">
      <c r="A37" s="2">
        <v>2016</v>
      </c>
      <c r="B37" s="4">
        <v>42532</v>
      </c>
      <c r="C37" s="2" t="s">
        <v>120</v>
      </c>
      <c r="D37" s="2" t="s">
        <v>93</v>
      </c>
      <c r="E37" s="2">
        <f t="shared" si="0"/>
        <v>0</v>
      </c>
      <c r="F37" s="2">
        <f t="shared" si="1"/>
        <v>0</v>
      </c>
      <c r="G37" s="2">
        <f t="shared" si="2"/>
        <v>0</v>
      </c>
      <c r="H37" s="2">
        <f t="shared" si="3"/>
        <v>0</v>
      </c>
      <c r="I37" s="2">
        <f t="shared" si="4"/>
        <v>0</v>
      </c>
      <c r="J37" s="2">
        <f t="shared" si="5"/>
        <v>0</v>
      </c>
      <c r="K37" s="2">
        <f t="shared" si="6"/>
        <v>0</v>
      </c>
      <c r="L37" s="2">
        <f t="shared" si="7"/>
        <v>0</v>
      </c>
      <c r="M37" s="2">
        <f t="shared" si="8"/>
        <v>0</v>
      </c>
      <c r="N37" s="2">
        <f t="shared" si="9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1:92" x14ac:dyDescent="0.2">
      <c r="A38" s="2">
        <v>2016</v>
      </c>
      <c r="B38" s="4">
        <v>42532</v>
      </c>
      <c r="C38" s="2" t="s">
        <v>110</v>
      </c>
      <c r="D38" s="2" t="s">
        <v>90</v>
      </c>
      <c r="E38" s="2">
        <f t="shared" si="0"/>
        <v>0</v>
      </c>
      <c r="F38" s="2">
        <f t="shared" si="1"/>
        <v>0</v>
      </c>
      <c r="G38" s="2">
        <f t="shared" si="2"/>
        <v>0</v>
      </c>
      <c r="H38" s="2">
        <f t="shared" si="3"/>
        <v>0</v>
      </c>
      <c r="I38" s="2">
        <f t="shared" si="4"/>
        <v>0</v>
      </c>
      <c r="J38" s="2">
        <f t="shared" si="5"/>
        <v>0</v>
      </c>
      <c r="K38" s="2">
        <f t="shared" si="6"/>
        <v>0</v>
      </c>
      <c r="L38" s="2">
        <f t="shared" si="7"/>
        <v>0</v>
      </c>
      <c r="M38" s="2">
        <f t="shared" si="8"/>
        <v>0</v>
      </c>
      <c r="N38" s="2">
        <f t="shared" si="9"/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2">
        <v>0</v>
      </c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2">
        <v>0</v>
      </c>
      <c r="BG38" s="1"/>
      <c r="BH38" s="1"/>
      <c r="BI38" s="1"/>
      <c r="BJ38" s="1"/>
      <c r="BK38" s="2">
        <v>0</v>
      </c>
      <c r="BL38" s="1"/>
      <c r="BM38" s="1"/>
      <c r="BN38" s="1"/>
      <c r="BO38" s="2">
        <v>0</v>
      </c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1:92" x14ac:dyDescent="0.2">
      <c r="A39" s="2">
        <v>2016</v>
      </c>
      <c r="B39" s="4">
        <v>42532</v>
      </c>
      <c r="C39" s="2" t="s">
        <v>110</v>
      </c>
      <c r="D39" s="2" t="s">
        <v>91</v>
      </c>
      <c r="E39" s="2">
        <f t="shared" si="0"/>
        <v>0</v>
      </c>
      <c r="F39" s="2">
        <f t="shared" si="1"/>
        <v>0</v>
      </c>
      <c r="G39" s="2">
        <f t="shared" si="2"/>
        <v>0</v>
      </c>
      <c r="H39" s="2">
        <f t="shared" si="3"/>
        <v>1</v>
      </c>
      <c r="I39" s="2">
        <f t="shared" si="4"/>
        <v>1</v>
      </c>
      <c r="J39" s="2">
        <f t="shared" si="5"/>
        <v>0</v>
      </c>
      <c r="K39" s="2">
        <f t="shared" si="6"/>
        <v>0</v>
      </c>
      <c r="L39" s="2">
        <f t="shared" si="7"/>
        <v>0</v>
      </c>
      <c r="M39" s="2">
        <f t="shared" si="8"/>
        <v>0</v>
      </c>
      <c r="N39" s="2">
        <f t="shared" si="9"/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2">
        <v>1</v>
      </c>
      <c r="AB39" s="2">
        <v>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2">
        <v>0</v>
      </c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1:92" x14ac:dyDescent="0.2">
      <c r="A40" s="2">
        <v>2016</v>
      </c>
      <c r="B40" s="4">
        <v>42532</v>
      </c>
      <c r="C40" s="2" t="s">
        <v>110</v>
      </c>
      <c r="D40" s="2" t="s">
        <v>92</v>
      </c>
      <c r="E40" s="2">
        <f t="shared" si="0"/>
        <v>0</v>
      </c>
      <c r="F40" s="2">
        <f t="shared" si="1"/>
        <v>0</v>
      </c>
      <c r="G40" s="2">
        <f t="shared" si="2"/>
        <v>0</v>
      </c>
      <c r="H40" s="2">
        <f t="shared" si="3"/>
        <v>0</v>
      </c>
      <c r="I40" s="2">
        <f t="shared" si="4"/>
        <v>0</v>
      </c>
      <c r="J40" s="2">
        <f t="shared" si="5"/>
        <v>0</v>
      </c>
      <c r="K40" s="2">
        <f t="shared" si="6"/>
        <v>0</v>
      </c>
      <c r="L40" s="2">
        <f t="shared" si="7"/>
        <v>0</v>
      </c>
      <c r="M40" s="2">
        <f t="shared" si="8"/>
        <v>0</v>
      </c>
      <c r="N40" s="2">
        <f t="shared" si="9"/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1:92" x14ac:dyDescent="0.2">
      <c r="A41" s="2">
        <v>2016</v>
      </c>
      <c r="B41" s="4">
        <v>42532</v>
      </c>
      <c r="C41" s="2" t="s">
        <v>110</v>
      </c>
      <c r="D41" s="2" t="s">
        <v>93</v>
      </c>
      <c r="E41" s="2">
        <f t="shared" si="0"/>
        <v>0</v>
      </c>
      <c r="F41" s="2">
        <f t="shared" si="1"/>
        <v>0</v>
      </c>
      <c r="G41" s="2">
        <f t="shared" si="2"/>
        <v>0</v>
      </c>
      <c r="H41" s="2">
        <f t="shared" si="3"/>
        <v>0</v>
      </c>
      <c r="I41" s="2">
        <f t="shared" si="4"/>
        <v>0</v>
      </c>
      <c r="J41" s="2">
        <f t="shared" si="5"/>
        <v>0</v>
      </c>
      <c r="K41" s="2">
        <f t="shared" si="6"/>
        <v>0</v>
      </c>
      <c r="L41" s="2">
        <f t="shared" si="7"/>
        <v>0</v>
      </c>
      <c r="M41" s="2">
        <f t="shared" si="8"/>
        <v>0</v>
      </c>
      <c r="N41" s="2">
        <f t="shared" si="9"/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</row>
    <row r="42" spans="1:92" x14ac:dyDescent="0.2">
      <c r="A42" s="2">
        <v>2016</v>
      </c>
      <c r="B42" s="4">
        <v>42534</v>
      </c>
      <c r="C42" s="2" t="s">
        <v>123</v>
      </c>
      <c r="D42" s="2" t="s">
        <v>90</v>
      </c>
      <c r="E42" s="2">
        <f t="shared" si="0"/>
        <v>2</v>
      </c>
      <c r="F42" s="2">
        <f t="shared" si="1"/>
        <v>0</v>
      </c>
      <c r="G42" s="2">
        <f t="shared" si="2"/>
        <v>2</v>
      </c>
      <c r="H42" s="2">
        <f t="shared" si="3"/>
        <v>0</v>
      </c>
      <c r="I42" s="2">
        <f t="shared" si="4"/>
        <v>0</v>
      </c>
      <c r="J42" s="2">
        <f t="shared" si="5"/>
        <v>0</v>
      </c>
      <c r="K42" s="2">
        <f t="shared" si="6"/>
        <v>0</v>
      </c>
      <c r="L42" s="2">
        <f t="shared" si="7"/>
        <v>2</v>
      </c>
      <c r="M42" s="2">
        <f t="shared" si="8"/>
        <v>2</v>
      </c>
      <c r="N42" s="2">
        <f t="shared" si="9"/>
        <v>0</v>
      </c>
      <c r="O42" s="1"/>
      <c r="P42" s="1"/>
      <c r="Q42" s="1"/>
      <c r="R42" s="1"/>
      <c r="S42" s="1"/>
      <c r="T42" s="1"/>
      <c r="U42" s="1"/>
      <c r="V42" s="1"/>
      <c r="W42" s="1"/>
      <c r="X42" s="2">
        <v>1</v>
      </c>
      <c r="Y42" s="1"/>
      <c r="Z42" s="1"/>
      <c r="AA42" s="1"/>
      <c r="AB42" s="1"/>
      <c r="AC42" s="1"/>
      <c r="AD42" s="1"/>
      <c r="AE42" s="2">
        <v>1</v>
      </c>
      <c r="AF42" s="1"/>
      <c r="AG42" s="1"/>
      <c r="AH42" s="1"/>
      <c r="AI42" s="1"/>
      <c r="AJ42" s="2">
        <v>1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2">
        <v>1</v>
      </c>
      <c r="AX42" s="2">
        <v>1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2">
        <v>1</v>
      </c>
      <c r="BS42" s="1"/>
      <c r="BT42" s="2">
        <v>1</v>
      </c>
      <c r="BU42" s="1"/>
      <c r="BV42" s="1"/>
      <c r="BW42" s="1"/>
      <c r="BX42" s="1"/>
      <c r="BY42" s="1"/>
      <c r="BZ42" s="1"/>
      <c r="CA42" s="1"/>
      <c r="CB42" s="1"/>
      <c r="CC42" s="1"/>
      <c r="CD42" s="2">
        <v>1</v>
      </c>
      <c r="CE42" s="1"/>
      <c r="CF42" s="1"/>
      <c r="CG42" s="1"/>
      <c r="CH42" s="1"/>
      <c r="CI42" s="1"/>
      <c r="CJ42" s="1"/>
      <c r="CK42" s="1"/>
      <c r="CL42" s="1"/>
      <c r="CM42" s="1"/>
      <c r="CN42" s="1"/>
    </row>
    <row r="43" spans="1:92" x14ac:dyDescent="0.2">
      <c r="A43" s="2">
        <v>2016</v>
      </c>
      <c r="B43" s="4">
        <v>42534</v>
      </c>
      <c r="C43" s="2" t="s">
        <v>123</v>
      </c>
      <c r="D43" s="2" t="s">
        <v>91</v>
      </c>
      <c r="E43" s="2">
        <f t="shared" si="0"/>
        <v>2</v>
      </c>
      <c r="F43" s="2">
        <f t="shared" si="1"/>
        <v>0</v>
      </c>
      <c r="G43" s="2">
        <f t="shared" si="2"/>
        <v>2</v>
      </c>
      <c r="H43" s="2">
        <f t="shared" si="3"/>
        <v>220</v>
      </c>
      <c r="I43" s="2">
        <f t="shared" si="4"/>
        <v>33</v>
      </c>
      <c r="J43" s="2">
        <f t="shared" si="5"/>
        <v>0</v>
      </c>
      <c r="K43" s="2">
        <f t="shared" si="6"/>
        <v>0</v>
      </c>
      <c r="L43" s="2">
        <f t="shared" si="7"/>
        <v>1</v>
      </c>
      <c r="M43" s="2">
        <f t="shared" si="8"/>
        <v>0</v>
      </c>
      <c r="N43" s="2">
        <f t="shared" si="9"/>
        <v>0</v>
      </c>
      <c r="O43" s="1"/>
      <c r="P43" s="1"/>
      <c r="Q43" s="1"/>
      <c r="R43" s="1"/>
      <c r="S43" s="1"/>
      <c r="T43" s="1"/>
      <c r="U43" s="1"/>
      <c r="V43" s="1"/>
      <c r="W43" s="1"/>
      <c r="X43" s="2">
        <v>1</v>
      </c>
      <c r="Y43" s="1"/>
      <c r="Z43" s="2">
        <v>20</v>
      </c>
      <c r="AA43" s="2">
        <v>200</v>
      </c>
      <c r="AB43" s="2">
        <v>2</v>
      </c>
      <c r="AC43" s="2">
        <v>31</v>
      </c>
      <c r="AD43" s="1"/>
      <c r="AE43" s="2">
        <v>1</v>
      </c>
      <c r="AF43" s="1"/>
      <c r="AG43" s="1"/>
      <c r="AH43" s="1"/>
      <c r="AI43" s="1"/>
      <c r="AJ43" s="2">
        <v>1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2">
        <v>1</v>
      </c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2">
        <v>1</v>
      </c>
      <c r="CE43" s="1"/>
      <c r="CF43" s="1"/>
      <c r="CG43" s="1"/>
      <c r="CH43" s="1"/>
      <c r="CI43" s="1"/>
      <c r="CJ43" s="1"/>
      <c r="CK43" s="1"/>
      <c r="CL43" s="1"/>
      <c r="CM43" s="1"/>
      <c r="CN43" s="1"/>
    </row>
    <row r="44" spans="1:92" x14ac:dyDescent="0.2">
      <c r="A44" s="2">
        <v>2016</v>
      </c>
      <c r="B44" s="4">
        <v>42534</v>
      </c>
      <c r="C44" s="2" t="s">
        <v>123</v>
      </c>
      <c r="D44" s="2" t="s">
        <v>92</v>
      </c>
      <c r="E44" s="2">
        <f t="shared" si="0"/>
        <v>0</v>
      </c>
      <c r="F44" s="2">
        <f t="shared" si="1"/>
        <v>0</v>
      </c>
      <c r="G44" s="2">
        <f t="shared" si="2"/>
        <v>0</v>
      </c>
      <c r="H44" s="2">
        <f t="shared" si="3"/>
        <v>0</v>
      </c>
      <c r="I44" s="2">
        <f t="shared" si="4"/>
        <v>0</v>
      </c>
      <c r="J44" s="2">
        <f t="shared" si="5"/>
        <v>0</v>
      </c>
      <c r="K44" s="2">
        <f t="shared" si="6"/>
        <v>0</v>
      </c>
      <c r="L44" s="2">
        <f t="shared" si="7"/>
        <v>0</v>
      </c>
      <c r="M44" s="2">
        <f t="shared" si="8"/>
        <v>0</v>
      </c>
      <c r="N44" s="2">
        <f t="shared" si="9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</row>
    <row r="45" spans="1:92" x14ac:dyDescent="0.2">
      <c r="A45" s="2">
        <v>2016</v>
      </c>
      <c r="B45" s="4">
        <v>42534</v>
      </c>
      <c r="C45" s="2" t="s">
        <v>123</v>
      </c>
      <c r="D45" s="2" t="s">
        <v>93</v>
      </c>
      <c r="E45" s="2">
        <f t="shared" si="0"/>
        <v>0</v>
      </c>
      <c r="F45" s="2">
        <f t="shared" si="1"/>
        <v>0</v>
      </c>
      <c r="G45" s="2">
        <f t="shared" si="2"/>
        <v>0</v>
      </c>
      <c r="H45" s="2">
        <f t="shared" si="3"/>
        <v>0</v>
      </c>
      <c r="I45" s="2">
        <f t="shared" si="4"/>
        <v>0</v>
      </c>
      <c r="J45" s="2">
        <f t="shared" si="5"/>
        <v>0</v>
      </c>
      <c r="K45" s="2">
        <f t="shared" si="6"/>
        <v>0</v>
      </c>
      <c r="L45" s="2">
        <f t="shared" si="7"/>
        <v>0</v>
      </c>
      <c r="M45" s="2">
        <f t="shared" si="8"/>
        <v>0</v>
      </c>
      <c r="N45" s="2">
        <f t="shared" si="9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</row>
    <row r="46" spans="1:92" x14ac:dyDescent="0.2">
      <c r="A46" s="2">
        <v>2016</v>
      </c>
      <c r="B46" s="4">
        <v>42534</v>
      </c>
      <c r="C46" s="2" t="s">
        <v>119</v>
      </c>
      <c r="D46" s="2" t="s">
        <v>90</v>
      </c>
      <c r="E46" s="2">
        <f t="shared" si="0"/>
        <v>0</v>
      </c>
      <c r="F46" s="2">
        <f t="shared" si="1"/>
        <v>0</v>
      </c>
      <c r="G46" s="2">
        <f t="shared" si="2"/>
        <v>0</v>
      </c>
      <c r="H46" s="2">
        <f t="shared" si="3"/>
        <v>0</v>
      </c>
      <c r="I46" s="2">
        <f t="shared" si="4"/>
        <v>0</v>
      </c>
      <c r="J46" s="2">
        <f t="shared" si="5"/>
        <v>0</v>
      </c>
      <c r="K46" s="2">
        <f t="shared" si="6"/>
        <v>0</v>
      </c>
      <c r="L46" s="2">
        <f t="shared" si="7"/>
        <v>0</v>
      </c>
      <c r="M46" s="2">
        <f t="shared" si="8"/>
        <v>0</v>
      </c>
      <c r="N46" s="2">
        <f t="shared" si="9"/>
        <v>0</v>
      </c>
      <c r="O46" s="1"/>
      <c r="P46" s="1"/>
      <c r="Q46" s="1"/>
      <c r="R46" s="1"/>
      <c r="S46" s="1"/>
      <c r="T46" s="1"/>
      <c r="U46" s="1"/>
      <c r="V46" s="1"/>
      <c r="W46" s="1"/>
      <c r="X46" s="2">
        <v>0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2">
        <v>0</v>
      </c>
      <c r="AK46" s="1"/>
      <c r="AL46" s="1"/>
      <c r="AM46" s="1"/>
      <c r="AN46" s="2"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2">
        <v>0</v>
      </c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2">
        <v>0</v>
      </c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2">
        <v>0</v>
      </c>
      <c r="CE46" s="1"/>
      <c r="CF46" s="2">
        <v>0</v>
      </c>
      <c r="CG46" s="1"/>
      <c r="CH46" s="1"/>
      <c r="CI46" s="1"/>
      <c r="CJ46" s="1"/>
      <c r="CK46" s="1"/>
      <c r="CL46" s="1"/>
      <c r="CM46" s="1"/>
      <c r="CN46" s="1"/>
    </row>
    <row r="47" spans="1:92" x14ac:dyDescent="0.2">
      <c r="A47" s="2">
        <v>2016</v>
      </c>
      <c r="B47" s="4">
        <v>42534</v>
      </c>
      <c r="C47" s="2" t="s">
        <v>119</v>
      </c>
      <c r="D47" s="2" t="s">
        <v>91</v>
      </c>
      <c r="E47" s="2">
        <f t="shared" si="0"/>
        <v>0</v>
      </c>
      <c r="F47" s="2">
        <f t="shared" si="1"/>
        <v>0</v>
      </c>
      <c r="G47" s="2">
        <f t="shared" si="2"/>
        <v>0</v>
      </c>
      <c r="H47" s="2">
        <f t="shared" si="3"/>
        <v>175</v>
      </c>
      <c r="I47" s="2">
        <f t="shared" si="4"/>
        <v>49</v>
      </c>
      <c r="J47" s="2">
        <f t="shared" si="5"/>
        <v>0</v>
      </c>
      <c r="K47" s="2">
        <f t="shared" si="6"/>
        <v>0</v>
      </c>
      <c r="L47" s="2">
        <f t="shared" si="7"/>
        <v>0</v>
      </c>
      <c r="M47" s="2">
        <f t="shared" si="8"/>
        <v>0</v>
      </c>
      <c r="N47" s="2">
        <f t="shared" si="9"/>
        <v>0</v>
      </c>
      <c r="O47" s="1"/>
      <c r="P47" s="1"/>
      <c r="Q47" s="1"/>
      <c r="R47" s="1"/>
      <c r="S47" s="1"/>
      <c r="T47" s="1"/>
      <c r="U47" s="1"/>
      <c r="V47" s="1"/>
      <c r="W47" s="1"/>
      <c r="X47" s="2">
        <v>0</v>
      </c>
      <c r="Y47" s="1"/>
      <c r="Z47" s="2">
        <v>74</v>
      </c>
      <c r="AA47" s="2">
        <v>101</v>
      </c>
      <c r="AB47" s="2">
        <v>8</v>
      </c>
      <c r="AC47" s="2">
        <v>41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">
        <v>0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2">
        <v>0</v>
      </c>
      <c r="BG47" s="1"/>
      <c r="BH47" s="1"/>
      <c r="BI47" s="1"/>
      <c r="BJ47" s="1"/>
      <c r="BK47" s="1"/>
      <c r="BL47" s="1"/>
      <c r="BM47" s="1"/>
      <c r="BN47" s="1"/>
      <c r="BO47" s="2">
        <v>0</v>
      </c>
      <c r="BP47" s="1"/>
      <c r="BQ47" s="2">
        <v>0</v>
      </c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2">
        <v>0</v>
      </c>
      <c r="CE47" s="1"/>
      <c r="CF47" s="2">
        <v>0</v>
      </c>
      <c r="CG47" s="1"/>
      <c r="CH47" s="1"/>
      <c r="CI47" s="1"/>
      <c r="CJ47" s="1"/>
      <c r="CK47" s="1"/>
      <c r="CL47" s="1"/>
      <c r="CM47" s="1"/>
      <c r="CN47" s="1"/>
    </row>
    <row r="48" spans="1:92" x14ac:dyDescent="0.2">
      <c r="A48" s="2">
        <v>2016</v>
      </c>
      <c r="B48" s="4">
        <v>42534</v>
      </c>
      <c r="C48" s="2" t="s">
        <v>119</v>
      </c>
      <c r="D48" s="2" t="s">
        <v>92</v>
      </c>
      <c r="E48" s="2">
        <f t="shared" si="0"/>
        <v>0</v>
      </c>
      <c r="F48" s="2">
        <f t="shared" si="1"/>
        <v>0</v>
      </c>
      <c r="G48" s="2">
        <f t="shared" si="2"/>
        <v>0</v>
      </c>
      <c r="H48" s="2">
        <f t="shared" si="3"/>
        <v>0</v>
      </c>
      <c r="I48" s="2">
        <f t="shared" si="4"/>
        <v>0</v>
      </c>
      <c r="J48" s="2">
        <f t="shared" si="5"/>
        <v>0</v>
      </c>
      <c r="K48" s="2">
        <f t="shared" si="6"/>
        <v>0</v>
      </c>
      <c r="L48" s="2">
        <f t="shared" si="7"/>
        <v>0</v>
      </c>
      <c r="M48" s="2">
        <f t="shared" si="8"/>
        <v>0</v>
      </c>
      <c r="N48" s="2">
        <f t="shared" si="9"/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</row>
    <row r="49" spans="1:92" x14ac:dyDescent="0.2">
      <c r="A49" s="2">
        <v>2016</v>
      </c>
      <c r="B49" s="4">
        <v>42534</v>
      </c>
      <c r="C49" s="2" t="s">
        <v>119</v>
      </c>
      <c r="D49" s="2" t="s">
        <v>93</v>
      </c>
      <c r="E49" s="2">
        <f t="shared" si="0"/>
        <v>0</v>
      </c>
      <c r="F49" s="2">
        <f t="shared" si="1"/>
        <v>0</v>
      </c>
      <c r="G49" s="2">
        <f t="shared" si="2"/>
        <v>0</v>
      </c>
      <c r="H49" s="2">
        <f t="shared" si="3"/>
        <v>0</v>
      </c>
      <c r="I49" s="2">
        <f t="shared" si="4"/>
        <v>0</v>
      </c>
      <c r="J49" s="2">
        <f t="shared" si="5"/>
        <v>0</v>
      </c>
      <c r="K49" s="2">
        <f t="shared" si="6"/>
        <v>0</v>
      </c>
      <c r="L49" s="2">
        <f t="shared" si="7"/>
        <v>0</v>
      </c>
      <c r="M49" s="2">
        <f t="shared" si="8"/>
        <v>0</v>
      </c>
      <c r="N49" s="2">
        <f t="shared" si="9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</row>
    <row r="50" spans="1:92" x14ac:dyDescent="0.2">
      <c r="A50" s="2">
        <v>2016</v>
      </c>
      <c r="B50" s="4">
        <v>42534</v>
      </c>
      <c r="C50" s="2" t="s">
        <v>126</v>
      </c>
      <c r="D50" s="2" t="s">
        <v>90</v>
      </c>
      <c r="E50" s="2">
        <f t="shared" si="0"/>
        <v>2</v>
      </c>
      <c r="F50" s="2">
        <f t="shared" si="1"/>
        <v>0</v>
      </c>
      <c r="G50" s="2">
        <f t="shared" si="2"/>
        <v>1</v>
      </c>
      <c r="H50" s="2">
        <f t="shared" si="3"/>
        <v>0</v>
      </c>
      <c r="I50" s="2">
        <f t="shared" si="4"/>
        <v>0</v>
      </c>
      <c r="J50" s="2">
        <f t="shared" si="5"/>
        <v>3</v>
      </c>
      <c r="K50" s="2">
        <f t="shared" si="6"/>
        <v>1</v>
      </c>
      <c r="L50" s="2">
        <f t="shared" si="7"/>
        <v>2</v>
      </c>
      <c r="M50" s="2">
        <f t="shared" si="8"/>
        <v>2</v>
      </c>
      <c r="N50" s="2">
        <f t="shared" si="9"/>
        <v>0</v>
      </c>
      <c r="O50" s="1"/>
      <c r="P50" s="1"/>
      <c r="Q50" s="1"/>
      <c r="R50" s="1"/>
      <c r="S50" s="1"/>
      <c r="T50" s="1"/>
      <c r="U50" s="1"/>
      <c r="V50" s="1"/>
      <c r="W50" s="1"/>
      <c r="X50" s="2">
        <v>1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2">
        <v>1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2">
        <v>1</v>
      </c>
      <c r="BG50" s="1"/>
      <c r="BH50" s="1"/>
      <c r="BI50" s="2">
        <v>1</v>
      </c>
      <c r="BJ50" s="1"/>
      <c r="BK50" s="1"/>
      <c r="BL50" s="2">
        <v>1</v>
      </c>
      <c r="BM50" s="2">
        <v>1</v>
      </c>
      <c r="BN50" s="1"/>
      <c r="BO50" s="2">
        <v>1</v>
      </c>
      <c r="BP50" s="1"/>
      <c r="BQ50" s="1"/>
      <c r="BR50" s="2">
        <v>1</v>
      </c>
      <c r="BS50" s="1"/>
      <c r="BT50" s="2">
        <v>1</v>
      </c>
      <c r="BU50" s="1"/>
      <c r="BV50" s="1"/>
      <c r="BW50" s="1"/>
      <c r="BX50" s="1"/>
      <c r="BY50" s="1"/>
      <c r="BZ50" s="1"/>
      <c r="CA50" s="2">
        <v>1</v>
      </c>
      <c r="CB50" s="1"/>
      <c r="CC50" s="1"/>
      <c r="CD50" s="2">
        <v>1</v>
      </c>
      <c r="CE50" s="1"/>
      <c r="CF50" s="1"/>
      <c r="CG50" s="1"/>
      <c r="CH50" s="1"/>
      <c r="CI50" s="1"/>
      <c r="CJ50" s="1"/>
      <c r="CK50" s="1"/>
      <c r="CL50" s="1"/>
      <c r="CM50" s="1"/>
      <c r="CN50" s="1"/>
    </row>
    <row r="51" spans="1:92" x14ac:dyDescent="0.2">
      <c r="A51" s="2">
        <v>2016</v>
      </c>
      <c r="B51" s="4">
        <v>42534</v>
      </c>
      <c r="C51" s="2" t="s">
        <v>126</v>
      </c>
      <c r="D51" s="2" t="s">
        <v>91</v>
      </c>
      <c r="E51" s="2">
        <f t="shared" si="0"/>
        <v>0</v>
      </c>
      <c r="F51" s="2">
        <f t="shared" si="1"/>
        <v>1</v>
      </c>
      <c r="G51" s="2">
        <f t="shared" si="2"/>
        <v>0</v>
      </c>
      <c r="H51" s="2">
        <f t="shared" si="3"/>
        <v>30</v>
      </c>
      <c r="I51" s="2">
        <f t="shared" si="4"/>
        <v>22</v>
      </c>
      <c r="J51" s="2">
        <f t="shared" si="5"/>
        <v>1</v>
      </c>
      <c r="K51" s="2">
        <f t="shared" si="6"/>
        <v>13</v>
      </c>
      <c r="L51" s="2">
        <f t="shared" si="7"/>
        <v>0</v>
      </c>
      <c r="M51" s="2">
        <f t="shared" si="8"/>
        <v>0</v>
      </c>
      <c r="N51" s="2">
        <f t="shared" si="9"/>
        <v>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2">
        <v>17</v>
      </c>
      <c r="AA51" s="2">
        <v>13</v>
      </c>
      <c r="AB51" s="2">
        <v>1</v>
      </c>
      <c r="AC51" s="2">
        <v>21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2">
        <v>11</v>
      </c>
      <c r="AQ51" s="2">
        <v>1</v>
      </c>
      <c r="AR51" s="2">
        <v>1</v>
      </c>
      <c r="AS51" s="2">
        <v>1</v>
      </c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2">
        <v>1</v>
      </c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</row>
    <row r="52" spans="1:92" x14ac:dyDescent="0.2">
      <c r="A52" s="2">
        <v>2016</v>
      </c>
      <c r="B52" s="4">
        <v>42534</v>
      </c>
      <c r="C52" s="2" t="s">
        <v>126</v>
      </c>
      <c r="D52" s="2" t="s">
        <v>92</v>
      </c>
      <c r="E52" s="2">
        <f t="shared" si="0"/>
        <v>0</v>
      </c>
      <c r="F52" s="2">
        <f t="shared" si="1"/>
        <v>0</v>
      </c>
      <c r="G52" s="2">
        <f t="shared" si="2"/>
        <v>0</v>
      </c>
      <c r="H52" s="2">
        <f t="shared" si="3"/>
        <v>0</v>
      </c>
      <c r="I52" s="2">
        <f t="shared" si="4"/>
        <v>0</v>
      </c>
      <c r="J52" s="2">
        <f t="shared" si="5"/>
        <v>0</v>
      </c>
      <c r="K52" s="2">
        <f t="shared" si="6"/>
        <v>0</v>
      </c>
      <c r="L52" s="2">
        <f t="shared" si="7"/>
        <v>0</v>
      </c>
      <c r="M52" s="2">
        <f t="shared" si="8"/>
        <v>0</v>
      </c>
      <c r="N52" s="2">
        <f t="shared" si="9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</row>
    <row r="53" spans="1:92" x14ac:dyDescent="0.2">
      <c r="A53" s="2">
        <v>2016</v>
      </c>
      <c r="B53" s="4">
        <v>42534</v>
      </c>
      <c r="C53" s="2" t="s">
        <v>126</v>
      </c>
      <c r="D53" s="2" t="s">
        <v>93</v>
      </c>
      <c r="E53" s="2">
        <f t="shared" si="0"/>
        <v>0</v>
      </c>
      <c r="F53" s="2">
        <f t="shared" si="1"/>
        <v>0</v>
      </c>
      <c r="G53" s="2">
        <f t="shared" si="2"/>
        <v>0</v>
      </c>
      <c r="H53" s="2">
        <f t="shared" si="3"/>
        <v>0</v>
      </c>
      <c r="I53" s="2">
        <f t="shared" si="4"/>
        <v>0</v>
      </c>
      <c r="J53" s="2">
        <f t="shared" si="5"/>
        <v>0</v>
      </c>
      <c r="K53" s="2">
        <f t="shared" si="6"/>
        <v>0</v>
      </c>
      <c r="L53" s="2">
        <f t="shared" si="7"/>
        <v>0</v>
      </c>
      <c r="M53" s="2">
        <f t="shared" si="8"/>
        <v>0</v>
      </c>
      <c r="N53" s="2">
        <f t="shared" si="9"/>
        <v>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</row>
    <row r="54" spans="1:92" x14ac:dyDescent="0.2">
      <c r="A54" s="2">
        <v>2016</v>
      </c>
      <c r="B54" s="4">
        <v>42534</v>
      </c>
      <c r="C54" s="2" t="s">
        <v>130</v>
      </c>
      <c r="D54" s="2" t="s">
        <v>90</v>
      </c>
      <c r="E54" s="2">
        <f t="shared" si="0"/>
        <v>0</v>
      </c>
      <c r="F54" s="2">
        <f t="shared" si="1"/>
        <v>0</v>
      </c>
      <c r="G54" s="2">
        <f t="shared" si="2"/>
        <v>0</v>
      </c>
      <c r="H54" s="2">
        <f t="shared" si="3"/>
        <v>0</v>
      </c>
      <c r="I54" s="2">
        <f t="shared" si="4"/>
        <v>0</v>
      </c>
      <c r="J54" s="2">
        <f t="shared" si="5"/>
        <v>0</v>
      </c>
      <c r="K54" s="2">
        <f t="shared" si="6"/>
        <v>0</v>
      </c>
      <c r="L54" s="2">
        <f t="shared" si="7"/>
        <v>0</v>
      </c>
      <c r="M54" s="2">
        <f t="shared" si="8"/>
        <v>0</v>
      </c>
      <c r="N54" s="2">
        <f t="shared" si="9"/>
        <v>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</row>
    <row r="55" spans="1:92" x14ac:dyDescent="0.2">
      <c r="A55" s="2">
        <v>2016</v>
      </c>
      <c r="B55" s="4">
        <v>42534</v>
      </c>
      <c r="C55" s="2" t="s">
        <v>130</v>
      </c>
      <c r="D55" s="2" t="s">
        <v>91</v>
      </c>
      <c r="E55" s="2">
        <f t="shared" si="0"/>
        <v>4</v>
      </c>
      <c r="F55" s="2">
        <f t="shared" si="1"/>
        <v>0</v>
      </c>
      <c r="G55" s="2">
        <f t="shared" si="2"/>
        <v>1</v>
      </c>
      <c r="H55" s="2">
        <f t="shared" si="3"/>
        <v>103</v>
      </c>
      <c r="I55" s="2">
        <f t="shared" si="4"/>
        <v>26</v>
      </c>
      <c r="J55" s="2">
        <f t="shared" si="5"/>
        <v>3</v>
      </c>
      <c r="K55" s="2">
        <f t="shared" si="6"/>
        <v>1</v>
      </c>
      <c r="L55" s="2">
        <f t="shared" si="7"/>
        <v>1</v>
      </c>
      <c r="M55" s="2">
        <f t="shared" si="8"/>
        <v>2</v>
      </c>
      <c r="N55" s="2">
        <f t="shared" si="9"/>
        <v>0</v>
      </c>
      <c r="O55" s="1"/>
      <c r="P55" s="1"/>
      <c r="Q55" s="1"/>
      <c r="R55" s="1"/>
      <c r="S55" s="1"/>
      <c r="T55" s="1"/>
      <c r="U55" s="2">
        <v>1</v>
      </c>
      <c r="V55" s="1"/>
      <c r="W55" s="2">
        <v>1</v>
      </c>
      <c r="X55" s="1"/>
      <c r="Y55" s="1"/>
      <c r="Z55" s="2">
        <v>73</v>
      </c>
      <c r="AA55" s="2">
        <v>30</v>
      </c>
      <c r="AB55" s="2">
        <v>26</v>
      </c>
      <c r="AC55" s="1"/>
      <c r="AD55" s="1"/>
      <c r="AE55" s="2">
        <v>1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2">
        <v>1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2">
        <v>1</v>
      </c>
      <c r="BG55" s="1"/>
      <c r="BH55" s="1"/>
      <c r="BI55" s="1"/>
      <c r="BJ55" s="1"/>
      <c r="BK55" s="1"/>
      <c r="BL55" s="2">
        <v>1</v>
      </c>
      <c r="BM55" s="2">
        <v>1</v>
      </c>
      <c r="BN55" s="1"/>
      <c r="BO55" s="2">
        <v>1</v>
      </c>
      <c r="BP55" s="1"/>
      <c r="BQ55" s="1"/>
      <c r="BR55" s="2">
        <v>1</v>
      </c>
      <c r="BS55" s="1"/>
      <c r="BT55" s="2">
        <v>1</v>
      </c>
      <c r="BU55" s="1"/>
      <c r="BV55" s="1"/>
      <c r="BW55" s="1"/>
      <c r="BX55" s="1"/>
      <c r="BY55" s="1"/>
      <c r="BZ55" s="1"/>
      <c r="CA55" s="1"/>
      <c r="CB55" s="1"/>
      <c r="CC55" s="1"/>
      <c r="CD55" s="2">
        <v>1</v>
      </c>
      <c r="CE55" s="2">
        <v>1</v>
      </c>
      <c r="CF55" s="1"/>
      <c r="CG55" s="1"/>
      <c r="CH55" s="1"/>
      <c r="CI55" s="1"/>
      <c r="CJ55" s="1"/>
      <c r="CK55" s="1"/>
      <c r="CL55" s="1"/>
      <c r="CM55" s="1"/>
      <c r="CN55" s="1"/>
    </row>
    <row r="56" spans="1:92" x14ac:dyDescent="0.2">
      <c r="A56" s="2">
        <v>2016</v>
      </c>
      <c r="B56" s="4">
        <v>42534</v>
      </c>
      <c r="C56" s="2" t="s">
        <v>130</v>
      </c>
      <c r="D56" s="2" t="s">
        <v>92</v>
      </c>
      <c r="E56" s="2">
        <f t="shared" si="0"/>
        <v>0</v>
      </c>
      <c r="F56" s="2">
        <f t="shared" si="1"/>
        <v>0</v>
      </c>
      <c r="G56" s="2">
        <f t="shared" si="2"/>
        <v>0</v>
      </c>
      <c r="H56" s="2">
        <f t="shared" si="3"/>
        <v>0</v>
      </c>
      <c r="I56" s="2">
        <f t="shared" si="4"/>
        <v>0</v>
      </c>
      <c r="J56" s="2">
        <f t="shared" si="5"/>
        <v>0</v>
      </c>
      <c r="K56" s="2">
        <f t="shared" si="6"/>
        <v>0</v>
      </c>
      <c r="L56" s="2">
        <f t="shared" si="7"/>
        <v>0</v>
      </c>
      <c r="M56" s="2">
        <f t="shared" si="8"/>
        <v>0</v>
      </c>
      <c r="N56" s="2">
        <f t="shared" si="9"/>
        <v>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</row>
    <row r="57" spans="1:92" x14ac:dyDescent="0.2">
      <c r="A57" s="2">
        <v>2016</v>
      </c>
      <c r="B57" s="4">
        <v>42534</v>
      </c>
      <c r="C57" s="2" t="s">
        <v>130</v>
      </c>
      <c r="D57" s="2" t="s">
        <v>93</v>
      </c>
      <c r="E57" s="2">
        <f t="shared" si="0"/>
        <v>0</v>
      </c>
      <c r="F57" s="2">
        <f t="shared" si="1"/>
        <v>0</v>
      </c>
      <c r="G57" s="2">
        <f t="shared" si="2"/>
        <v>0</v>
      </c>
      <c r="H57" s="2">
        <f t="shared" si="3"/>
        <v>0</v>
      </c>
      <c r="I57" s="2">
        <f t="shared" si="4"/>
        <v>0</v>
      </c>
      <c r="J57" s="2">
        <f t="shared" si="5"/>
        <v>0</v>
      </c>
      <c r="K57" s="2">
        <f t="shared" si="6"/>
        <v>0</v>
      </c>
      <c r="L57" s="2">
        <f t="shared" si="7"/>
        <v>0</v>
      </c>
      <c r="M57" s="2">
        <f t="shared" si="8"/>
        <v>0</v>
      </c>
      <c r="N57" s="2">
        <f t="shared" si="9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</row>
    <row r="58" spans="1:92" x14ac:dyDescent="0.2">
      <c r="A58" s="2">
        <v>2016</v>
      </c>
      <c r="B58" s="4">
        <v>42535</v>
      </c>
      <c r="C58" s="2" t="s">
        <v>98</v>
      </c>
      <c r="D58" s="2" t="s">
        <v>90</v>
      </c>
      <c r="E58" s="2">
        <f t="shared" si="0"/>
        <v>0</v>
      </c>
      <c r="F58" s="2">
        <f t="shared" si="1"/>
        <v>0</v>
      </c>
      <c r="G58" s="2">
        <f t="shared" si="2"/>
        <v>0</v>
      </c>
      <c r="H58" s="2">
        <f t="shared" si="3"/>
        <v>0</v>
      </c>
      <c r="I58" s="2">
        <f t="shared" si="4"/>
        <v>0</v>
      </c>
      <c r="J58" s="2">
        <f t="shared" si="5"/>
        <v>0</v>
      </c>
      <c r="K58" s="2">
        <f t="shared" si="6"/>
        <v>0</v>
      </c>
      <c r="L58" s="2">
        <f t="shared" si="7"/>
        <v>2</v>
      </c>
      <c r="M58" s="2">
        <f t="shared" si="8"/>
        <v>0</v>
      </c>
      <c r="N58" s="2">
        <f t="shared" si="9"/>
        <v>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2">
        <v>0</v>
      </c>
      <c r="AH58" s="1"/>
      <c r="AI58" s="2">
        <v>0</v>
      </c>
      <c r="AJ58" s="2"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2">
        <v>2</v>
      </c>
      <c r="AW58" s="2">
        <v>0</v>
      </c>
      <c r="AX58" s="1"/>
      <c r="AY58" s="1"/>
      <c r="AZ58" s="1"/>
      <c r="BA58" s="1"/>
      <c r="BB58" s="1"/>
      <c r="BC58" s="1"/>
      <c r="BD58" s="1"/>
      <c r="BE58" s="1"/>
      <c r="BF58" s="2">
        <v>0</v>
      </c>
      <c r="BG58" s="1"/>
      <c r="BH58" s="2">
        <v>0</v>
      </c>
      <c r="BI58" s="1"/>
      <c r="BJ58" s="1"/>
      <c r="BK58" s="2">
        <v>0</v>
      </c>
      <c r="BL58" s="1"/>
      <c r="BM58" s="1"/>
      <c r="BN58" s="1"/>
      <c r="BO58" s="2">
        <v>0</v>
      </c>
      <c r="BP58" s="1"/>
      <c r="BQ58" s="1"/>
      <c r="BR58" s="2">
        <v>0</v>
      </c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</row>
    <row r="59" spans="1:92" x14ac:dyDescent="0.2">
      <c r="A59" s="2">
        <v>2016</v>
      </c>
      <c r="B59" s="4">
        <v>42535</v>
      </c>
      <c r="C59" s="2" t="s">
        <v>98</v>
      </c>
      <c r="D59" s="2" t="s">
        <v>91</v>
      </c>
      <c r="E59" s="2">
        <f t="shared" si="0"/>
        <v>0</v>
      </c>
      <c r="F59" s="2">
        <f t="shared" si="1"/>
        <v>0</v>
      </c>
      <c r="G59" s="2">
        <f t="shared" si="2"/>
        <v>0</v>
      </c>
      <c r="H59" s="2">
        <f t="shared" si="3"/>
        <v>14</v>
      </c>
      <c r="I59" s="2">
        <f t="shared" si="4"/>
        <v>5</v>
      </c>
      <c r="J59" s="2">
        <f t="shared" si="5"/>
        <v>0</v>
      </c>
      <c r="K59" s="2">
        <f t="shared" si="6"/>
        <v>2</v>
      </c>
      <c r="L59" s="2">
        <f t="shared" si="7"/>
        <v>4</v>
      </c>
      <c r="M59" s="2">
        <f t="shared" si="8"/>
        <v>0</v>
      </c>
      <c r="N59" s="2">
        <f t="shared" si="9"/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2">
        <v>14</v>
      </c>
      <c r="AB59" s="1"/>
      <c r="AC59" s="2">
        <v>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2">
        <v>1</v>
      </c>
      <c r="AS59" s="1"/>
      <c r="AT59" s="1"/>
      <c r="AU59" s="1"/>
      <c r="AV59" s="2">
        <v>1</v>
      </c>
      <c r="AW59" s="1"/>
      <c r="AX59" s="2">
        <v>1</v>
      </c>
      <c r="AY59" s="1"/>
      <c r="AZ59" s="1"/>
      <c r="BA59" s="1"/>
      <c r="BB59" s="1"/>
      <c r="BC59" s="1"/>
      <c r="BD59" s="1"/>
      <c r="BE59" s="1"/>
      <c r="BF59" s="2">
        <v>1</v>
      </c>
      <c r="BG59" s="1"/>
      <c r="BH59" s="1"/>
      <c r="BI59" s="2">
        <v>1</v>
      </c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2">
        <v>1</v>
      </c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</row>
    <row r="60" spans="1:92" x14ac:dyDescent="0.2">
      <c r="A60" s="2">
        <v>2016</v>
      </c>
      <c r="B60" s="4">
        <v>42535</v>
      </c>
      <c r="C60" s="2" t="s">
        <v>98</v>
      </c>
      <c r="D60" s="2" t="s">
        <v>92</v>
      </c>
      <c r="E60" s="2">
        <f t="shared" si="0"/>
        <v>0</v>
      </c>
      <c r="F60" s="2">
        <f t="shared" si="1"/>
        <v>0</v>
      </c>
      <c r="G60" s="2">
        <f t="shared" si="2"/>
        <v>0</v>
      </c>
      <c r="H60" s="2">
        <f t="shared" si="3"/>
        <v>0</v>
      </c>
      <c r="I60" s="2">
        <f t="shared" si="4"/>
        <v>0</v>
      </c>
      <c r="J60" s="2">
        <f t="shared" si="5"/>
        <v>0</v>
      </c>
      <c r="K60" s="2">
        <f t="shared" si="6"/>
        <v>0</v>
      </c>
      <c r="L60" s="2">
        <f t="shared" si="7"/>
        <v>0</v>
      </c>
      <c r="M60" s="2">
        <f t="shared" si="8"/>
        <v>0</v>
      </c>
      <c r="N60" s="2">
        <f t="shared" si="9"/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</row>
    <row r="61" spans="1:92" x14ac:dyDescent="0.2">
      <c r="A61" s="2">
        <v>2016</v>
      </c>
      <c r="B61" s="4">
        <v>42535</v>
      </c>
      <c r="C61" s="2" t="s">
        <v>98</v>
      </c>
      <c r="D61" s="2" t="s">
        <v>93</v>
      </c>
      <c r="E61" s="2">
        <f t="shared" si="0"/>
        <v>0</v>
      </c>
      <c r="F61" s="2">
        <f t="shared" si="1"/>
        <v>0</v>
      </c>
      <c r="G61" s="2">
        <f t="shared" si="2"/>
        <v>0</v>
      </c>
      <c r="H61" s="2">
        <f t="shared" si="3"/>
        <v>0</v>
      </c>
      <c r="I61" s="2">
        <f t="shared" si="4"/>
        <v>0</v>
      </c>
      <c r="J61" s="2">
        <f t="shared" si="5"/>
        <v>0</v>
      </c>
      <c r="K61" s="2">
        <f t="shared" si="6"/>
        <v>0</v>
      </c>
      <c r="L61" s="2">
        <f t="shared" si="7"/>
        <v>0</v>
      </c>
      <c r="M61" s="2">
        <f t="shared" si="8"/>
        <v>0</v>
      </c>
      <c r="N61" s="2">
        <f t="shared" si="9"/>
        <v>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</row>
    <row r="62" spans="1:92" x14ac:dyDescent="0.2">
      <c r="A62" s="2">
        <v>2016</v>
      </c>
      <c r="B62" s="4">
        <v>42535</v>
      </c>
      <c r="C62" s="2" t="s">
        <v>117</v>
      </c>
      <c r="D62" s="2" t="s">
        <v>90</v>
      </c>
      <c r="E62" s="2">
        <f t="shared" si="0"/>
        <v>1</v>
      </c>
      <c r="F62" s="2">
        <f t="shared" si="1"/>
        <v>3</v>
      </c>
      <c r="G62" s="2">
        <f t="shared" si="2"/>
        <v>1</v>
      </c>
      <c r="H62" s="2">
        <f t="shared" si="3"/>
        <v>0</v>
      </c>
      <c r="I62" s="2">
        <f t="shared" si="4"/>
        <v>0</v>
      </c>
      <c r="J62" s="2">
        <f t="shared" si="5"/>
        <v>2</v>
      </c>
      <c r="K62" s="2">
        <f t="shared" si="6"/>
        <v>1</v>
      </c>
      <c r="L62" s="2">
        <f t="shared" si="7"/>
        <v>3</v>
      </c>
      <c r="M62" s="2">
        <f t="shared" si="8"/>
        <v>0</v>
      </c>
      <c r="N62" s="2">
        <f t="shared" si="9"/>
        <v>0</v>
      </c>
      <c r="O62" s="1"/>
      <c r="P62" s="1"/>
      <c r="Q62" s="1"/>
      <c r="R62" s="1"/>
      <c r="S62" s="1"/>
      <c r="T62" s="1"/>
      <c r="U62" s="1"/>
      <c r="V62" s="1"/>
      <c r="W62" s="1"/>
      <c r="X62" s="2">
        <v>1</v>
      </c>
      <c r="Y62" s="1"/>
      <c r="Z62" s="1"/>
      <c r="AA62" s="1"/>
      <c r="AB62" s="1"/>
      <c r="AC62" s="1"/>
      <c r="AD62" s="1"/>
      <c r="AE62" s="2">
        <v>1</v>
      </c>
      <c r="AF62" s="1"/>
      <c r="AG62" s="1"/>
      <c r="AH62" s="1"/>
      <c r="AI62" s="1"/>
      <c r="AJ62" s="1"/>
      <c r="AK62" s="1"/>
      <c r="AL62" s="1"/>
      <c r="AM62" s="1"/>
      <c r="AN62" s="1"/>
      <c r="AO62" s="2">
        <v>1</v>
      </c>
      <c r="AP62" s="1"/>
      <c r="AQ62" s="1"/>
      <c r="AR62" s="2">
        <v>1</v>
      </c>
      <c r="AS62" s="2">
        <v>1</v>
      </c>
      <c r="AT62" s="1"/>
      <c r="AU62" s="2">
        <v>1</v>
      </c>
      <c r="AV62" s="1"/>
      <c r="AW62" s="2">
        <v>1</v>
      </c>
      <c r="AX62" s="1"/>
      <c r="AY62" s="1"/>
      <c r="AZ62" s="1"/>
      <c r="BA62" s="1"/>
      <c r="BB62" s="1"/>
      <c r="BC62" s="1"/>
      <c r="BD62" s="1"/>
      <c r="BE62" s="1"/>
      <c r="BF62" s="2">
        <v>1</v>
      </c>
      <c r="BG62" s="2">
        <v>1</v>
      </c>
      <c r="BH62" s="1"/>
      <c r="BI62" s="1"/>
      <c r="BJ62" s="1"/>
      <c r="BK62" s="1"/>
      <c r="BL62" s="1"/>
      <c r="BM62" s="1"/>
      <c r="BN62" s="1"/>
      <c r="BO62" s="2">
        <v>1</v>
      </c>
      <c r="BP62" s="1"/>
      <c r="BQ62" s="1"/>
      <c r="BR62" s="1"/>
      <c r="BS62" s="1"/>
      <c r="BT62" s="1"/>
      <c r="BU62" s="1"/>
      <c r="BV62" s="1"/>
      <c r="BW62" s="1"/>
      <c r="BX62" s="1"/>
      <c r="BY62" s="2">
        <v>1</v>
      </c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</row>
    <row r="63" spans="1:92" x14ac:dyDescent="0.2">
      <c r="A63" s="2">
        <v>2016</v>
      </c>
      <c r="B63" s="4">
        <v>42535</v>
      </c>
      <c r="C63" s="2" t="s">
        <v>117</v>
      </c>
      <c r="D63" s="2" t="s">
        <v>91</v>
      </c>
      <c r="E63" s="2">
        <f t="shared" si="0"/>
        <v>2</v>
      </c>
      <c r="F63" s="2">
        <f t="shared" si="1"/>
        <v>1</v>
      </c>
      <c r="G63" s="2">
        <f t="shared" si="2"/>
        <v>1</v>
      </c>
      <c r="H63" s="2">
        <f t="shared" si="3"/>
        <v>190</v>
      </c>
      <c r="I63" s="2">
        <f t="shared" si="4"/>
        <v>18</v>
      </c>
      <c r="J63" s="2">
        <f t="shared" si="5"/>
        <v>1</v>
      </c>
      <c r="K63" s="2">
        <f t="shared" si="6"/>
        <v>1</v>
      </c>
      <c r="L63" s="2">
        <f t="shared" si="7"/>
        <v>2</v>
      </c>
      <c r="M63" s="2">
        <f t="shared" si="8"/>
        <v>2</v>
      </c>
      <c r="N63" s="2">
        <f t="shared" si="9"/>
        <v>0</v>
      </c>
      <c r="O63" s="1"/>
      <c r="P63" s="1"/>
      <c r="Q63" s="1"/>
      <c r="R63" s="1"/>
      <c r="S63" s="1"/>
      <c r="T63" s="1"/>
      <c r="U63" s="1"/>
      <c r="V63" s="1"/>
      <c r="W63" s="1"/>
      <c r="X63" s="2">
        <v>1</v>
      </c>
      <c r="Y63" s="1"/>
      <c r="Z63" s="2">
        <v>173</v>
      </c>
      <c r="AA63" s="2">
        <v>17</v>
      </c>
      <c r="AB63" s="2">
        <v>10</v>
      </c>
      <c r="AC63" s="2">
        <v>8</v>
      </c>
      <c r="AD63" s="1"/>
      <c r="AE63" s="2">
        <v>1</v>
      </c>
      <c r="AF63" s="1"/>
      <c r="AG63" s="1"/>
      <c r="AH63" s="1"/>
      <c r="AI63" s="1"/>
      <c r="AJ63" s="1"/>
      <c r="AK63" s="1"/>
      <c r="AL63" s="1"/>
      <c r="AM63" s="1"/>
      <c r="AN63" s="1"/>
      <c r="AO63" s="2">
        <v>1</v>
      </c>
      <c r="AP63" s="1"/>
      <c r="AQ63" s="1"/>
      <c r="AR63" s="2">
        <v>1</v>
      </c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2">
        <v>1</v>
      </c>
      <c r="BG63" s="2">
        <v>1</v>
      </c>
      <c r="BH63" s="1"/>
      <c r="BI63" s="1"/>
      <c r="BJ63" s="1"/>
      <c r="BK63" s="1"/>
      <c r="BL63" s="1"/>
      <c r="BM63" s="1"/>
      <c r="BN63" s="1"/>
      <c r="BO63" s="2">
        <v>1</v>
      </c>
      <c r="BP63" s="1"/>
      <c r="BQ63" s="1"/>
      <c r="BR63" s="2">
        <v>1</v>
      </c>
      <c r="BS63" s="1"/>
      <c r="BT63" s="1"/>
      <c r="BU63" s="1"/>
      <c r="BV63" s="2">
        <v>1</v>
      </c>
      <c r="BW63" s="1"/>
      <c r="BX63" s="1"/>
      <c r="BY63" s="1"/>
      <c r="BZ63" s="1"/>
      <c r="CA63" s="1"/>
      <c r="CB63" s="1"/>
      <c r="CC63" s="1"/>
      <c r="CD63" s="2">
        <v>1</v>
      </c>
      <c r="CE63" s="1"/>
      <c r="CF63" s="1"/>
      <c r="CG63" s="1"/>
      <c r="CH63" s="1"/>
      <c r="CI63" s="1"/>
      <c r="CJ63" s="1"/>
      <c r="CK63" s="1"/>
      <c r="CL63" s="1"/>
      <c r="CM63" s="1"/>
      <c r="CN63" s="1"/>
    </row>
    <row r="64" spans="1:92" x14ac:dyDescent="0.2">
      <c r="A64" s="2">
        <v>2016</v>
      </c>
      <c r="B64" s="4">
        <v>42535</v>
      </c>
      <c r="C64" s="2" t="s">
        <v>117</v>
      </c>
      <c r="D64" s="2" t="s">
        <v>92</v>
      </c>
      <c r="E64" s="2">
        <f t="shared" si="0"/>
        <v>0</v>
      </c>
      <c r="F64" s="2">
        <f t="shared" si="1"/>
        <v>0</v>
      </c>
      <c r="G64" s="2">
        <f t="shared" si="2"/>
        <v>0</v>
      </c>
      <c r="H64" s="2">
        <f t="shared" si="3"/>
        <v>0</v>
      </c>
      <c r="I64" s="2">
        <f t="shared" si="4"/>
        <v>0</v>
      </c>
      <c r="J64" s="2">
        <f t="shared" si="5"/>
        <v>0</v>
      </c>
      <c r="K64" s="2">
        <f t="shared" si="6"/>
        <v>0</v>
      </c>
      <c r="L64" s="2">
        <f t="shared" si="7"/>
        <v>0</v>
      </c>
      <c r="M64" s="2">
        <f t="shared" si="8"/>
        <v>0</v>
      </c>
      <c r="N64" s="2">
        <f t="shared" si="9"/>
        <v>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</row>
    <row r="65" spans="1:92" x14ac:dyDescent="0.2">
      <c r="A65" s="2">
        <v>2016</v>
      </c>
      <c r="B65" s="4">
        <v>42535</v>
      </c>
      <c r="C65" s="2" t="s">
        <v>117</v>
      </c>
      <c r="D65" s="2" t="s">
        <v>93</v>
      </c>
      <c r="E65" s="2">
        <f t="shared" si="0"/>
        <v>0</v>
      </c>
      <c r="F65" s="2">
        <f t="shared" si="1"/>
        <v>0</v>
      </c>
      <c r="G65" s="2">
        <f t="shared" si="2"/>
        <v>0</v>
      </c>
      <c r="H65" s="2">
        <f t="shared" si="3"/>
        <v>0</v>
      </c>
      <c r="I65" s="2">
        <f t="shared" si="4"/>
        <v>0</v>
      </c>
      <c r="J65" s="2">
        <f t="shared" si="5"/>
        <v>0</v>
      </c>
      <c r="K65" s="2">
        <f t="shared" si="6"/>
        <v>0</v>
      </c>
      <c r="L65" s="2">
        <f t="shared" si="7"/>
        <v>0</v>
      </c>
      <c r="M65" s="2">
        <f t="shared" si="8"/>
        <v>0</v>
      </c>
      <c r="N65" s="2">
        <f t="shared" si="9"/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1:92" x14ac:dyDescent="0.2">
      <c r="A66" s="2">
        <v>2016</v>
      </c>
      <c r="B66" s="4">
        <v>42535</v>
      </c>
      <c r="C66" s="2" t="s">
        <v>118</v>
      </c>
      <c r="D66" s="2" t="s">
        <v>90</v>
      </c>
      <c r="E66" s="2">
        <f t="shared" si="0"/>
        <v>1</v>
      </c>
      <c r="F66" s="2">
        <f t="shared" si="1"/>
        <v>0</v>
      </c>
      <c r="G66" s="2">
        <f t="shared" si="2"/>
        <v>0</v>
      </c>
      <c r="H66" s="2">
        <f t="shared" si="3"/>
        <v>0</v>
      </c>
      <c r="I66" s="2">
        <f t="shared" si="4"/>
        <v>0</v>
      </c>
      <c r="J66" s="2">
        <f t="shared" si="5"/>
        <v>0</v>
      </c>
      <c r="K66" s="2">
        <f t="shared" si="6"/>
        <v>1</v>
      </c>
      <c r="L66" s="2">
        <f t="shared" si="7"/>
        <v>2</v>
      </c>
      <c r="M66" s="2">
        <f t="shared" si="8"/>
        <v>1</v>
      </c>
      <c r="N66" s="2">
        <f t="shared" si="9"/>
        <v>0</v>
      </c>
      <c r="O66" s="1"/>
      <c r="P66" s="1"/>
      <c r="Q66" s="1"/>
      <c r="R66" s="1"/>
      <c r="S66" s="2">
        <v>1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2">
        <v>1</v>
      </c>
      <c r="AR66" s="1"/>
      <c r="AS66" s="1"/>
      <c r="AT66" s="1"/>
      <c r="AU66" s="1"/>
      <c r="AV66" s="2">
        <v>1</v>
      </c>
      <c r="AW66" s="1"/>
      <c r="AX66" s="1"/>
      <c r="AY66" s="1"/>
      <c r="AZ66" s="1"/>
      <c r="BA66" s="1"/>
      <c r="BB66" s="1"/>
      <c r="BC66" s="1"/>
      <c r="BD66" s="1"/>
      <c r="BE66" s="1"/>
      <c r="BF66" s="2">
        <v>1</v>
      </c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2">
        <v>1</v>
      </c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1:92" x14ac:dyDescent="0.2">
      <c r="A67" s="2">
        <v>2016</v>
      </c>
      <c r="B67" s="4">
        <v>42535</v>
      </c>
      <c r="C67" s="2" t="s">
        <v>118</v>
      </c>
      <c r="D67" s="2" t="s">
        <v>91</v>
      </c>
      <c r="E67" s="2">
        <f t="shared" ref="E67:E130" si="10">(O67+P67+Q67+R67+S67+T67+U67+V67+W67+X67+Y67+CB67+CD67+CE67+CF67)</f>
        <v>1</v>
      </c>
      <c r="F67" s="2">
        <f t="shared" ref="F67:F130" si="11">(AL67+AM67+AO67+AS67+AT67+AU67)</f>
        <v>0</v>
      </c>
      <c r="G67" s="2">
        <f t="shared" ref="G67:G130" si="12">(AE67+AF67+AG67+AH67+AI67+AJ67+AK67+CI67)</f>
        <v>0</v>
      </c>
      <c r="H67" s="2">
        <f t="shared" ref="H67:H130" si="13">(Z67+AA67)</f>
        <v>233</v>
      </c>
      <c r="I67" s="2">
        <f t="shared" ref="I67:I130" si="14">(AB67+AC67+AD67)</f>
        <v>25</v>
      </c>
      <c r="J67" s="2">
        <f t="shared" ref="J67:J130" si="15">(BL67+BM67+BN67+BO67+BP67+BQ67+BW67+BY67+CK67+CM67)</f>
        <v>0</v>
      </c>
      <c r="K67" s="2">
        <f t="shared" ref="K67:K130" si="16">(AN67+AP67+AQ67+AR67+CA67+CG67+CH67+CH67+CN67+CJ67)</f>
        <v>0</v>
      </c>
      <c r="L67" s="2">
        <f t="shared" ref="L67:L130" si="17">(AV67+AW67+AX67+AY67+AZ67+BA67+BB67+BC67+BD67+BE67+BF67+BG67+BH67+BI67+BJ67+CC67+CL67)</f>
        <v>1</v>
      </c>
      <c r="M67" s="2">
        <f t="shared" ref="M67:M130" si="18">(BR67+BS67+BT67+BU67+BV67+BX67+BZ67)</f>
        <v>0</v>
      </c>
      <c r="N67" s="2">
        <f t="shared" ref="N67:N130" si="19">(BK67)</f>
        <v>0</v>
      </c>
      <c r="O67" s="1"/>
      <c r="P67" s="1"/>
      <c r="Q67" s="1"/>
      <c r="R67" s="1"/>
      <c r="S67" s="2">
        <v>1</v>
      </c>
      <c r="T67" s="1"/>
      <c r="U67" s="1"/>
      <c r="V67" s="1"/>
      <c r="W67" s="1"/>
      <c r="X67" s="1"/>
      <c r="Y67" s="1"/>
      <c r="Z67" s="2">
        <v>233</v>
      </c>
      <c r="AA67" s="1"/>
      <c r="AB67" s="2">
        <v>1</v>
      </c>
      <c r="AC67" s="2">
        <v>24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2">
        <v>1</v>
      </c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</row>
    <row r="68" spans="1:92" x14ac:dyDescent="0.2">
      <c r="A68" s="2">
        <v>2016</v>
      </c>
      <c r="B68" s="4">
        <v>42535</v>
      </c>
      <c r="C68" s="2" t="s">
        <v>118</v>
      </c>
      <c r="D68" s="2" t="s">
        <v>92</v>
      </c>
      <c r="E68" s="2">
        <f t="shared" si="10"/>
        <v>0</v>
      </c>
      <c r="F68" s="2">
        <f t="shared" si="11"/>
        <v>0</v>
      </c>
      <c r="G68" s="2">
        <f t="shared" si="12"/>
        <v>0</v>
      </c>
      <c r="H68" s="2">
        <f t="shared" si="13"/>
        <v>0</v>
      </c>
      <c r="I68" s="2">
        <f t="shared" si="14"/>
        <v>0</v>
      </c>
      <c r="J68" s="2">
        <f t="shared" si="15"/>
        <v>0</v>
      </c>
      <c r="K68" s="2">
        <f t="shared" si="16"/>
        <v>0</v>
      </c>
      <c r="L68" s="2">
        <f t="shared" si="17"/>
        <v>0</v>
      </c>
      <c r="M68" s="2">
        <f t="shared" si="18"/>
        <v>0</v>
      </c>
      <c r="N68" s="2">
        <f t="shared" si="19"/>
        <v>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2">
      <c r="A69" s="2">
        <v>2016</v>
      </c>
      <c r="B69" s="4">
        <v>42535</v>
      </c>
      <c r="C69" s="2" t="s">
        <v>118</v>
      </c>
      <c r="D69" s="2" t="s">
        <v>93</v>
      </c>
      <c r="E69" s="2">
        <f t="shared" si="10"/>
        <v>0</v>
      </c>
      <c r="F69" s="2">
        <f t="shared" si="11"/>
        <v>0</v>
      </c>
      <c r="G69" s="2">
        <f t="shared" si="12"/>
        <v>0</v>
      </c>
      <c r="H69" s="2">
        <f t="shared" si="13"/>
        <v>0</v>
      </c>
      <c r="I69" s="2">
        <f t="shared" si="14"/>
        <v>0</v>
      </c>
      <c r="J69" s="2">
        <f t="shared" si="15"/>
        <v>0</v>
      </c>
      <c r="K69" s="2">
        <f t="shared" si="16"/>
        <v>0</v>
      </c>
      <c r="L69" s="2">
        <f t="shared" si="17"/>
        <v>0</v>
      </c>
      <c r="M69" s="2">
        <f t="shared" si="18"/>
        <v>0</v>
      </c>
      <c r="N69" s="2">
        <f t="shared" si="19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</row>
    <row r="70" spans="1:92" x14ac:dyDescent="0.2">
      <c r="A70" s="2">
        <v>2016</v>
      </c>
      <c r="B70" s="4">
        <v>42536</v>
      </c>
      <c r="C70" s="2" t="s">
        <v>105</v>
      </c>
      <c r="D70" s="2" t="s">
        <v>90</v>
      </c>
      <c r="E70" s="2">
        <f t="shared" si="10"/>
        <v>0</v>
      </c>
      <c r="F70" s="2">
        <f t="shared" si="11"/>
        <v>0</v>
      </c>
      <c r="G70" s="2">
        <f t="shared" si="12"/>
        <v>0</v>
      </c>
      <c r="H70" s="2">
        <f t="shared" si="13"/>
        <v>0</v>
      </c>
      <c r="I70" s="2">
        <f t="shared" si="14"/>
        <v>0</v>
      </c>
      <c r="J70" s="2">
        <f t="shared" si="15"/>
        <v>0</v>
      </c>
      <c r="K70" s="2">
        <f t="shared" si="16"/>
        <v>0</v>
      </c>
      <c r="L70" s="2">
        <f t="shared" si="17"/>
        <v>0</v>
      </c>
      <c r="M70" s="2">
        <f t="shared" si="18"/>
        <v>0</v>
      </c>
      <c r="N70" s="2">
        <f t="shared" si="19"/>
        <v>0</v>
      </c>
      <c r="O70" s="1"/>
      <c r="P70" s="1"/>
      <c r="Q70" s="1"/>
      <c r="R70" s="1"/>
      <c r="S70" s="1"/>
      <c r="T70" s="1"/>
      <c r="U70" s="1"/>
      <c r="V70" s="1"/>
      <c r="W70" s="2">
        <v>0</v>
      </c>
      <c r="X70" s="1"/>
      <c r="Y70" s="1"/>
      <c r="Z70" s="1"/>
      <c r="AA70" s="1"/>
      <c r="AB70" s="1"/>
      <c r="AC70" s="1"/>
      <c r="AD70" s="1"/>
      <c r="AE70" s="2">
        <v>0</v>
      </c>
      <c r="AF70" s="1"/>
      <c r="AG70" s="2">
        <v>0</v>
      </c>
      <c r="AH70" s="1"/>
      <c r="AI70" s="1"/>
      <c r="AJ70" s="1"/>
      <c r="AK70" s="1"/>
      <c r="AL70" s="1"/>
      <c r="AM70" s="1"/>
      <c r="AN70" s="2"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2">
        <v>0</v>
      </c>
      <c r="AY70" s="1"/>
      <c r="AZ70" s="1"/>
      <c r="BA70" s="1"/>
      <c r="BB70" s="1"/>
      <c r="BC70" s="1"/>
      <c r="BD70" s="1"/>
      <c r="BE70" s="1"/>
      <c r="BF70" s="2">
        <v>0</v>
      </c>
      <c r="BG70" s="1"/>
      <c r="BH70" s="1"/>
      <c r="BI70" s="1"/>
      <c r="BJ70" s="1"/>
      <c r="BK70" s="2">
        <v>0</v>
      </c>
      <c r="BL70" s="1"/>
      <c r="BM70" s="1"/>
      <c r="BN70" s="1"/>
      <c r="BO70" s="2">
        <v>0</v>
      </c>
      <c r="BP70" s="1"/>
      <c r="BQ70" s="1"/>
      <c r="BR70" s="2">
        <v>0</v>
      </c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</row>
    <row r="71" spans="1:92" x14ac:dyDescent="0.2">
      <c r="A71" s="2">
        <v>2016</v>
      </c>
      <c r="B71" s="4">
        <v>42536</v>
      </c>
      <c r="C71" s="2" t="s">
        <v>105</v>
      </c>
      <c r="D71" s="2" t="s">
        <v>91</v>
      </c>
      <c r="E71" s="2">
        <f t="shared" si="10"/>
        <v>0</v>
      </c>
      <c r="F71" s="2">
        <f t="shared" si="11"/>
        <v>0</v>
      </c>
      <c r="G71" s="2">
        <f t="shared" si="12"/>
        <v>0</v>
      </c>
      <c r="H71" s="2">
        <f t="shared" si="13"/>
        <v>69</v>
      </c>
      <c r="I71" s="2">
        <f t="shared" si="14"/>
        <v>17</v>
      </c>
      <c r="J71" s="2">
        <f t="shared" si="15"/>
        <v>0</v>
      </c>
      <c r="K71" s="2">
        <f t="shared" si="16"/>
        <v>0</v>
      </c>
      <c r="L71" s="2">
        <f t="shared" si="17"/>
        <v>0</v>
      </c>
      <c r="M71" s="2">
        <f t="shared" si="18"/>
        <v>0</v>
      </c>
      <c r="N71" s="2">
        <f t="shared" si="19"/>
        <v>0</v>
      </c>
      <c r="O71" s="1"/>
      <c r="P71" s="1"/>
      <c r="Q71" s="1"/>
      <c r="R71" s="1"/>
      <c r="S71" s="1"/>
      <c r="T71" s="1"/>
      <c r="U71" s="1"/>
      <c r="V71" s="1"/>
      <c r="W71" s="2">
        <v>0</v>
      </c>
      <c r="X71" s="1"/>
      <c r="Y71" s="1"/>
      <c r="Z71" s="2">
        <v>53</v>
      </c>
      <c r="AA71" s="2">
        <v>16</v>
      </c>
      <c r="AB71" s="2">
        <v>8</v>
      </c>
      <c r="AC71" s="2">
        <v>9</v>
      </c>
      <c r="AD71" s="1"/>
      <c r="AE71" s="2">
        <v>0</v>
      </c>
      <c r="AF71" s="1"/>
      <c r="AG71" s="1"/>
      <c r="AH71" s="1"/>
      <c r="AI71" s="1"/>
      <c r="AJ71" s="2">
        <v>0</v>
      </c>
      <c r="AK71" s="1"/>
      <c r="AL71" s="1"/>
      <c r="AM71" s="1"/>
      <c r="AN71" s="2"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2">
        <v>0</v>
      </c>
      <c r="AY71" s="1"/>
      <c r="AZ71" s="1"/>
      <c r="BA71" s="1"/>
      <c r="BB71" s="1"/>
      <c r="BC71" s="1"/>
      <c r="BD71" s="1"/>
      <c r="BE71" s="1"/>
      <c r="BF71" s="2">
        <v>0</v>
      </c>
      <c r="BG71" s="1"/>
      <c r="BH71" s="1"/>
      <c r="BI71" s="1"/>
      <c r="BJ71" s="1"/>
      <c r="BK71" s="2">
        <v>0</v>
      </c>
      <c r="BL71" s="1"/>
      <c r="BM71" s="1"/>
      <c r="BN71" s="1"/>
      <c r="BO71" s="2">
        <v>0</v>
      </c>
      <c r="BP71" s="1"/>
      <c r="BQ71" s="1"/>
      <c r="BR71" s="2">
        <v>0</v>
      </c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</row>
    <row r="72" spans="1:92" x14ac:dyDescent="0.2">
      <c r="A72" s="2">
        <v>2016</v>
      </c>
      <c r="B72" s="4">
        <v>42536</v>
      </c>
      <c r="C72" s="2" t="s">
        <v>105</v>
      </c>
      <c r="D72" s="2" t="s">
        <v>92</v>
      </c>
      <c r="E72" s="2">
        <f t="shared" si="10"/>
        <v>0</v>
      </c>
      <c r="F72" s="2">
        <f t="shared" si="11"/>
        <v>0</v>
      </c>
      <c r="G72" s="2">
        <f t="shared" si="12"/>
        <v>0</v>
      </c>
      <c r="H72" s="2">
        <f t="shared" si="13"/>
        <v>0</v>
      </c>
      <c r="I72" s="2">
        <f t="shared" si="14"/>
        <v>0</v>
      </c>
      <c r="J72" s="2">
        <f t="shared" si="15"/>
        <v>0</v>
      </c>
      <c r="K72" s="2">
        <f t="shared" si="16"/>
        <v>0</v>
      </c>
      <c r="L72" s="2">
        <f t="shared" si="17"/>
        <v>0</v>
      </c>
      <c r="M72" s="2">
        <f t="shared" si="18"/>
        <v>0</v>
      </c>
      <c r="N72" s="2">
        <f t="shared" si="19"/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</row>
    <row r="73" spans="1:92" x14ac:dyDescent="0.2">
      <c r="A73" s="2">
        <v>2016</v>
      </c>
      <c r="B73" s="4">
        <v>42536</v>
      </c>
      <c r="C73" s="2" t="s">
        <v>105</v>
      </c>
      <c r="D73" s="2" t="s">
        <v>93</v>
      </c>
      <c r="E73" s="2">
        <f t="shared" si="10"/>
        <v>0</v>
      </c>
      <c r="F73" s="2">
        <f t="shared" si="11"/>
        <v>0</v>
      </c>
      <c r="G73" s="2">
        <f t="shared" si="12"/>
        <v>0</v>
      </c>
      <c r="H73" s="2">
        <f t="shared" si="13"/>
        <v>0</v>
      </c>
      <c r="I73" s="2">
        <f t="shared" si="14"/>
        <v>0</v>
      </c>
      <c r="J73" s="2">
        <f t="shared" si="15"/>
        <v>0</v>
      </c>
      <c r="K73" s="2">
        <f t="shared" si="16"/>
        <v>0</v>
      </c>
      <c r="L73" s="2">
        <f t="shared" si="17"/>
        <v>0</v>
      </c>
      <c r="M73" s="2">
        <f t="shared" si="18"/>
        <v>0</v>
      </c>
      <c r="N73" s="2">
        <f t="shared" si="19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</row>
    <row r="74" spans="1:92" x14ac:dyDescent="0.2">
      <c r="A74" s="2">
        <v>2016</v>
      </c>
      <c r="B74" s="4">
        <v>42536</v>
      </c>
      <c r="C74" s="2" t="s">
        <v>122</v>
      </c>
      <c r="D74" s="2" t="s">
        <v>90</v>
      </c>
      <c r="E74" s="2">
        <f t="shared" si="10"/>
        <v>0</v>
      </c>
      <c r="F74" s="2">
        <f t="shared" si="11"/>
        <v>0</v>
      </c>
      <c r="G74" s="2">
        <f t="shared" si="12"/>
        <v>2</v>
      </c>
      <c r="H74" s="2">
        <f t="shared" si="13"/>
        <v>0</v>
      </c>
      <c r="I74" s="2">
        <f t="shared" si="14"/>
        <v>0</v>
      </c>
      <c r="J74" s="2">
        <f t="shared" si="15"/>
        <v>2</v>
      </c>
      <c r="K74" s="2">
        <f t="shared" si="16"/>
        <v>3</v>
      </c>
      <c r="L74" s="2">
        <f t="shared" si="17"/>
        <v>3</v>
      </c>
      <c r="M74" s="2">
        <f t="shared" si="18"/>
        <v>1</v>
      </c>
      <c r="N74" s="2">
        <f t="shared" si="19"/>
        <v>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2">
        <v>1</v>
      </c>
      <c r="AF74" s="1"/>
      <c r="AG74" s="1"/>
      <c r="AH74" s="1"/>
      <c r="AI74" s="2">
        <v>1</v>
      </c>
      <c r="AJ74" s="1"/>
      <c r="AK74" s="1"/>
      <c r="AL74" s="1"/>
      <c r="AM74" s="1"/>
      <c r="AN74" s="1"/>
      <c r="AO74" s="1"/>
      <c r="AP74" s="2">
        <v>1</v>
      </c>
      <c r="AQ74" s="2">
        <v>1</v>
      </c>
      <c r="AR74" s="2">
        <v>1</v>
      </c>
      <c r="AS74" s="1"/>
      <c r="AT74" s="1"/>
      <c r="AU74" s="1"/>
      <c r="AV74" s="2">
        <v>1</v>
      </c>
      <c r="AW74" s="2">
        <v>1</v>
      </c>
      <c r="AX74" s="1"/>
      <c r="AY74" s="1"/>
      <c r="AZ74" s="1"/>
      <c r="BA74" s="1"/>
      <c r="BB74" s="1"/>
      <c r="BC74" s="1"/>
      <c r="BD74" s="1"/>
      <c r="BE74" s="1"/>
      <c r="BF74" s="2">
        <v>1</v>
      </c>
      <c r="BG74" s="1"/>
      <c r="BH74" s="1"/>
      <c r="BI74" s="1"/>
      <c r="BJ74" s="1"/>
      <c r="BK74" s="2">
        <v>1</v>
      </c>
      <c r="BL74" s="1"/>
      <c r="BM74" s="1"/>
      <c r="BN74" s="1"/>
      <c r="BO74" s="2">
        <v>1</v>
      </c>
      <c r="BP74" s="1"/>
      <c r="BQ74" s="2">
        <v>1</v>
      </c>
      <c r="BR74" s="2">
        <v>1</v>
      </c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</row>
    <row r="75" spans="1:92" x14ac:dyDescent="0.2">
      <c r="A75" s="2">
        <v>2016</v>
      </c>
      <c r="B75" s="4">
        <v>42536</v>
      </c>
      <c r="C75" s="2" t="s">
        <v>122</v>
      </c>
      <c r="D75" s="2" t="s">
        <v>91</v>
      </c>
      <c r="E75" s="2">
        <f t="shared" si="10"/>
        <v>1</v>
      </c>
      <c r="F75" s="2">
        <f t="shared" si="11"/>
        <v>0</v>
      </c>
      <c r="G75" s="2">
        <f t="shared" si="12"/>
        <v>1</v>
      </c>
      <c r="H75" s="2">
        <f t="shared" si="13"/>
        <v>26</v>
      </c>
      <c r="I75" s="2">
        <f t="shared" si="14"/>
        <v>10</v>
      </c>
      <c r="J75" s="2">
        <f t="shared" si="15"/>
        <v>1</v>
      </c>
      <c r="K75" s="2">
        <f t="shared" si="16"/>
        <v>1</v>
      </c>
      <c r="L75" s="2">
        <f t="shared" si="17"/>
        <v>2</v>
      </c>
      <c r="M75" s="2">
        <f t="shared" si="18"/>
        <v>1</v>
      </c>
      <c r="N75" s="2">
        <f t="shared" si="19"/>
        <v>1</v>
      </c>
      <c r="O75" s="1"/>
      <c r="P75" s="1"/>
      <c r="Q75" s="1"/>
      <c r="R75" s="1"/>
      <c r="S75" s="1"/>
      <c r="T75" s="1"/>
      <c r="U75" s="1"/>
      <c r="V75" s="1"/>
      <c r="W75" s="1"/>
      <c r="X75" s="2">
        <v>1</v>
      </c>
      <c r="Y75" s="1"/>
      <c r="Z75" s="2">
        <v>1</v>
      </c>
      <c r="AA75" s="2">
        <v>25</v>
      </c>
      <c r="AB75" s="1"/>
      <c r="AC75" s="2">
        <v>10</v>
      </c>
      <c r="AD75" s="1"/>
      <c r="AE75" s="2">
        <v>1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2">
        <v>1</v>
      </c>
      <c r="AS75" s="1"/>
      <c r="AT75" s="1"/>
      <c r="AU75" s="1"/>
      <c r="AV75" s="1"/>
      <c r="AW75" s="2">
        <v>1</v>
      </c>
      <c r="AX75" s="1"/>
      <c r="AY75" s="1"/>
      <c r="AZ75" s="1"/>
      <c r="BA75" s="1"/>
      <c r="BB75" s="1"/>
      <c r="BC75" s="1"/>
      <c r="BD75" s="1"/>
      <c r="BE75" s="1"/>
      <c r="BF75" s="2">
        <v>1</v>
      </c>
      <c r="BG75" s="1"/>
      <c r="BH75" s="1"/>
      <c r="BI75" s="1"/>
      <c r="BJ75" s="1"/>
      <c r="BK75" s="2">
        <v>1</v>
      </c>
      <c r="BL75" s="1"/>
      <c r="BM75" s="1"/>
      <c r="BN75" s="1"/>
      <c r="BO75" s="2">
        <v>1</v>
      </c>
      <c r="BP75" s="1"/>
      <c r="BQ75" s="1"/>
      <c r="BR75" s="2">
        <v>1</v>
      </c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</row>
    <row r="76" spans="1:92" x14ac:dyDescent="0.2">
      <c r="A76" s="2">
        <v>2016</v>
      </c>
      <c r="B76" s="4">
        <v>42536</v>
      </c>
      <c r="C76" s="2" t="s">
        <v>122</v>
      </c>
      <c r="D76" s="2" t="s">
        <v>92</v>
      </c>
      <c r="E76" s="2">
        <f t="shared" si="10"/>
        <v>0</v>
      </c>
      <c r="F76" s="2">
        <f t="shared" si="11"/>
        <v>0</v>
      </c>
      <c r="G76" s="2">
        <f t="shared" si="12"/>
        <v>0</v>
      </c>
      <c r="H76" s="2">
        <f t="shared" si="13"/>
        <v>0</v>
      </c>
      <c r="I76" s="2">
        <f t="shared" si="14"/>
        <v>0</v>
      </c>
      <c r="J76" s="2">
        <f t="shared" si="15"/>
        <v>0</v>
      </c>
      <c r="K76" s="2">
        <f t="shared" si="16"/>
        <v>0</v>
      </c>
      <c r="L76" s="2">
        <f t="shared" si="17"/>
        <v>0</v>
      </c>
      <c r="M76" s="2">
        <f t="shared" si="18"/>
        <v>0</v>
      </c>
      <c r="N76" s="2">
        <f t="shared" si="19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</row>
    <row r="77" spans="1:92" x14ac:dyDescent="0.2">
      <c r="A77" s="2">
        <v>2016</v>
      </c>
      <c r="B77" s="4">
        <v>42536</v>
      </c>
      <c r="C77" s="2" t="s">
        <v>122</v>
      </c>
      <c r="D77" s="2" t="s">
        <v>93</v>
      </c>
      <c r="E77" s="2">
        <f t="shared" si="10"/>
        <v>0</v>
      </c>
      <c r="F77" s="2">
        <f t="shared" si="11"/>
        <v>0</v>
      </c>
      <c r="G77" s="2">
        <f t="shared" si="12"/>
        <v>0</v>
      </c>
      <c r="H77" s="2">
        <f t="shared" si="13"/>
        <v>0</v>
      </c>
      <c r="I77" s="2">
        <f t="shared" si="14"/>
        <v>0</v>
      </c>
      <c r="J77" s="2">
        <f t="shared" si="15"/>
        <v>0</v>
      </c>
      <c r="K77" s="2">
        <f t="shared" si="16"/>
        <v>0</v>
      </c>
      <c r="L77" s="2">
        <f t="shared" si="17"/>
        <v>0</v>
      </c>
      <c r="M77" s="2">
        <f t="shared" si="18"/>
        <v>0</v>
      </c>
      <c r="N77" s="2">
        <f t="shared" si="19"/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</row>
    <row r="78" spans="1:92" x14ac:dyDescent="0.2">
      <c r="A78" s="2">
        <v>2016</v>
      </c>
      <c r="B78" s="4">
        <v>42536</v>
      </c>
      <c r="C78" s="2" t="s">
        <v>132</v>
      </c>
      <c r="D78" s="2" t="s">
        <v>90</v>
      </c>
      <c r="E78" s="2">
        <f t="shared" si="10"/>
        <v>0</v>
      </c>
      <c r="F78" s="2">
        <f t="shared" si="11"/>
        <v>0</v>
      </c>
      <c r="G78" s="2">
        <f t="shared" si="12"/>
        <v>0</v>
      </c>
      <c r="H78" s="2">
        <f t="shared" si="13"/>
        <v>0</v>
      </c>
      <c r="I78" s="2">
        <f t="shared" si="14"/>
        <v>0</v>
      </c>
      <c r="J78" s="2">
        <f t="shared" si="15"/>
        <v>0</v>
      </c>
      <c r="K78" s="2">
        <f t="shared" si="16"/>
        <v>0</v>
      </c>
      <c r="L78" s="2">
        <f t="shared" si="17"/>
        <v>0</v>
      </c>
      <c r="M78" s="2">
        <f t="shared" si="18"/>
        <v>0</v>
      </c>
      <c r="N78" s="2">
        <f t="shared" si="19"/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</row>
    <row r="79" spans="1:92" x14ac:dyDescent="0.2">
      <c r="A79" s="2">
        <v>2016</v>
      </c>
      <c r="B79" s="4">
        <v>42536</v>
      </c>
      <c r="C79" s="2" t="s">
        <v>132</v>
      </c>
      <c r="D79" s="2" t="s">
        <v>91</v>
      </c>
      <c r="E79" s="2">
        <f t="shared" si="10"/>
        <v>1</v>
      </c>
      <c r="F79" s="2">
        <f t="shared" si="11"/>
        <v>0</v>
      </c>
      <c r="G79" s="2">
        <f t="shared" si="12"/>
        <v>2</v>
      </c>
      <c r="H79" s="2">
        <f t="shared" si="13"/>
        <v>71</v>
      </c>
      <c r="I79" s="2">
        <f t="shared" si="14"/>
        <v>0</v>
      </c>
      <c r="J79" s="2">
        <f t="shared" si="15"/>
        <v>1</v>
      </c>
      <c r="K79" s="2">
        <f t="shared" si="16"/>
        <v>0</v>
      </c>
      <c r="L79" s="2">
        <f t="shared" si="17"/>
        <v>2</v>
      </c>
      <c r="M79" s="2">
        <f t="shared" si="18"/>
        <v>1</v>
      </c>
      <c r="N79" s="2">
        <f t="shared" si="19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">
        <v>54</v>
      </c>
      <c r="AA79" s="2">
        <v>17</v>
      </c>
      <c r="AB79" s="1"/>
      <c r="AC79" s="1"/>
      <c r="AD79" s="1"/>
      <c r="AE79" s="1"/>
      <c r="AF79" s="1"/>
      <c r="AG79" s="2">
        <v>1</v>
      </c>
      <c r="AH79" s="1"/>
      <c r="AI79" s="2">
        <v>1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2">
        <v>1</v>
      </c>
      <c r="AY79" s="1"/>
      <c r="AZ79" s="1"/>
      <c r="BA79" s="1"/>
      <c r="BB79" s="1"/>
      <c r="BC79" s="1"/>
      <c r="BD79" s="1"/>
      <c r="BE79" s="1"/>
      <c r="BF79" s="2">
        <v>1</v>
      </c>
      <c r="BG79" s="1"/>
      <c r="BH79" s="1"/>
      <c r="BI79" s="1"/>
      <c r="BJ79" s="1"/>
      <c r="BK79" s="1"/>
      <c r="BL79" s="1"/>
      <c r="BM79" s="1"/>
      <c r="BN79" s="1"/>
      <c r="BO79" s="2">
        <v>1</v>
      </c>
      <c r="BP79" s="1"/>
      <c r="BQ79" s="1"/>
      <c r="BR79" s="1"/>
      <c r="BS79" s="1"/>
      <c r="BT79" s="2">
        <v>1</v>
      </c>
      <c r="BU79" s="1"/>
      <c r="BV79" s="1"/>
      <c r="BW79" s="1"/>
      <c r="BX79" s="1"/>
      <c r="BY79" s="1"/>
      <c r="BZ79" s="1"/>
      <c r="CA79" s="1"/>
      <c r="CB79" s="1"/>
      <c r="CC79" s="1"/>
      <c r="CD79" s="2">
        <v>1</v>
      </c>
      <c r="CE79" s="1"/>
      <c r="CF79" s="1"/>
      <c r="CG79" s="1"/>
      <c r="CH79" s="1"/>
      <c r="CI79" s="1"/>
      <c r="CJ79" s="1"/>
      <c r="CK79" s="1"/>
      <c r="CL79" s="1"/>
      <c r="CM79" s="1"/>
      <c r="CN79" s="1"/>
    </row>
    <row r="80" spans="1:92" x14ac:dyDescent="0.2">
      <c r="A80" s="2">
        <v>2016</v>
      </c>
      <c r="B80" s="4">
        <v>42536</v>
      </c>
      <c r="C80" s="2" t="s">
        <v>132</v>
      </c>
      <c r="D80" s="2" t="s">
        <v>92</v>
      </c>
      <c r="E80" s="2">
        <f t="shared" si="10"/>
        <v>0</v>
      </c>
      <c r="F80" s="2">
        <f t="shared" si="11"/>
        <v>0</v>
      </c>
      <c r="G80" s="2">
        <f t="shared" si="12"/>
        <v>0</v>
      </c>
      <c r="H80" s="2">
        <f t="shared" si="13"/>
        <v>0</v>
      </c>
      <c r="I80" s="2">
        <f t="shared" si="14"/>
        <v>0</v>
      </c>
      <c r="J80" s="2">
        <f t="shared" si="15"/>
        <v>0</v>
      </c>
      <c r="K80" s="2">
        <f t="shared" si="16"/>
        <v>0</v>
      </c>
      <c r="L80" s="2">
        <f t="shared" si="17"/>
        <v>0</v>
      </c>
      <c r="M80" s="2">
        <f t="shared" si="18"/>
        <v>0</v>
      </c>
      <c r="N80" s="2">
        <f t="shared" si="19"/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</row>
    <row r="81" spans="1:92" x14ac:dyDescent="0.2">
      <c r="A81" s="2">
        <v>2016</v>
      </c>
      <c r="B81" s="4">
        <v>42536</v>
      </c>
      <c r="C81" s="2" t="s">
        <v>132</v>
      </c>
      <c r="D81" s="2" t="s">
        <v>93</v>
      </c>
      <c r="E81" s="2">
        <f t="shared" si="10"/>
        <v>0</v>
      </c>
      <c r="F81" s="2">
        <f t="shared" si="11"/>
        <v>0</v>
      </c>
      <c r="G81" s="2">
        <f t="shared" si="12"/>
        <v>0</v>
      </c>
      <c r="H81" s="2">
        <f t="shared" si="13"/>
        <v>0</v>
      </c>
      <c r="I81" s="2">
        <f t="shared" si="14"/>
        <v>0</v>
      </c>
      <c r="J81" s="2">
        <f t="shared" si="15"/>
        <v>0</v>
      </c>
      <c r="K81" s="2">
        <f t="shared" si="16"/>
        <v>0</v>
      </c>
      <c r="L81" s="2">
        <f t="shared" si="17"/>
        <v>0</v>
      </c>
      <c r="M81" s="2">
        <f t="shared" si="18"/>
        <v>0</v>
      </c>
      <c r="N81" s="2">
        <f t="shared" si="19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</row>
    <row r="82" spans="1:92" x14ac:dyDescent="0.2">
      <c r="A82" s="2">
        <v>2016</v>
      </c>
      <c r="B82" s="4">
        <v>42537</v>
      </c>
      <c r="C82" s="2" t="s">
        <v>97</v>
      </c>
      <c r="D82" s="2" t="s">
        <v>90</v>
      </c>
      <c r="E82" s="2">
        <f t="shared" si="10"/>
        <v>0</v>
      </c>
      <c r="F82" s="2">
        <f t="shared" si="11"/>
        <v>0</v>
      </c>
      <c r="G82" s="2">
        <f t="shared" si="12"/>
        <v>2</v>
      </c>
      <c r="H82" s="2">
        <f t="shared" si="13"/>
        <v>0</v>
      </c>
      <c r="I82" s="2">
        <f t="shared" si="14"/>
        <v>0</v>
      </c>
      <c r="J82" s="2">
        <f t="shared" si="15"/>
        <v>1</v>
      </c>
      <c r="K82" s="2">
        <f t="shared" si="16"/>
        <v>1</v>
      </c>
      <c r="L82" s="2">
        <f t="shared" si="17"/>
        <v>3</v>
      </c>
      <c r="M82" s="2">
        <f t="shared" si="18"/>
        <v>1</v>
      </c>
      <c r="N82" s="2">
        <f t="shared" si="19"/>
        <v>0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2">
        <v>1</v>
      </c>
      <c r="AF82" s="2">
        <v>1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2">
        <v>1</v>
      </c>
      <c r="AW82" s="1"/>
      <c r="AX82" s="2">
        <v>1</v>
      </c>
      <c r="AY82" s="1"/>
      <c r="AZ82" s="1"/>
      <c r="BA82" s="1"/>
      <c r="BB82" s="1"/>
      <c r="BC82" s="1"/>
      <c r="BD82" s="1"/>
      <c r="BE82" s="1"/>
      <c r="BF82" s="2">
        <v>1</v>
      </c>
      <c r="BG82" s="1"/>
      <c r="BH82" s="1"/>
      <c r="BI82" s="1"/>
      <c r="BJ82" s="1"/>
      <c r="BK82" s="1"/>
      <c r="BL82" s="1"/>
      <c r="BM82" s="1"/>
      <c r="BN82" s="1"/>
      <c r="BO82" s="2">
        <v>1</v>
      </c>
      <c r="BP82" s="1"/>
      <c r="BQ82" s="1"/>
      <c r="BR82" s="1"/>
      <c r="BS82" s="1"/>
      <c r="BT82" s="2">
        <v>1</v>
      </c>
      <c r="BU82" s="1"/>
      <c r="BV82" s="1"/>
      <c r="BW82" s="1"/>
      <c r="BX82" s="1"/>
      <c r="BY82" s="1"/>
      <c r="BZ82" s="1"/>
      <c r="CA82" s="2">
        <v>1</v>
      </c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</row>
    <row r="83" spans="1:92" x14ac:dyDescent="0.2">
      <c r="A83" s="2">
        <v>2016</v>
      </c>
      <c r="B83" s="4">
        <v>42537</v>
      </c>
      <c r="C83" s="2" t="s">
        <v>97</v>
      </c>
      <c r="D83" s="2" t="s">
        <v>91</v>
      </c>
      <c r="E83" s="2">
        <f t="shared" si="10"/>
        <v>1</v>
      </c>
      <c r="F83" s="2">
        <f t="shared" si="11"/>
        <v>0</v>
      </c>
      <c r="G83" s="2">
        <f t="shared" si="12"/>
        <v>2</v>
      </c>
      <c r="H83" s="2">
        <f t="shared" si="13"/>
        <v>10</v>
      </c>
      <c r="I83" s="2">
        <f t="shared" si="14"/>
        <v>6</v>
      </c>
      <c r="J83" s="2">
        <f t="shared" si="15"/>
        <v>0</v>
      </c>
      <c r="K83" s="2">
        <f t="shared" si="16"/>
        <v>0</v>
      </c>
      <c r="L83" s="2">
        <f t="shared" si="17"/>
        <v>2</v>
      </c>
      <c r="M83" s="2">
        <f t="shared" si="18"/>
        <v>0</v>
      </c>
      <c r="N83" s="2">
        <f t="shared" si="19"/>
        <v>0</v>
      </c>
      <c r="O83" s="1"/>
      <c r="P83" s="1"/>
      <c r="Q83" s="1"/>
      <c r="R83" s="1"/>
      <c r="S83" s="1"/>
      <c r="T83" s="1"/>
      <c r="U83" s="1"/>
      <c r="V83" s="1"/>
      <c r="W83" s="1"/>
      <c r="X83" s="2">
        <v>1</v>
      </c>
      <c r="Y83" s="1"/>
      <c r="Z83" s="1"/>
      <c r="AA83" s="2">
        <v>10</v>
      </c>
      <c r="AB83" s="1"/>
      <c r="AC83" s="2">
        <v>6</v>
      </c>
      <c r="AD83" s="1"/>
      <c r="AE83" s="1"/>
      <c r="AF83" s="1"/>
      <c r="AG83" s="2">
        <v>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2">
        <v>1</v>
      </c>
      <c r="AX83" s="1"/>
      <c r="AY83" s="1"/>
      <c r="AZ83" s="1"/>
      <c r="BA83" s="1"/>
      <c r="BB83" s="1"/>
      <c r="BC83" s="1"/>
      <c r="BD83" s="1"/>
      <c r="BE83" s="1"/>
      <c r="BF83" s="2">
        <v>1</v>
      </c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</row>
    <row r="84" spans="1:92" x14ac:dyDescent="0.2">
      <c r="A84" s="2">
        <v>2016</v>
      </c>
      <c r="B84" s="4">
        <v>42537</v>
      </c>
      <c r="C84" s="2" t="s">
        <v>97</v>
      </c>
      <c r="D84" s="2" t="s">
        <v>92</v>
      </c>
      <c r="E84" s="2">
        <f t="shared" si="10"/>
        <v>0</v>
      </c>
      <c r="F84" s="2">
        <f t="shared" si="11"/>
        <v>0</v>
      </c>
      <c r="G84" s="2">
        <f t="shared" si="12"/>
        <v>0</v>
      </c>
      <c r="H84" s="2">
        <f t="shared" si="13"/>
        <v>0</v>
      </c>
      <c r="I84" s="2">
        <f t="shared" si="14"/>
        <v>0</v>
      </c>
      <c r="J84" s="2">
        <f t="shared" si="15"/>
        <v>0</v>
      </c>
      <c r="K84" s="2">
        <f t="shared" si="16"/>
        <v>0</v>
      </c>
      <c r="L84" s="2">
        <f t="shared" si="17"/>
        <v>0</v>
      </c>
      <c r="M84" s="2">
        <f t="shared" si="18"/>
        <v>0</v>
      </c>
      <c r="N84" s="2">
        <f t="shared" si="19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</row>
    <row r="85" spans="1:92" x14ac:dyDescent="0.2">
      <c r="A85" s="2">
        <v>2016</v>
      </c>
      <c r="B85" s="4">
        <v>42537</v>
      </c>
      <c r="C85" s="2" t="s">
        <v>97</v>
      </c>
      <c r="D85" s="2" t="s">
        <v>93</v>
      </c>
      <c r="E85" s="2">
        <f t="shared" si="10"/>
        <v>0</v>
      </c>
      <c r="F85" s="2">
        <f t="shared" si="11"/>
        <v>0</v>
      </c>
      <c r="G85" s="2">
        <f t="shared" si="12"/>
        <v>0</v>
      </c>
      <c r="H85" s="2">
        <f t="shared" si="13"/>
        <v>0</v>
      </c>
      <c r="I85" s="2">
        <f t="shared" si="14"/>
        <v>0</v>
      </c>
      <c r="J85" s="2">
        <f t="shared" si="15"/>
        <v>0</v>
      </c>
      <c r="K85" s="2">
        <f t="shared" si="16"/>
        <v>0</v>
      </c>
      <c r="L85" s="2">
        <f t="shared" si="17"/>
        <v>0</v>
      </c>
      <c r="M85" s="2">
        <f t="shared" si="18"/>
        <v>0</v>
      </c>
      <c r="N85" s="2">
        <f t="shared" si="19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</row>
    <row r="86" spans="1:92" x14ac:dyDescent="0.2">
      <c r="A86" s="2">
        <v>2016</v>
      </c>
      <c r="B86" s="4">
        <v>42538</v>
      </c>
      <c r="C86" s="2" t="s">
        <v>89</v>
      </c>
      <c r="D86" s="2" t="s">
        <v>90</v>
      </c>
      <c r="E86" s="2">
        <f t="shared" si="10"/>
        <v>3</v>
      </c>
      <c r="F86" s="2">
        <f t="shared" si="11"/>
        <v>0</v>
      </c>
      <c r="G86" s="2">
        <f t="shared" si="12"/>
        <v>2</v>
      </c>
      <c r="H86" s="2">
        <f t="shared" si="13"/>
        <v>0</v>
      </c>
      <c r="I86" s="2">
        <f t="shared" si="14"/>
        <v>0</v>
      </c>
      <c r="J86" s="2">
        <f t="shared" si="15"/>
        <v>1</v>
      </c>
      <c r="K86" s="2">
        <f t="shared" si="16"/>
        <v>0</v>
      </c>
      <c r="L86" s="2">
        <f t="shared" si="17"/>
        <v>2</v>
      </c>
      <c r="M86" s="2">
        <f t="shared" si="18"/>
        <v>1</v>
      </c>
      <c r="N86" s="2">
        <f t="shared" si="19"/>
        <v>1</v>
      </c>
      <c r="O86" s="1"/>
      <c r="P86" s="1"/>
      <c r="Q86" s="1"/>
      <c r="R86" s="1"/>
      <c r="S86" s="1"/>
      <c r="T86" s="2">
        <v>1</v>
      </c>
      <c r="U86" s="2">
        <v>1</v>
      </c>
      <c r="V86" s="1"/>
      <c r="W86" s="1"/>
      <c r="X86" s="1"/>
      <c r="Y86" s="1"/>
      <c r="Z86" s="1"/>
      <c r="AA86" s="1"/>
      <c r="AB86" s="1"/>
      <c r="AC86" s="1"/>
      <c r="AD86" s="1"/>
      <c r="AE86" s="2">
        <v>1</v>
      </c>
      <c r="AF86" s="1"/>
      <c r="AG86" s="1"/>
      <c r="AH86" s="1"/>
      <c r="AI86" s="2">
        <v>1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2">
        <v>1</v>
      </c>
      <c r="AY86" s="1"/>
      <c r="AZ86" s="1"/>
      <c r="BA86" s="1"/>
      <c r="BB86" s="1"/>
      <c r="BC86" s="1"/>
      <c r="BD86" s="1"/>
      <c r="BE86" s="1"/>
      <c r="BF86" s="2">
        <v>1</v>
      </c>
      <c r="BG86" s="1"/>
      <c r="BH86" s="1"/>
      <c r="BI86" s="1"/>
      <c r="BJ86" s="1"/>
      <c r="BK86" s="2">
        <v>1</v>
      </c>
      <c r="BL86" s="1"/>
      <c r="BM86" s="1"/>
      <c r="BN86" s="1"/>
      <c r="BO86" s="2">
        <v>1</v>
      </c>
      <c r="BP86" s="1"/>
      <c r="BQ86" s="1"/>
      <c r="BR86" s="2">
        <v>1</v>
      </c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2">
        <v>1</v>
      </c>
      <c r="CE86" s="1"/>
      <c r="CF86" s="1"/>
      <c r="CG86" s="1"/>
      <c r="CH86" s="1"/>
      <c r="CI86" s="1"/>
      <c r="CJ86" s="1"/>
      <c r="CK86" s="1"/>
      <c r="CL86" s="1"/>
      <c r="CM86" s="1"/>
      <c r="CN86" s="1"/>
    </row>
    <row r="87" spans="1:92" x14ac:dyDescent="0.2">
      <c r="A87" s="2">
        <v>2016</v>
      </c>
      <c r="B87" s="4">
        <v>42538</v>
      </c>
      <c r="C87" s="2" t="s">
        <v>89</v>
      </c>
      <c r="D87" s="2" t="s">
        <v>91</v>
      </c>
      <c r="E87" s="2">
        <f t="shared" si="10"/>
        <v>2</v>
      </c>
      <c r="F87" s="2">
        <f t="shared" si="11"/>
        <v>0</v>
      </c>
      <c r="G87" s="2">
        <f t="shared" si="12"/>
        <v>1</v>
      </c>
      <c r="H87" s="2">
        <f t="shared" si="13"/>
        <v>5</v>
      </c>
      <c r="I87" s="2">
        <f t="shared" si="14"/>
        <v>6</v>
      </c>
      <c r="J87" s="2">
        <f t="shared" si="15"/>
        <v>0</v>
      </c>
      <c r="K87" s="2">
        <f t="shared" si="16"/>
        <v>0</v>
      </c>
      <c r="L87" s="2">
        <f t="shared" si="17"/>
        <v>0</v>
      </c>
      <c r="M87" s="2">
        <f t="shared" si="18"/>
        <v>1</v>
      </c>
      <c r="N87" s="2">
        <f t="shared" si="19"/>
        <v>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">
        <v>1</v>
      </c>
      <c r="AA87" s="2">
        <v>4</v>
      </c>
      <c r="AB87" s="2">
        <v>3</v>
      </c>
      <c r="AC87" s="2">
        <v>3</v>
      </c>
      <c r="AD87" s="1"/>
      <c r="AE87" s="2">
        <v>1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2">
        <v>1</v>
      </c>
      <c r="BU87" s="1"/>
      <c r="BV87" s="1"/>
      <c r="BW87" s="1"/>
      <c r="BX87" s="1"/>
      <c r="BY87" s="1"/>
      <c r="BZ87" s="1"/>
      <c r="CA87" s="1"/>
      <c r="CB87" s="1"/>
      <c r="CC87" s="1"/>
      <c r="CD87" s="2">
        <v>1</v>
      </c>
      <c r="CE87" s="2">
        <v>1</v>
      </c>
      <c r="CF87" s="1"/>
      <c r="CG87" s="1"/>
      <c r="CH87" s="1"/>
      <c r="CI87" s="1"/>
      <c r="CJ87" s="1"/>
      <c r="CK87" s="1"/>
      <c r="CL87" s="1"/>
      <c r="CM87" s="1"/>
      <c r="CN87" s="1"/>
    </row>
    <row r="88" spans="1:92" x14ac:dyDescent="0.2">
      <c r="A88" s="2">
        <v>2016</v>
      </c>
      <c r="B88" s="4">
        <v>42538</v>
      </c>
      <c r="C88" s="2" t="s">
        <v>89</v>
      </c>
      <c r="D88" s="2" t="s">
        <v>92</v>
      </c>
      <c r="E88" s="2">
        <f t="shared" si="10"/>
        <v>0</v>
      </c>
      <c r="F88" s="2">
        <f t="shared" si="11"/>
        <v>0</v>
      </c>
      <c r="G88" s="2">
        <f t="shared" si="12"/>
        <v>0</v>
      </c>
      <c r="H88" s="2">
        <f t="shared" si="13"/>
        <v>0</v>
      </c>
      <c r="I88" s="2">
        <f t="shared" si="14"/>
        <v>0</v>
      </c>
      <c r="J88" s="2">
        <f t="shared" si="15"/>
        <v>0</v>
      </c>
      <c r="K88" s="2">
        <f t="shared" si="16"/>
        <v>0</v>
      </c>
      <c r="L88" s="2">
        <f t="shared" si="17"/>
        <v>0</v>
      </c>
      <c r="M88" s="2">
        <f t="shared" si="18"/>
        <v>0</v>
      </c>
      <c r="N88" s="2">
        <f t="shared" si="19"/>
        <v>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</row>
    <row r="89" spans="1:92" x14ac:dyDescent="0.2">
      <c r="A89" s="2">
        <v>2016</v>
      </c>
      <c r="B89" s="4">
        <v>42538</v>
      </c>
      <c r="C89" s="2" t="s">
        <v>89</v>
      </c>
      <c r="D89" s="2" t="s">
        <v>93</v>
      </c>
      <c r="E89" s="2">
        <f t="shared" si="10"/>
        <v>0</v>
      </c>
      <c r="F89" s="2">
        <f t="shared" si="11"/>
        <v>0</v>
      </c>
      <c r="G89" s="2">
        <f t="shared" si="12"/>
        <v>0</v>
      </c>
      <c r="H89" s="2">
        <f t="shared" si="13"/>
        <v>0</v>
      </c>
      <c r="I89" s="2">
        <f t="shared" si="14"/>
        <v>0</v>
      </c>
      <c r="J89" s="2">
        <f t="shared" si="15"/>
        <v>0</v>
      </c>
      <c r="K89" s="2">
        <f t="shared" si="16"/>
        <v>0</v>
      </c>
      <c r="L89" s="2">
        <f t="shared" si="17"/>
        <v>0</v>
      </c>
      <c r="M89" s="2">
        <f t="shared" si="18"/>
        <v>0</v>
      </c>
      <c r="N89" s="2">
        <f t="shared" si="19"/>
        <v>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</row>
    <row r="90" spans="1:92" x14ac:dyDescent="0.2">
      <c r="A90" s="2">
        <v>2016</v>
      </c>
      <c r="B90" s="4">
        <v>42538</v>
      </c>
      <c r="C90" s="2" t="s">
        <v>94</v>
      </c>
      <c r="D90" s="2" t="s">
        <v>90</v>
      </c>
      <c r="E90" s="2">
        <f t="shared" si="10"/>
        <v>2</v>
      </c>
      <c r="F90" s="2">
        <f t="shared" si="11"/>
        <v>0</v>
      </c>
      <c r="G90" s="2">
        <f t="shared" si="12"/>
        <v>0</v>
      </c>
      <c r="H90" s="2">
        <f t="shared" si="13"/>
        <v>0</v>
      </c>
      <c r="I90" s="2">
        <f t="shared" si="14"/>
        <v>0</v>
      </c>
      <c r="J90" s="2">
        <f t="shared" si="15"/>
        <v>1</v>
      </c>
      <c r="K90" s="2">
        <f t="shared" si="16"/>
        <v>0</v>
      </c>
      <c r="L90" s="2">
        <f t="shared" si="17"/>
        <v>0</v>
      </c>
      <c r="M90" s="2">
        <f t="shared" si="18"/>
        <v>1</v>
      </c>
      <c r="N90" s="2">
        <f t="shared" si="19"/>
        <v>0</v>
      </c>
      <c r="O90" s="1"/>
      <c r="P90" s="1"/>
      <c r="Q90" s="1"/>
      <c r="R90" s="1"/>
      <c r="S90" s="1"/>
      <c r="T90" s="1"/>
      <c r="U90" s="1"/>
      <c r="V90" s="1"/>
      <c r="W90" s="1"/>
      <c r="X90" s="2">
        <v>1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2">
        <v>1</v>
      </c>
      <c r="BP90" s="1"/>
      <c r="BQ90" s="1"/>
      <c r="BR90" s="2">
        <v>1</v>
      </c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2">
        <v>1</v>
      </c>
      <c r="CE90" s="1"/>
      <c r="CF90" s="1"/>
      <c r="CG90" s="1"/>
      <c r="CH90" s="1"/>
      <c r="CI90" s="1"/>
      <c r="CJ90" s="1"/>
      <c r="CK90" s="1"/>
      <c r="CL90" s="1"/>
      <c r="CM90" s="1"/>
      <c r="CN90" s="1"/>
    </row>
    <row r="91" spans="1:92" x14ac:dyDescent="0.2">
      <c r="A91" s="2">
        <v>2016</v>
      </c>
      <c r="B91" s="4">
        <v>42538</v>
      </c>
      <c r="C91" s="2" t="s">
        <v>94</v>
      </c>
      <c r="D91" s="2" t="s">
        <v>91</v>
      </c>
      <c r="E91" s="2">
        <f t="shared" si="10"/>
        <v>0</v>
      </c>
      <c r="F91" s="2">
        <f t="shared" si="11"/>
        <v>0</v>
      </c>
      <c r="G91" s="2">
        <f t="shared" si="12"/>
        <v>0</v>
      </c>
      <c r="H91" s="2">
        <f t="shared" si="13"/>
        <v>25</v>
      </c>
      <c r="I91" s="2">
        <f t="shared" si="14"/>
        <v>1</v>
      </c>
      <c r="J91" s="2">
        <f t="shared" si="15"/>
        <v>0</v>
      </c>
      <c r="K91" s="2">
        <f t="shared" si="16"/>
        <v>0</v>
      </c>
      <c r="L91" s="2">
        <f t="shared" si="17"/>
        <v>0</v>
      </c>
      <c r="M91" s="2">
        <f t="shared" si="18"/>
        <v>0</v>
      </c>
      <c r="N91" s="2">
        <f t="shared" si="19"/>
        <v>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">
        <v>21</v>
      </c>
      <c r="AA91" s="2">
        <v>4</v>
      </c>
      <c r="AB91" s="1"/>
      <c r="AC91" s="2">
        <v>1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</row>
    <row r="92" spans="1:92" x14ac:dyDescent="0.2">
      <c r="A92" s="2">
        <v>2016</v>
      </c>
      <c r="B92" s="4">
        <v>42538</v>
      </c>
      <c r="C92" s="2" t="s">
        <v>94</v>
      </c>
      <c r="D92" s="2" t="s">
        <v>92</v>
      </c>
      <c r="E92" s="2">
        <f t="shared" si="10"/>
        <v>0</v>
      </c>
      <c r="F92" s="2">
        <f t="shared" si="11"/>
        <v>0</v>
      </c>
      <c r="G92" s="2">
        <f t="shared" si="12"/>
        <v>0</v>
      </c>
      <c r="H92" s="2">
        <f t="shared" si="13"/>
        <v>0</v>
      </c>
      <c r="I92" s="2">
        <f t="shared" si="14"/>
        <v>0</v>
      </c>
      <c r="J92" s="2">
        <f t="shared" si="15"/>
        <v>0</v>
      </c>
      <c r="K92" s="2">
        <f t="shared" si="16"/>
        <v>0</v>
      </c>
      <c r="L92" s="2">
        <f t="shared" si="17"/>
        <v>0</v>
      </c>
      <c r="M92" s="2">
        <f t="shared" si="18"/>
        <v>0</v>
      </c>
      <c r="N92" s="2">
        <f t="shared" si="19"/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</row>
    <row r="93" spans="1:92" x14ac:dyDescent="0.2">
      <c r="A93" s="2">
        <v>2016</v>
      </c>
      <c r="B93" s="4">
        <v>42538</v>
      </c>
      <c r="C93" s="2" t="s">
        <v>94</v>
      </c>
      <c r="D93" s="2" t="s">
        <v>93</v>
      </c>
      <c r="E93" s="2">
        <f t="shared" si="10"/>
        <v>0</v>
      </c>
      <c r="F93" s="2">
        <f t="shared" si="11"/>
        <v>0</v>
      </c>
      <c r="G93" s="2">
        <f t="shared" si="12"/>
        <v>0</v>
      </c>
      <c r="H93" s="2">
        <f t="shared" si="13"/>
        <v>0</v>
      </c>
      <c r="I93" s="2">
        <f t="shared" si="14"/>
        <v>0</v>
      </c>
      <c r="J93" s="2">
        <f t="shared" si="15"/>
        <v>0</v>
      </c>
      <c r="K93" s="2">
        <f t="shared" si="16"/>
        <v>0</v>
      </c>
      <c r="L93" s="2">
        <f t="shared" si="17"/>
        <v>0</v>
      </c>
      <c r="M93" s="2">
        <f t="shared" si="18"/>
        <v>0</v>
      </c>
      <c r="N93" s="2">
        <f t="shared" si="19"/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</row>
    <row r="94" spans="1:92" x14ac:dyDescent="0.2">
      <c r="A94" s="2">
        <v>2016</v>
      </c>
      <c r="B94" s="4">
        <v>42541</v>
      </c>
      <c r="C94" s="2" t="s">
        <v>124</v>
      </c>
      <c r="D94" s="2" t="s">
        <v>90</v>
      </c>
      <c r="E94" s="2">
        <f t="shared" si="10"/>
        <v>1</v>
      </c>
      <c r="F94" s="2">
        <f t="shared" si="11"/>
        <v>1</v>
      </c>
      <c r="G94" s="2">
        <f t="shared" si="12"/>
        <v>3</v>
      </c>
      <c r="H94" s="2">
        <f t="shared" si="13"/>
        <v>0</v>
      </c>
      <c r="I94" s="2">
        <f t="shared" si="14"/>
        <v>0</v>
      </c>
      <c r="J94" s="2">
        <f t="shared" si="15"/>
        <v>0</v>
      </c>
      <c r="K94" s="2">
        <f t="shared" si="16"/>
        <v>1</v>
      </c>
      <c r="L94" s="2">
        <f t="shared" si="17"/>
        <v>4</v>
      </c>
      <c r="M94" s="2">
        <f t="shared" si="18"/>
        <v>2</v>
      </c>
      <c r="N94" s="2">
        <f t="shared" si="19"/>
        <v>1</v>
      </c>
      <c r="O94" s="2">
        <v>1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2">
        <v>1</v>
      </c>
      <c r="AH94" s="1"/>
      <c r="AI94" s="2">
        <v>1</v>
      </c>
      <c r="AJ94" s="2">
        <v>1</v>
      </c>
      <c r="AK94" s="1"/>
      <c r="AL94" s="1"/>
      <c r="AM94" s="1"/>
      <c r="AN94" s="1"/>
      <c r="AO94" s="1"/>
      <c r="AP94" s="1"/>
      <c r="AQ94" s="2">
        <v>1</v>
      </c>
      <c r="AR94" s="1"/>
      <c r="AS94" s="2">
        <v>1</v>
      </c>
      <c r="AT94" s="1"/>
      <c r="AU94" s="1"/>
      <c r="AV94" s="2">
        <v>1</v>
      </c>
      <c r="AW94" s="2">
        <v>1</v>
      </c>
      <c r="AX94" s="1"/>
      <c r="AY94" s="2">
        <v>1</v>
      </c>
      <c r="AZ94" s="1"/>
      <c r="BA94" s="1"/>
      <c r="BB94" s="1"/>
      <c r="BC94" s="1"/>
      <c r="BD94" s="1"/>
      <c r="BE94" s="1"/>
      <c r="BF94" s="2">
        <v>1</v>
      </c>
      <c r="BG94" s="1"/>
      <c r="BH94" s="1"/>
      <c r="BI94" s="1"/>
      <c r="BJ94" s="1"/>
      <c r="BK94" s="2">
        <v>1</v>
      </c>
      <c r="BL94" s="1"/>
      <c r="BM94" s="1"/>
      <c r="BN94" s="1"/>
      <c r="BO94" s="1"/>
      <c r="BP94" s="1"/>
      <c r="BQ94" s="1"/>
      <c r="BR94" s="2">
        <v>1</v>
      </c>
      <c r="BS94" s="1"/>
      <c r="BT94" s="2">
        <v>1</v>
      </c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</row>
    <row r="95" spans="1:92" x14ac:dyDescent="0.2">
      <c r="A95" s="2">
        <v>2016</v>
      </c>
      <c r="B95" s="4">
        <v>42541</v>
      </c>
      <c r="C95" s="2" t="s">
        <v>124</v>
      </c>
      <c r="D95" s="2" t="s">
        <v>91</v>
      </c>
      <c r="E95" s="2">
        <f t="shared" si="10"/>
        <v>0</v>
      </c>
      <c r="F95" s="2">
        <f t="shared" si="11"/>
        <v>0</v>
      </c>
      <c r="G95" s="2">
        <f t="shared" si="12"/>
        <v>1</v>
      </c>
      <c r="H95" s="2">
        <f t="shared" si="13"/>
        <v>2</v>
      </c>
      <c r="I95" s="2">
        <f t="shared" si="14"/>
        <v>5</v>
      </c>
      <c r="J95" s="2">
        <f t="shared" si="15"/>
        <v>0</v>
      </c>
      <c r="K95" s="2">
        <f t="shared" si="16"/>
        <v>0</v>
      </c>
      <c r="L95" s="2">
        <f t="shared" si="17"/>
        <v>2</v>
      </c>
      <c r="M95" s="2">
        <f t="shared" si="18"/>
        <v>1</v>
      </c>
      <c r="N95" s="2">
        <f t="shared" si="19"/>
        <v>0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">
        <v>2</v>
      </c>
      <c r="AA95" s="1"/>
      <c r="AB95" s="2">
        <v>1</v>
      </c>
      <c r="AC95" s="2">
        <v>4</v>
      </c>
      <c r="AD95" s="1"/>
      <c r="AE95" s="1"/>
      <c r="AF95" s="1"/>
      <c r="AG95" s="1"/>
      <c r="AH95" s="1"/>
      <c r="AI95" s="1"/>
      <c r="AJ95" s="2">
        <v>1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2">
        <v>1</v>
      </c>
      <c r="AX95" s="1"/>
      <c r="AY95" s="1"/>
      <c r="AZ95" s="1"/>
      <c r="BA95" s="1"/>
      <c r="BB95" s="1"/>
      <c r="BC95" s="1"/>
      <c r="BD95" s="1"/>
      <c r="BE95" s="1"/>
      <c r="BF95" s="2">
        <v>1</v>
      </c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2">
        <v>1</v>
      </c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</row>
    <row r="96" spans="1:92" x14ac:dyDescent="0.2">
      <c r="A96" s="2">
        <v>2016</v>
      </c>
      <c r="B96" s="4">
        <v>42541</v>
      </c>
      <c r="C96" s="2" t="s">
        <v>124</v>
      </c>
      <c r="D96" s="2" t="s">
        <v>92</v>
      </c>
      <c r="E96" s="2">
        <f t="shared" si="10"/>
        <v>0</v>
      </c>
      <c r="F96" s="2">
        <f t="shared" si="11"/>
        <v>0</v>
      </c>
      <c r="G96" s="2">
        <f t="shared" si="12"/>
        <v>0</v>
      </c>
      <c r="H96" s="2">
        <f t="shared" si="13"/>
        <v>0</v>
      </c>
      <c r="I96" s="2">
        <f t="shared" si="14"/>
        <v>0</v>
      </c>
      <c r="J96" s="2">
        <f t="shared" si="15"/>
        <v>0</v>
      </c>
      <c r="K96" s="2">
        <f t="shared" si="16"/>
        <v>0</v>
      </c>
      <c r="L96" s="2">
        <f t="shared" si="17"/>
        <v>0</v>
      </c>
      <c r="M96" s="2">
        <f t="shared" si="18"/>
        <v>0</v>
      </c>
      <c r="N96" s="2">
        <f t="shared" si="19"/>
        <v>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</row>
    <row r="97" spans="1:92" x14ac:dyDescent="0.2">
      <c r="A97" s="2">
        <v>2016</v>
      </c>
      <c r="B97" s="4">
        <v>42541</v>
      </c>
      <c r="C97" s="2" t="s">
        <v>124</v>
      </c>
      <c r="D97" s="2" t="s">
        <v>93</v>
      </c>
      <c r="E97" s="2">
        <f t="shared" si="10"/>
        <v>0</v>
      </c>
      <c r="F97" s="2">
        <f t="shared" si="11"/>
        <v>0</v>
      </c>
      <c r="G97" s="2">
        <f t="shared" si="12"/>
        <v>0</v>
      </c>
      <c r="H97" s="2">
        <f t="shared" si="13"/>
        <v>0</v>
      </c>
      <c r="I97" s="2">
        <f t="shared" si="14"/>
        <v>0</v>
      </c>
      <c r="J97" s="2">
        <f t="shared" si="15"/>
        <v>0</v>
      </c>
      <c r="K97" s="2">
        <f t="shared" si="16"/>
        <v>0</v>
      </c>
      <c r="L97" s="2">
        <f t="shared" si="17"/>
        <v>0</v>
      </c>
      <c r="M97" s="2">
        <f t="shared" si="18"/>
        <v>0</v>
      </c>
      <c r="N97" s="2">
        <f t="shared" si="19"/>
        <v>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</row>
    <row r="98" spans="1:92" x14ac:dyDescent="0.2">
      <c r="A98" s="2">
        <v>2016</v>
      </c>
      <c r="B98" s="4">
        <v>42541</v>
      </c>
      <c r="C98" s="2" t="s">
        <v>128</v>
      </c>
      <c r="D98" s="2" t="s">
        <v>90</v>
      </c>
      <c r="E98" s="2">
        <f t="shared" si="10"/>
        <v>0</v>
      </c>
      <c r="F98" s="2">
        <f t="shared" si="11"/>
        <v>0</v>
      </c>
      <c r="G98" s="2">
        <f t="shared" si="12"/>
        <v>0</v>
      </c>
      <c r="H98" s="2">
        <f t="shared" si="13"/>
        <v>0</v>
      </c>
      <c r="I98" s="2">
        <f t="shared" si="14"/>
        <v>65</v>
      </c>
      <c r="J98" s="2">
        <f t="shared" si="15"/>
        <v>0</v>
      </c>
      <c r="K98" s="2">
        <f t="shared" si="16"/>
        <v>0</v>
      </c>
      <c r="L98" s="2">
        <f t="shared" si="17"/>
        <v>0</v>
      </c>
      <c r="M98" s="2">
        <f t="shared" si="18"/>
        <v>0</v>
      </c>
      <c r="N98" s="2">
        <f t="shared" si="19"/>
        <v>0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2">
        <v>65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</row>
    <row r="99" spans="1:92" x14ac:dyDescent="0.2">
      <c r="A99" s="2">
        <v>2016</v>
      </c>
      <c r="B99" s="4">
        <v>42541</v>
      </c>
      <c r="C99" s="2" t="s">
        <v>128</v>
      </c>
      <c r="D99" s="2" t="s">
        <v>91</v>
      </c>
      <c r="E99" s="2">
        <f t="shared" si="10"/>
        <v>4</v>
      </c>
      <c r="F99" s="2">
        <f t="shared" si="11"/>
        <v>0</v>
      </c>
      <c r="G99" s="2">
        <f t="shared" si="12"/>
        <v>0</v>
      </c>
      <c r="H99" s="2">
        <f t="shared" si="13"/>
        <v>0</v>
      </c>
      <c r="I99" s="2">
        <f t="shared" si="14"/>
        <v>0</v>
      </c>
      <c r="J99" s="2">
        <f t="shared" si="15"/>
        <v>0</v>
      </c>
      <c r="K99" s="2">
        <f t="shared" si="16"/>
        <v>1</v>
      </c>
      <c r="L99" s="2">
        <f t="shared" si="17"/>
        <v>1</v>
      </c>
      <c r="M99" s="2">
        <f t="shared" si="18"/>
        <v>1</v>
      </c>
      <c r="N99" s="2">
        <f t="shared" si="19"/>
        <v>0</v>
      </c>
      <c r="O99" s="1"/>
      <c r="P99" s="1"/>
      <c r="Q99" s="1"/>
      <c r="R99" s="1"/>
      <c r="S99" s="1"/>
      <c r="T99" s="1"/>
      <c r="U99" s="1"/>
      <c r="V99" s="1"/>
      <c r="W99" s="2">
        <v>1</v>
      </c>
      <c r="X99" s="2">
        <v>1</v>
      </c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2">
        <v>1</v>
      </c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2">
        <v>1</v>
      </c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2">
        <v>1</v>
      </c>
      <c r="BW99" s="1"/>
      <c r="BX99" s="1"/>
      <c r="BY99" s="1"/>
      <c r="BZ99" s="1"/>
      <c r="CA99" s="1"/>
      <c r="CB99" s="1"/>
      <c r="CC99" s="1"/>
      <c r="CD99" s="2">
        <v>1</v>
      </c>
      <c r="CE99" s="1"/>
      <c r="CF99" s="2">
        <v>1</v>
      </c>
      <c r="CG99" s="1"/>
      <c r="CH99" s="1"/>
      <c r="CI99" s="1"/>
      <c r="CJ99" s="1"/>
      <c r="CK99" s="1"/>
      <c r="CL99" s="1"/>
      <c r="CM99" s="1"/>
      <c r="CN99" s="1"/>
    </row>
    <row r="100" spans="1:92" x14ac:dyDescent="0.2">
      <c r="A100" s="2">
        <v>2016</v>
      </c>
      <c r="B100" s="4">
        <v>42541</v>
      </c>
      <c r="C100" s="2" t="s">
        <v>128</v>
      </c>
      <c r="D100" s="2" t="s">
        <v>92</v>
      </c>
      <c r="E100" s="2">
        <f t="shared" si="10"/>
        <v>0</v>
      </c>
      <c r="F100" s="2">
        <f t="shared" si="11"/>
        <v>0</v>
      </c>
      <c r="G100" s="2">
        <f t="shared" si="12"/>
        <v>0</v>
      </c>
      <c r="H100" s="2">
        <f t="shared" si="13"/>
        <v>0</v>
      </c>
      <c r="I100" s="2">
        <f t="shared" si="14"/>
        <v>0</v>
      </c>
      <c r="J100" s="2">
        <f t="shared" si="15"/>
        <v>0</v>
      </c>
      <c r="K100" s="2">
        <f t="shared" si="16"/>
        <v>0</v>
      </c>
      <c r="L100" s="2">
        <f t="shared" si="17"/>
        <v>0</v>
      </c>
      <c r="M100" s="2">
        <f t="shared" si="18"/>
        <v>0</v>
      </c>
      <c r="N100" s="2">
        <f t="shared" si="19"/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</row>
    <row r="101" spans="1:92" x14ac:dyDescent="0.2">
      <c r="A101" s="2">
        <v>2016</v>
      </c>
      <c r="B101" s="4">
        <v>42541</v>
      </c>
      <c r="C101" s="2" t="s">
        <v>128</v>
      </c>
      <c r="D101" s="2" t="s">
        <v>93</v>
      </c>
      <c r="E101" s="2">
        <f t="shared" si="10"/>
        <v>0</v>
      </c>
      <c r="F101" s="2">
        <f t="shared" si="11"/>
        <v>0</v>
      </c>
      <c r="G101" s="2">
        <f t="shared" si="12"/>
        <v>0</v>
      </c>
      <c r="H101" s="2">
        <f t="shared" si="13"/>
        <v>0</v>
      </c>
      <c r="I101" s="2">
        <f t="shared" si="14"/>
        <v>0</v>
      </c>
      <c r="J101" s="2">
        <f t="shared" si="15"/>
        <v>0</v>
      </c>
      <c r="K101" s="2">
        <f t="shared" si="16"/>
        <v>0</v>
      </c>
      <c r="L101" s="2">
        <f t="shared" si="17"/>
        <v>0</v>
      </c>
      <c r="M101" s="2">
        <f t="shared" si="18"/>
        <v>0</v>
      </c>
      <c r="N101" s="2">
        <f t="shared" si="19"/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</row>
    <row r="102" spans="1:92" x14ac:dyDescent="0.2">
      <c r="A102" s="2">
        <v>2016</v>
      </c>
      <c r="B102" s="4">
        <v>42542</v>
      </c>
      <c r="C102" s="2" t="s">
        <v>119</v>
      </c>
      <c r="D102" s="2" t="s">
        <v>90</v>
      </c>
      <c r="E102" s="2">
        <f t="shared" si="10"/>
        <v>2</v>
      </c>
      <c r="F102" s="2">
        <f t="shared" si="11"/>
        <v>0</v>
      </c>
      <c r="G102" s="2">
        <f t="shared" si="12"/>
        <v>0</v>
      </c>
      <c r="H102" s="2">
        <f t="shared" si="13"/>
        <v>0</v>
      </c>
      <c r="I102" s="2">
        <f t="shared" si="14"/>
        <v>0</v>
      </c>
      <c r="J102" s="2">
        <f t="shared" si="15"/>
        <v>3</v>
      </c>
      <c r="K102" s="2">
        <f t="shared" si="16"/>
        <v>1</v>
      </c>
      <c r="L102" s="2">
        <f t="shared" si="17"/>
        <v>0</v>
      </c>
      <c r="M102" s="2">
        <f t="shared" si="18"/>
        <v>0</v>
      </c>
      <c r="N102" s="2">
        <f t="shared" si="19"/>
        <v>0</v>
      </c>
      <c r="O102" s="1"/>
      <c r="P102" s="1"/>
      <c r="Q102" s="1"/>
      <c r="R102" s="1"/>
      <c r="S102" s="2">
        <v>1</v>
      </c>
      <c r="T102" s="1"/>
      <c r="U102" s="1"/>
      <c r="V102" s="1"/>
      <c r="W102" s="1"/>
      <c r="X102" s="2">
        <v>1</v>
      </c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2">
        <v>1</v>
      </c>
      <c r="BM102" s="2">
        <v>1</v>
      </c>
      <c r="BN102" s="1"/>
      <c r="BO102" s="1"/>
      <c r="BP102" s="1"/>
      <c r="BQ102" s="2">
        <v>1</v>
      </c>
      <c r="BR102" s="1"/>
      <c r="BS102" s="1"/>
      <c r="BT102" s="1"/>
      <c r="BU102" s="1"/>
      <c r="BV102" s="1"/>
      <c r="BW102" s="1"/>
      <c r="BX102" s="1"/>
      <c r="BY102" s="1"/>
      <c r="BZ102" s="1"/>
      <c r="CA102" s="2">
        <v>1</v>
      </c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</row>
    <row r="103" spans="1:92" x14ac:dyDescent="0.2">
      <c r="A103" s="2">
        <v>2016</v>
      </c>
      <c r="B103" s="4">
        <v>42542</v>
      </c>
      <c r="C103" s="2" t="s">
        <v>119</v>
      </c>
      <c r="D103" s="2" t="s">
        <v>91</v>
      </c>
      <c r="E103" s="2">
        <f t="shared" si="10"/>
        <v>3</v>
      </c>
      <c r="F103" s="2">
        <f t="shared" si="11"/>
        <v>0</v>
      </c>
      <c r="G103" s="2">
        <f t="shared" si="12"/>
        <v>1</v>
      </c>
      <c r="H103" s="2">
        <f t="shared" si="13"/>
        <v>247</v>
      </c>
      <c r="I103" s="2">
        <f t="shared" si="14"/>
        <v>485</v>
      </c>
      <c r="J103" s="2">
        <f t="shared" si="15"/>
        <v>0</v>
      </c>
      <c r="K103" s="2">
        <f t="shared" si="16"/>
        <v>1</v>
      </c>
      <c r="L103" s="2">
        <f t="shared" si="17"/>
        <v>0</v>
      </c>
      <c r="M103" s="2">
        <f t="shared" si="18"/>
        <v>1</v>
      </c>
      <c r="N103" s="2">
        <f t="shared" si="19"/>
        <v>0</v>
      </c>
      <c r="O103" s="1"/>
      <c r="P103" s="1"/>
      <c r="Q103" s="1"/>
      <c r="R103" s="1"/>
      <c r="S103" s="2">
        <v>1</v>
      </c>
      <c r="T103" s="1"/>
      <c r="U103" s="1"/>
      <c r="V103" s="1"/>
      <c r="W103" s="1"/>
      <c r="X103" s="2">
        <v>1</v>
      </c>
      <c r="Y103" s="1"/>
      <c r="Z103" s="2">
        <v>79</v>
      </c>
      <c r="AA103" s="2">
        <v>168</v>
      </c>
      <c r="AB103" s="2">
        <v>3</v>
      </c>
      <c r="AC103" s="2">
        <v>482</v>
      </c>
      <c r="AD103" s="1"/>
      <c r="AE103" s="1"/>
      <c r="AF103" s="1"/>
      <c r="AG103" s="2">
        <v>1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2">
        <v>1</v>
      </c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2">
        <v>1</v>
      </c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2">
        <v>1</v>
      </c>
      <c r="CG103" s="1"/>
      <c r="CH103" s="1"/>
      <c r="CI103" s="1"/>
      <c r="CJ103" s="1"/>
      <c r="CK103" s="1"/>
      <c r="CL103" s="1"/>
      <c r="CM103" s="1"/>
      <c r="CN103" s="1"/>
    </row>
    <row r="104" spans="1:92" x14ac:dyDescent="0.2">
      <c r="A104" s="2">
        <v>2016</v>
      </c>
      <c r="B104" s="4">
        <v>42542</v>
      </c>
      <c r="C104" s="2" t="s">
        <v>119</v>
      </c>
      <c r="D104" s="2" t="s">
        <v>92</v>
      </c>
      <c r="E104" s="2">
        <f t="shared" si="10"/>
        <v>0</v>
      </c>
      <c r="F104" s="2">
        <f t="shared" si="11"/>
        <v>0</v>
      </c>
      <c r="G104" s="2">
        <f t="shared" si="12"/>
        <v>0</v>
      </c>
      <c r="H104" s="2">
        <f t="shared" si="13"/>
        <v>0</v>
      </c>
      <c r="I104" s="2">
        <f t="shared" si="14"/>
        <v>0</v>
      </c>
      <c r="J104" s="2">
        <f t="shared" si="15"/>
        <v>0</v>
      </c>
      <c r="K104" s="2">
        <f t="shared" si="16"/>
        <v>0</v>
      </c>
      <c r="L104" s="2">
        <f t="shared" si="17"/>
        <v>0</v>
      </c>
      <c r="M104" s="2">
        <f t="shared" si="18"/>
        <v>0</v>
      </c>
      <c r="N104" s="2">
        <f t="shared" si="19"/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</row>
    <row r="105" spans="1:92" x14ac:dyDescent="0.2">
      <c r="A105" s="2">
        <v>2016</v>
      </c>
      <c r="B105" s="4">
        <v>42542</v>
      </c>
      <c r="C105" s="2" t="s">
        <v>119</v>
      </c>
      <c r="D105" s="2" t="s">
        <v>93</v>
      </c>
      <c r="E105" s="2">
        <f t="shared" si="10"/>
        <v>0</v>
      </c>
      <c r="F105" s="2">
        <f t="shared" si="11"/>
        <v>0</v>
      </c>
      <c r="G105" s="2">
        <f t="shared" si="12"/>
        <v>0</v>
      </c>
      <c r="H105" s="2">
        <f t="shared" si="13"/>
        <v>0</v>
      </c>
      <c r="I105" s="2">
        <f t="shared" si="14"/>
        <v>0</v>
      </c>
      <c r="J105" s="2">
        <f t="shared" si="15"/>
        <v>0</v>
      </c>
      <c r="K105" s="2">
        <f t="shared" si="16"/>
        <v>0</v>
      </c>
      <c r="L105" s="2">
        <f t="shared" si="17"/>
        <v>0</v>
      </c>
      <c r="M105" s="2">
        <f t="shared" si="18"/>
        <v>0</v>
      </c>
      <c r="N105" s="2">
        <f t="shared" si="19"/>
        <v>0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</row>
    <row r="106" spans="1:92" x14ac:dyDescent="0.2">
      <c r="A106" s="2">
        <v>2016</v>
      </c>
      <c r="B106" s="4">
        <v>42542</v>
      </c>
      <c r="C106" s="2" t="s">
        <v>95</v>
      </c>
      <c r="D106" s="2" t="s">
        <v>90</v>
      </c>
      <c r="E106" s="2">
        <f t="shared" si="10"/>
        <v>0</v>
      </c>
      <c r="F106" s="2">
        <f t="shared" si="11"/>
        <v>0</v>
      </c>
      <c r="G106" s="2">
        <f t="shared" si="12"/>
        <v>0</v>
      </c>
      <c r="H106" s="2">
        <f t="shared" si="13"/>
        <v>0</v>
      </c>
      <c r="I106" s="2">
        <f t="shared" si="14"/>
        <v>0</v>
      </c>
      <c r="J106" s="2">
        <f t="shared" si="15"/>
        <v>2</v>
      </c>
      <c r="K106" s="2">
        <f t="shared" si="16"/>
        <v>0</v>
      </c>
      <c r="L106" s="2">
        <f t="shared" si="17"/>
        <v>1</v>
      </c>
      <c r="M106" s="2">
        <f t="shared" si="18"/>
        <v>2</v>
      </c>
      <c r="N106" s="2">
        <f t="shared" si="19"/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2">
        <v>1</v>
      </c>
      <c r="BG106" s="1"/>
      <c r="BH106" s="1"/>
      <c r="BI106" s="1"/>
      <c r="BJ106" s="1"/>
      <c r="BK106" s="1"/>
      <c r="BL106" s="2">
        <v>1</v>
      </c>
      <c r="BM106" s="1"/>
      <c r="BN106" s="1"/>
      <c r="BO106" s="2">
        <v>1</v>
      </c>
      <c r="BP106" s="1"/>
      <c r="BQ106" s="1"/>
      <c r="BR106" s="2">
        <v>1</v>
      </c>
      <c r="BS106" s="1"/>
      <c r="BT106" s="2">
        <v>1</v>
      </c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</row>
    <row r="107" spans="1:92" x14ac:dyDescent="0.2">
      <c r="A107" s="2">
        <v>2016</v>
      </c>
      <c r="B107" s="4">
        <v>42542</v>
      </c>
      <c r="C107" s="2" t="s">
        <v>95</v>
      </c>
      <c r="D107" s="2" t="s">
        <v>91</v>
      </c>
      <c r="E107" s="2">
        <f t="shared" si="10"/>
        <v>3</v>
      </c>
      <c r="F107" s="2">
        <f t="shared" si="11"/>
        <v>0</v>
      </c>
      <c r="G107" s="2">
        <f t="shared" si="12"/>
        <v>0</v>
      </c>
      <c r="H107" s="2">
        <f t="shared" si="13"/>
        <v>1</v>
      </c>
      <c r="I107" s="2">
        <f t="shared" si="14"/>
        <v>15</v>
      </c>
      <c r="J107" s="2">
        <f t="shared" si="15"/>
        <v>2</v>
      </c>
      <c r="K107" s="2">
        <f t="shared" si="16"/>
        <v>1</v>
      </c>
      <c r="L107" s="2">
        <f t="shared" si="17"/>
        <v>0</v>
      </c>
      <c r="M107" s="2">
        <f t="shared" si="18"/>
        <v>2</v>
      </c>
      <c r="N107" s="2">
        <f t="shared" si="19"/>
        <v>0</v>
      </c>
      <c r="O107" s="2">
        <v>1</v>
      </c>
      <c r="P107" s="1"/>
      <c r="Q107" s="1"/>
      <c r="R107" s="1"/>
      <c r="S107" s="1"/>
      <c r="T107" s="1"/>
      <c r="U107" s="2">
        <v>1</v>
      </c>
      <c r="V107" s="1"/>
      <c r="W107" s="1"/>
      <c r="X107" s="2">
        <v>1</v>
      </c>
      <c r="Y107" s="1"/>
      <c r="Z107" s="1"/>
      <c r="AA107" s="2">
        <v>1</v>
      </c>
      <c r="AB107" s="1"/>
      <c r="AC107" s="2">
        <v>15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2">
        <v>1</v>
      </c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2">
        <v>1</v>
      </c>
      <c r="BM107" s="1"/>
      <c r="BN107" s="1"/>
      <c r="BO107" s="2">
        <v>1</v>
      </c>
      <c r="BP107" s="1"/>
      <c r="BQ107" s="1"/>
      <c r="BR107" s="2">
        <v>1</v>
      </c>
      <c r="BS107" s="1"/>
      <c r="BT107" s="2">
        <v>1</v>
      </c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</row>
    <row r="108" spans="1:92" x14ac:dyDescent="0.2">
      <c r="A108" s="2">
        <v>2016</v>
      </c>
      <c r="B108" s="4">
        <v>42542</v>
      </c>
      <c r="C108" s="2" t="s">
        <v>95</v>
      </c>
      <c r="D108" s="2" t="s">
        <v>92</v>
      </c>
      <c r="E108" s="2">
        <f t="shared" si="10"/>
        <v>0</v>
      </c>
      <c r="F108" s="2">
        <f t="shared" si="11"/>
        <v>0</v>
      </c>
      <c r="G108" s="2">
        <f t="shared" si="12"/>
        <v>0</v>
      </c>
      <c r="H108" s="2">
        <f t="shared" si="13"/>
        <v>0</v>
      </c>
      <c r="I108" s="2">
        <f t="shared" si="14"/>
        <v>0</v>
      </c>
      <c r="J108" s="2">
        <f t="shared" si="15"/>
        <v>0</v>
      </c>
      <c r="K108" s="2">
        <f t="shared" si="16"/>
        <v>0</v>
      </c>
      <c r="L108" s="2">
        <f t="shared" si="17"/>
        <v>0</v>
      </c>
      <c r="M108" s="2">
        <f t="shared" si="18"/>
        <v>0</v>
      </c>
      <c r="N108" s="2">
        <f t="shared" si="19"/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</row>
    <row r="109" spans="1:92" x14ac:dyDescent="0.2">
      <c r="A109" s="2">
        <v>2016</v>
      </c>
      <c r="B109" s="4">
        <v>42542</v>
      </c>
      <c r="C109" s="2" t="s">
        <v>95</v>
      </c>
      <c r="D109" s="2" t="s">
        <v>93</v>
      </c>
      <c r="E109" s="2">
        <f t="shared" si="10"/>
        <v>0</v>
      </c>
      <c r="F109" s="2">
        <f t="shared" si="11"/>
        <v>0</v>
      </c>
      <c r="G109" s="2">
        <f t="shared" si="12"/>
        <v>0</v>
      </c>
      <c r="H109" s="2">
        <f t="shared" si="13"/>
        <v>0</v>
      </c>
      <c r="I109" s="2">
        <f t="shared" si="14"/>
        <v>0</v>
      </c>
      <c r="J109" s="2">
        <f t="shared" si="15"/>
        <v>0</v>
      </c>
      <c r="K109" s="2">
        <f t="shared" si="16"/>
        <v>0</v>
      </c>
      <c r="L109" s="2">
        <f t="shared" si="17"/>
        <v>0</v>
      </c>
      <c r="M109" s="2">
        <f t="shared" si="18"/>
        <v>0</v>
      </c>
      <c r="N109" s="2">
        <f t="shared" si="19"/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</row>
    <row r="110" spans="1:92" x14ac:dyDescent="0.2">
      <c r="A110" s="2">
        <v>2016</v>
      </c>
      <c r="B110" s="4">
        <v>42542</v>
      </c>
      <c r="C110" s="2" t="s">
        <v>96</v>
      </c>
      <c r="D110" s="2" t="s">
        <v>90</v>
      </c>
      <c r="E110" s="2">
        <f t="shared" si="10"/>
        <v>0</v>
      </c>
      <c r="F110" s="2">
        <f t="shared" si="11"/>
        <v>0</v>
      </c>
      <c r="G110" s="2">
        <f t="shared" si="12"/>
        <v>1</v>
      </c>
      <c r="H110" s="2">
        <f t="shared" si="13"/>
        <v>0</v>
      </c>
      <c r="I110" s="2">
        <f t="shared" si="14"/>
        <v>0</v>
      </c>
      <c r="J110" s="2">
        <f t="shared" si="15"/>
        <v>1</v>
      </c>
      <c r="K110" s="2">
        <f t="shared" si="16"/>
        <v>0</v>
      </c>
      <c r="L110" s="2">
        <f t="shared" si="17"/>
        <v>2</v>
      </c>
      <c r="M110" s="2">
        <f t="shared" si="18"/>
        <v>1</v>
      </c>
      <c r="N110" s="2">
        <f t="shared" si="19"/>
        <v>1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>
        <v>1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2">
        <v>1</v>
      </c>
      <c r="AW110" s="1"/>
      <c r="AX110" s="1"/>
      <c r="AY110" s="1"/>
      <c r="AZ110" s="1"/>
      <c r="BA110" s="1"/>
      <c r="BB110" s="1"/>
      <c r="BC110" s="1"/>
      <c r="BD110" s="1"/>
      <c r="BE110" s="1"/>
      <c r="BF110" s="2">
        <v>1</v>
      </c>
      <c r="BG110" s="1"/>
      <c r="BH110" s="1"/>
      <c r="BI110" s="1"/>
      <c r="BJ110" s="1"/>
      <c r="BK110" s="2">
        <v>1</v>
      </c>
      <c r="BL110" s="1"/>
      <c r="BM110" s="1"/>
      <c r="BN110" s="1"/>
      <c r="BO110" s="2">
        <v>1</v>
      </c>
      <c r="BP110" s="1"/>
      <c r="BQ110" s="1"/>
      <c r="BR110" s="1"/>
      <c r="BS110" s="1"/>
      <c r="BT110" s="2">
        <v>1</v>
      </c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</row>
    <row r="111" spans="1:92" x14ac:dyDescent="0.2">
      <c r="A111" s="2">
        <v>2016</v>
      </c>
      <c r="B111" s="4">
        <v>42542</v>
      </c>
      <c r="C111" s="2" t="s">
        <v>96</v>
      </c>
      <c r="D111" s="2" t="s">
        <v>91</v>
      </c>
      <c r="E111" s="2">
        <f t="shared" si="10"/>
        <v>1</v>
      </c>
      <c r="F111" s="2">
        <f t="shared" si="11"/>
        <v>0</v>
      </c>
      <c r="G111" s="2">
        <f t="shared" si="12"/>
        <v>0</v>
      </c>
      <c r="H111" s="2">
        <f t="shared" si="13"/>
        <v>1</v>
      </c>
      <c r="I111" s="2">
        <f t="shared" si="14"/>
        <v>0</v>
      </c>
      <c r="J111" s="2">
        <f t="shared" si="15"/>
        <v>1</v>
      </c>
      <c r="K111" s="2">
        <f t="shared" si="16"/>
        <v>0</v>
      </c>
      <c r="L111" s="2">
        <f t="shared" si="17"/>
        <v>1</v>
      </c>
      <c r="M111" s="2">
        <f t="shared" si="18"/>
        <v>1</v>
      </c>
      <c r="N111" s="2">
        <f t="shared" si="19"/>
        <v>1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>
        <v>1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2">
        <v>1</v>
      </c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2">
        <v>1</v>
      </c>
      <c r="BL111" s="1"/>
      <c r="BM111" s="1"/>
      <c r="BN111" s="1"/>
      <c r="BO111" s="2">
        <v>1</v>
      </c>
      <c r="BP111" s="1"/>
      <c r="BQ111" s="1"/>
      <c r="BR111" s="2">
        <v>1</v>
      </c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2">
        <v>1</v>
      </c>
      <c r="CF111" s="1"/>
      <c r="CG111" s="1"/>
      <c r="CH111" s="1"/>
      <c r="CI111" s="1"/>
      <c r="CJ111" s="1"/>
      <c r="CK111" s="1"/>
      <c r="CL111" s="1"/>
      <c r="CM111" s="1"/>
      <c r="CN111" s="1"/>
    </row>
    <row r="112" spans="1:92" x14ac:dyDescent="0.2">
      <c r="A112" s="2">
        <v>2016</v>
      </c>
      <c r="B112" s="4">
        <v>42542</v>
      </c>
      <c r="C112" s="2" t="s">
        <v>96</v>
      </c>
      <c r="D112" s="2" t="s">
        <v>92</v>
      </c>
      <c r="E112" s="2">
        <f t="shared" si="10"/>
        <v>0</v>
      </c>
      <c r="F112" s="2">
        <f t="shared" si="11"/>
        <v>0</v>
      </c>
      <c r="G112" s="2">
        <f t="shared" si="12"/>
        <v>0</v>
      </c>
      <c r="H112" s="2">
        <f t="shared" si="13"/>
        <v>0</v>
      </c>
      <c r="I112" s="2">
        <f t="shared" si="14"/>
        <v>0</v>
      </c>
      <c r="J112" s="2">
        <f t="shared" si="15"/>
        <v>0</v>
      </c>
      <c r="K112" s="2">
        <f t="shared" si="16"/>
        <v>0</v>
      </c>
      <c r="L112" s="2">
        <f t="shared" si="17"/>
        <v>0</v>
      </c>
      <c r="M112" s="2">
        <f t="shared" si="18"/>
        <v>0</v>
      </c>
      <c r="N112" s="2">
        <f t="shared" si="19"/>
        <v>0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</row>
    <row r="113" spans="1:92" x14ac:dyDescent="0.2">
      <c r="A113" s="2">
        <v>2016</v>
      </c>
      <c r="B113" s="4">
        <v>42542</v>
      </c>
      <c r="C113" s="2" t="s">
        <v>96</v>
      </c>
      <c r="D113" s="2" t="s">
        <v>93</v>
      </c>
      <c r="E113" s="2">
        <f t="shared" si="10"/>
        <v>0</v>
      </c>
      <c r="F113" s="2">
        <f t="shared" si="11"/>
        <v>0</v>
      </c>
      <c r="G113" s="2">
        <f t="shared" si="12"/>
        <v>0</v>
      </c>
      <c r="H113" s="2">
        <f t="shared" si="13"/>
        <v>0</v>
      </c>
      <c r="I113" s="2">
        <f t="shared" si="14"/>
        <v>0</v>
      </c>
      <c r="J113" s="2">
        <f t="shared" si="15"/>
        <v>0</v>
      </c>
      <c r="K113" s="2">
        <f t="shared" si="16"/>
        <v>0</v>
      </c>
      <c r="L113" s="2">
        <f t="shared" si="17"/>
        <v>0</v>
      </c>
      <c r="M113" s="2">
        <f t="shared" si="18"/>
        <v>0</v>
      </c>
      <c r="N113" s="2">
        <f t="shared" si="19"/>
        <v>0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</row>
    <row r="114" spans="1:92" x14ac:dyDescent="0.2">
      <c r="A114" s="2">
        <v>2016</v>
      </c>
      <c r="B114" s="4">
        <v>42542</v>
      </c>
      <c r="C114" s="2" t="s">
        <v>112</v>
      </c>
      <c r="D114" s="2" t="s">
        <v>90</v>
      </c>
      <c r="E114" s="2">
        <f t="shared" si="10"/>
        <v>2</v>
      </c>
      <c r="F114" s="2">
        <f t="shared" si="11"/>
        <v>0</v>
      </c>
      <c r="G114" s="2">
        <f t="shared" si="12"/>
        <v>1</v>
      </c>
      <c r="H114" s="2">
        <f t="shared" si="13"/>
        <v>0</v>
      </c>
      <c r="I114" s="2">
        <f t="shared" si="14"/>
        <v>0</v>
      </c>
      <c r="J114" s="2">
        <f t="shared" si="15"/>
        <v>0</v>
      </c>
      <c r="K114" s="2">
        <f t="shared" si="16"/>
        <v>0</v>
      </c>
      <c r="L114" s="2">
        <f t="shared" si="17"/>
        <v>2</v>
      </c>
      <c r="M114" s="2">
        <f t="shared" si="18"/>
        <v>0</v>
      </c>
      <c r="N114" s="2">
        <f t="shared" si="19"/>
        <v>0</v>
      </c>
      <c r="O114" s="1"/>
      <c r="P114" s="1"/>
      <c r="Q114" s="1"/>
      <c r="R114" s="1"/>
      <c r="S114" s="2">
        <v>1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>
        <v>1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2">
        <v>1</v>
      </c>
      <c r="AW114" s="1"/>
      <c r="AX114" s="2">
        <v>1</v>
      </c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2">
        <v>1</v>
      </c>
      <c r="CG114" s="1"/>
      <c r="CH114" s="1"/>
      <c r="CI114" s="1"/>
      <c r="CJ114" s="1"/>
      <c r="CK114" s="1"/>
      <c r="CL114" s="1"/>
      <c r="CM114" s="1"/>
      <c r="CN114" s="1"/>
    </row>
    <row r="115" spans="1:92" x14ac:dyDescent="0.2">
      <c r="A115" s="2">
        <v>2016</v>
      </c>
      <c r="B115" s="4">
        <v>42542</v>
      </c>
      <c r="C115" s="2" t="s">
        <v>112</v>
      </c>
      <c r="D115" s="2" t="s">
        <v>91</v>
      </c>
      <c r="E115" s="2">
        <f t="shared" si="10"/>
        <v>4</v>
      </c>
      <c r="F115" s="2">
        <f t="shared" si="11"/>
        <v>0</v>
      </c>
      <c r="G115" s="2">
        <f t="shared" si="12"/>
        <v>1</v>
      </c>
      <c r="H115" s="2">
        <f t="shared" si="13"/>
        <v>8</v>
      </c>
      <c r="I115" s="2">
        <f t="shared" si="14"/>
        <v>2</v>
      </c>
      <c r="J115" s="2">
        <f t="shared" si="15"/>
        <v>0</v>
      </c>
      <c r="K115" s="2">
        <f t="shared" si="16"/>
        <v>0</v>
      </c>
      <c r="L115" s="2">
        <f t="shared" si="17"/>
        <v>1</v>
      </c>
      <c r="M115" s="2">
        <f t="shared" si="18"/>
        <v>0</v>
      </c>
      <c r="N115" s="2">
        <f t="shared" si="19"/>
        <v>0</v>
      </c>
      <c r="O115" s="1"/>
      <c r="P115" s="1"/>
      <c r="Q115" s="1"/>
      <c r="R115" s="1"/>
      <c r="S115" s="2">
        <v>1</v>
      </c>
      <c r="T115" s="1"/>
      <c r="U115" s="1"/>
      <c r="V115" s="2">
        <v>1</v>
      </c>
      <c r="W115" s="1"/>
      <c r="X115" s="1"/>
      <c r="Y115" s="1"/>
      <c r="Z115" s="2">
        <v>1</v>
      </c>
      <c r="AA115" s="2">
        <v>7</v>
      </c>
      <c r="AB115" s="1"/>
      <c r="AC115" s="2">
        <v>2</v>
      </c>
      <c r="AD115" s="1"/>
      <c r="AE115" s="2">
        <v>1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2">
        <v>1</v>
      </c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2">
        <v>1</v>
      </c>
      <c r="CF115" s="2">
        <v>1</v>
      </c>
      <c r="CG115" s="1"/>
      <c r="CH115" s="1"/>
      <c r="CI115" s="1"/>
      <c r="CJ115" s="1"/>
      <c r="CK115" s="1"/>
      <c r="CL115" s="1"/>
      <c r="CM115" s="1"/>
      <c r="CN115" s="1"/>
    </row>
    <row r="116" spans="1:92" x14ac:dyDescent="0.2">
      <c r="A116" s="2">
        <v>2016</v>
      </c>
      <c r="B116" s="4">
        <v>42542</v>
      </c>
      <c r="C116" s="2" t="s">
        <v>112</v>
      </c>
      <c r="D116" s="2" t="s">
        <v>92</v>
      </c>
      <c r="E116" s="2">
        <f t="shared" si="10"/>
        <v>3</v>
      </c>
      <c r="F116" s="2">
        <f t="shared" si="11"/>
        <v>0</v>
      </c>
      <c r="G116" s="2">
        <f t="shared" si="12"/>
        <v>1</v>
      </c>
      <c r="H116" s="2">
        <f t="shared" si="13"/>
        <v>8</v>
      </c>
      <c r="I116" s="2">
        <f t="shared" si="14"/>
        <v>4</v>
      </c>
      <c r="J116" s="2">
        <f t="shared" si="15"/>
        <v>0</v>
      </c>
      <c r="K116" s="2">
        <f t="shared" si="16"/>
        <v>0</v>
      </c>
      <c r="L116" s="2">
        <f t="shared" si="17"/>
        <v>0</v>
      </c>
      <c r="M116" s="2">
        <f t="shared" si="18"/>
        <v>0</v>
      </c>
      <c r="N116" s="2">
        <f t="shared" si="19"/>
        <v>0</v>
      </c>
      <c r="O116" s="1"/>
      <c r="P116" s="1"/>
      <c r="Q116" s="1"/>
      <c r="R116" s="1"/>
      <c r="S116" s="2">
        <v>1</v>
      </c>
      <c r="T116" s="1"/>
      <c r="U116" s="1"/>
      <c r="V116" s="2">
        <v>1</v>
      </c>
      <c r="W116" s="1"/>
      <c r="X116" s="1"/>
      <c r="Y116" s="1"/>
      <c r="Z116" s="1"/>
      <c r="AA116" s="2">
        <v>8</v>
      </c>
      <c r="AB116" s="1"/>
      <c r="AC116" s="2">
        <v>4</v>
      </c>
      <c r="AD116" s="1"/>
      <c r="AE116" s="1"/>
      <c r="AF116" s="1"/>
      <c r="AG116" s="2">
        <v>1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2">
        <v>1</v>
      </c>
      <c r="CF116" s="1"/>
      <c r="CG116" s="1"/>
      <c r="CH116" s="1"/>
      <c r="CI116" s="1"/>
      <c r="CJ116" s="1"/>
      <c r="CK116" s="1"/>
      <c r="CL116" s="1"/>
      <c r="CM116" s="1"/>
      <c r="CN116" s="1"/>
    </row>
    <row r="117" spans="1:92" x14ac:dyDescent="0.2">
      <c r="A117" s="2">
        <v>2016</v>
      </c>
      <c r="B117" s="4">
        <v>42542</v>
      </c>
      <c r="C117" s="2" t="s">
        <v>112</v>
      </c>
      <c r="D117" s="2" t="s">
        <v>93</v>
      </c>
      <c r="E117" s="2">
        <f t="shared" si="10"/>
        <v>0</v>
      </c>
      <c r="F117" s="2">
        <f t="shared" si="11"/>
        <v>0</v>
      </c>
      <c r="G117" s="2">
        <f t="shared" si="12"/>
        <v>0</v>
      </c>
      <c r="H117" s="2">
        <f t="shared" si="13"/>
        <v>0</v>
      </c>
      <c r="I117" s="2">
        <f t="shared" si="14"/>
        <v>0</v>
      </c>
      <c r="J117" s="2">
        <f t="shared" si="15"/>
        <v>0</v>
      </c>
      <c r="K117" s="2">
        <f t="shared" si="16"/>
        <v>0</v>
      </c>
      <c r="L117" s="2">
        <f t="shared" si="17"/>
        <v>0</v>
      </c>
      <c r="M117" s="2">
        <f t="shared" si="18"/>
        <v>0</v>
      </c>
      <c r="N117" s="2">
        <f t="shared" si="19"/>
        <v>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</row>
    <row r="118" spans="1:92" x14ac:dyDescent="0.2">
      <c r="A118" s="2">
        <v>2016</v>
      </c>
      <c r="B118" s="4">
        <v>42542</v>
      </c>
      <c r="C118" s="2" t="s">
        <v>114</v>
      </c>
      <c r="D118" s="2" t="s">
        <v>90</v>
      </c>
      <c r="E118" s="2">
        <f t="shared" si="10"/>
        <v>0</v>
      </c>
      <c r="F118" s="2">
        <f t="shared" si="11"/>
        <v>0</v>
      </c>
      <c r="G118" s="2">
        <f t="shared" si="12"/>
        <v>2</v>
      </c>
      <c r="H118" s="2">
        <f t="shared" si="13"/>
        <v>0</v>
      </c>
      <c r="I118" s="2">
        <f t="shared" si="14"/>
        <v>0</v>
      </c>
      <c r="J118" s="2">
        <f t="shared" si="15"/>
        <v>0</v>
      </c>
      <c r="K118" s="2">
        <f t="shared" si="16"/>
        <v>0</v>
      </c>
      <c r="L118" s="2">
        <f t="shared" si="17"/>
        <v>2</v>
      </c>
      <c r="M118" s="2">
        <f t="shared" si="18"/>
        <v>0</v>
      </c>
      <c r="N118" s="2">
        <f t="shared" si="19"/>
        <v>1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2">
        <v>1</v>
      </c>
      <c r="AH118" s="1"/>
      <c r="AI118" s="1"/>
      <c r="AJ118" s="2">
        <v>1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2">
        <v>1</v>
      </c>
      <c r="AX118" s="1"/>
      <c r="AY118" s="1"/>
      <c r="AZ118" s="1"/>
      <c r="BA118" s="1"/>
      <c r="BB118" s="1"/>
      <c r="BC118" s="1"/>
      <c r="BD118" s="1"/>
      <c r="BE118" s="1"/>
      <c r="BF118" s="2">
        <v>1</v>
      </c>
      <c r="BG118" s="1"/>
      <c r="BH118" s="1"/>
      <c r="BI118" s="1"/>
      <c r="BJ118" s="1"/>
      <c r="BK118" s="2">
        <v>1</v>
      </c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</row>
    <row r="119" spans="1:92" x14ac:dyDescent="0.2">
      <c r="A119" s="2">
        <v>2016</v>
      </c>
      <c r="B119" s="4">
        <v>42542</v>
      </c>
      <c r="C119" s="2" t="s">
        <v>114</v>
      </c>
      <c r="D119" s="2" t="s">
        <v>91</v>
      </c>
      <c r="E119" s="2">
        <f t="shared" si="10"/>
        <v>0</v>
      </c>
      <c r="F119" s="2">
        <f t="shared" si="11"/>
        <v>0</v>
      </c>
      <c r="G119" s="2">
        <f t="shared" si="12"/>
        <v>0</v>
      </c>
      <c r="H119" s="2">
        <f t="shared" si="13"/>
        <v>1</v>
      </c>
      <c r="I119" s="2">
        <f t="shared" si="14"/>
        <v>0</v>
      </c>
      <c r="J119" s="2">
        <f t="shared" si="15"/>
        <v>0</v>
      </c>
      <c r="K119" s="2">
        <f t="shared" si="16"/>
        <v>0</v>
      </c>
      <c r="L119" s="2">
        <f t="shared" si="17"/>
        <v>1</v>
      </c>
      <c r="M119" s="2">
        <f t="shared" si="18"/>
        <v>0</v>
      </c>
      <c r="N119" s="2">
        <f t="shared" si="19"/>
        <v>0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">
        <v>1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2">
        <v>1</v>
      </c>
      <c r="CM119" s="1"/>
      <c r="CN119" s="1"/>
    </row>
    <row r="120" spans="1:92" x14ac:dyDescent="0.2">
      <c r="A120" s="2">
        <v>2016</v>
      </c>
      <c r="B120" s="4">
        <v>42542</v>
      </c>
      <c r="C120" s="2" t="s">
        <v>114</v>
      </c>
      <c r="D120" s="2" t="s">
        <v>92</v>
      </c>
      <c r="E120" s="2">
        <f t="shared" si="10"/>
        <v>0</v>
      </c>
      <c r="F120" s="2">
        <f t="shared" si="11"/>
        <v>0</v>
      </c>
      <c r="G120" s="2">
        <f t="shared" si="12"/>
        <v>0</v>
      </c>
      <c r="H120" s="2">
        <f t="shared" si="13"/>
        <v>0</v>
      </c>
      <c r="I120" s="2">
        <f t="shared" si="14"/>
        <v>0</v>
      </c>
      <c r="J120" s="2">
        <f t="shared" si="15"/>
        <v>0</v>
      </c>
      <c r="K120" s="2">
        <f t="shared" si="16"/>
        <v>0</v>
      </c>
      <c r="L120" s="2">
        <f t="shared" si="17"/>
        <v>0</v>
      </c>
      <c r="M120" s="2">
        <f t="shared" si="18"/>
        <v>0</v>
      </c>
      <c r="N120" s="2">
        <f t="shared" si="19"/>
        <v>0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</row>
    <row r="121" spans="1:92" x14ac:dyDescent="0.2">
      <c r="A121" s="2">
        <v>2016</v>
      </c>
      <c r="B121" s="4">
        <v>42542</v>
      </c>
      <c r="C121" s="2" t="s">
        <v>114</v>
      </c>
      <c r="D121" s="2" t="s">
        <v>93</v>
      </c>
      <c r="E121" s="2">
        <f t="shared" si="10"/>
        <v>0</v>
      </c>
      <c r="F121" s="2">
        <f t="shared" si="11"/>
        <v>0</v>
      </c>
      <c r="G121" s="2">
        <f t="shared" si="12"/>
        <v>0</v>
      </c>
      <c r="H121" s="2">
        <f t="shared" si="13"/>
        <v>0</v>
      </c>
      <c r="I121" s="2">
        <f t="shared" si="14"/>
        <v>0</v>
      </c>
      <c r="J121" s="2">
        <f t="shared" si="15"/>
        <v>0</v>
      </c>
      <c r="K121" s="2">
        <f t="shared" si="16"/>
        <v>0</v>
      </c>
      <c r="L121" s="2">
        <f t="shared" si="17"/>
        <v>0</v>
      </c>
      <c r="M121" s="2">
        <f t="shared" si="18"/>
        <v>0</v>
      </c>
      <c r="N121" s="2">
        <f t="shared" si="19"/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</row>
    <row r="122" spans="1:92" x14ac:dyDescent="0.2">
      <c r="A122" s="2">
        <v>2016</v>
      </c>
      <c r="B122" s="4">
        <v>42543</v>
      </c>
      <c r="C122" s="2" t="s">
        <v>97</v>
      </c>
      <c r="D122" s="2" t="s">
        <v>90</v>
      </c>
      <c r="E122" s="2">
        <f t="shared" si="10"/>
        <v>2</v>
      </c>
      <c r="F122" s="2">
        <f t="shared" si="11"/>
        <v>0</v>
      </c>
      <c r="G122" s="2">
        <f t="shared" si="12"/>
        <v>1</v>
      </c>
      <c r="H122" s="2">
        <f t="shared" si="13"/>
        <v>0</v>
      </c>
      <c r="I122" s="2">
        <f t="shared" si="14"/>
        <v>0</v>
      </c>
      <c r="J122" s="2">
        <f t="shared" si="15"/>
        <v>0</v>
      </c>
      <c r="K122" s="2">
        <f t="shared" si="16"/>
        <v>0</v>
      </c>
      <c r="L122" s="2">
        <f t="shared" si="17"/>
        <v>1</v>
      </c>
      <c r="M122" s="2">
        <f t="shared" si="18"/>
        <v>0</v>
      </c>
      <c r="N122" s="2">
        <f t="shared" si="19"/>
        <v>0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2">
        <v>1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2">
        <v>1</v>
      </c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2">
        <v>1</v>
      </c>
      <c r="CE122" s="1"/>
      <c r="CF122" s="2">
        <v>1</v>
      </c>
      <c r="CG122" s="1"/>
      <c r="CH122" s="1"/>
      <c r="CI122" s="1"/>
      <c r="CJ122" s="1"/>
      <c r="CK122" s="1"/>
      <c r="CL122" s="1"/>
      <c r="CM122" s="1"/>
      <c r="CN122" s="1"/>
    </row>
    <row r="123" spans="1:92" x14ac:dyDescent="0.2">
      <c r="A123" s="2">
        <v>2016</v>
      </c>
      <c r="B123" s="4">
        <v>42543</v>
      </c>
      <c r="C123" s="2" t="s">
        <v>97</v>
      </c>
      <c r="D123" s="2" t="s">
        <v>91</v>
      </c>
      <c r="E123" s="2">
        <f t="shared" si="10"/>
        <v>2</v>
      </c>
      <c r="F123" s="2">
        <f t="shared" si="11"/>
        <v>0</v>
      </c>
      <c r="G123" s="2">
        <f t="shared" si="12"/>
        <v>2</v>
      </c>
      <c r="H123" s="2">
        <f t="shared" si="13"/>
        <v>19</v>
      </c>
      <c r="I123" s="2">
        <f t="shared" si="14"/>
        <v>3</v>
      </c>
      <c r="J123" s="2">
        <f t="shared" si="15"/>
        <v>0</v>
      </c>
      <c r="K123" s="2">
        <f t="shared" si="16"/>
        <v>0</v>
      </c>
      <c r="L123" s="2">
        <f t="shared" si="17"/>
        <v>2</v>
      </c>
      <c r="M123" s="2">
        <f t="shared" si="18"/>
        <v>0</v>
      </c>
      <c r="N123" s="2">
        <f t="shared" si="19"/>
        <v>0</v>
      </c>
      <c r="O123" s="1"/>
      <c r="P123" s="1"/>
      <c r="Q123" s="1"/>
      <c r="R123" s="1"/>
      <c r="S123" s="1"/>
      <c r="T123" s="1"/>
      <c r="U123" s="2">
        <v>1</v>
      </c>
      <c r="V123" s="1"/>
      <c r="W123" s="1"/>
      <c r="X123" s="1"/>
      <c r="Y123" s="1"/>
      <c r="Z123" s="2">
        <v>2</v>
      </c>
      <c r="AA123" s="2">
        <v>17</v>
      </c>
      <c r="AB123" s="1"/>
      <c r="AC123" s="2">
        <v>3</v>
      </c>
      <c r="AD123" s="1"/>
      <c r="AE123" s="1"/>
      <c r="AF123" s="1"/>
      <c r="AG123" s="2">
        <v>1</v>
      </c>
      <c r="AH123" s="1"/>
      <c r="AI123" s="1"/>
      <c r="AJ123" s="2">
        <v>1</v>
      </c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2">
        <v>1</v>
      </c>
      <c r="AW123" s="1"/>
      <c r="AX123" s="1"/>
      <c r="AY123" s="1"/>
      <c r="AZ123" s="1"/>
      <c r="BA123" s="1"/>
      <c r="BB123" s="1"/>
      <c r="BC123" s="1"/>
      <c r="BD123" s="1"/>
      <c r="BE123" s="1"/>
      <c r="BF123" s="2">
        <v>1</v>
      </c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2">
        <v>1</v>
      </c>
      <c r="CF123" s="1"/>
      <c r="CG123" s="1"/>
      <c r="CH123" s="1"/>
      <c r="CI123" s="1"/>
      <c r="CJ123" s="1"/>
      <c r="CK123" s="1"/>
      <c r="CL123" s="1"/>
      <c r="CM123" s="1"/>
      <c r="CN123" s="1"/>
    </row>
    <row r="124" spans="1:92" x14ac:dyDescent="0.2">
      <c r="A124" s="2">
        <v>2016</v>
      </c>
      <c r="B124" s="4">
        <v>42543</v>
      </c>
      <c r="C124" s="2" t="s">
        <v>97</v>
      </c>
      <c r="D124" s="2" t="s">
        <v>92</v>
      </c>
      <c r="E124" s="2">
        <f t="shared" si="10"/>
        <v>0</v>
      </c>
      <c r="F124" s="2">
        <f t="shared" si="11"/>
        <v>0</v>
      </c>
      <c r="G124" s="2">
        <f t="shared" si="12"/>
        <v>0</v>
      </c>
      <c r="H124" s="2">
        <f t="shared" si="13"/>
        <v>0</v>
      </c>
      <c r="I124" s="2">
        <f t="shared" si="14"/>
        <v>0</v>
      </c>
      <c r="J124" s="2">
        <f t="shared" si="15"/>
        <v>0</v>
      </c>
      <c r="K124" s="2">
        <f t="shared" si="16"/>
        <v>0</v>
      </c>
      <c r="L124" s="2">
        <f t="shared" si="17"/>
        <v>0</v>
      </c>
      <c r="M124" s="2">
        <f t="shared" si="18"/>
        <v>0</v>
      </c>
      <c r="N124" s="2">
        <f t="shared" si="19"/>
        <v>0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</row>
    <row r="125" spans="1:92" x14ac:dyDescent="0.2">
      <c r="A125" s="2">
        <v>2016</v>
      </c>
      <c r="B125" s="4">
        <v>42543</v>
      </c>
      <c r="C125" s="2" t="s">
        <v>97</v>
      </c>
      <c r="D125" s="2" t="s">
        <v>93</v>
      </c>
      <c r="E125" s="2">
        <f t="shared" si="10"/>
        <v>0</v>
      </c>
      <c r="F125" s="2">
        <f t="shared" si="11"/>
        <v>0</v>
      </c>
      <c r="G125" s="2">
        <f t="shared" si="12"/>
        <v>0</v>
      </c>
      <c r="H125" s="2">
        <f t="shared" si="13"/>
        <v>0</v>
      </c>
      <c r="I125" s="2">
        <f t="shared" si="14"/>
        <v>0</v>
      </c>
      <c r="J125" s="2">
        <f t="shared" si="15"/>
        <v>0</v>
      </c>
      <c r="K125" s="2">
        <f t="shared" si="16"/>
        <v>0</v>
      </c>
      <c r="L125" s="2">
        <f t="shared" si="17"/>
        <v>0</v>
      </c>
      <c r="M125" s="2">
        <f t="shared" si="18"/>
        <v>0</v>
      </c>
      <c r="N125" s="2">
        <f t="shared" si="19"/>
        <v>0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</row>
    <row r="126" spans="1:92" x14ac:dyDescent="0.2">
      <c r="A126" s="2">
        <v>2016</v>
      </c>
      <c r="B126" s="4">
        <v>42543</v>
      </c>
      <c r="C126" s="2" t="s">
        <v>129</v>
      </c>
      <c r="D126" s="2" t="s">
        <v>90</v>
      </c>
      <c r="E126" s="2">
        <f t="shared" si="10"/>
        <v>1</v>
      </c>
      <c r="F126" s="2">
        <f t="shared" si="11"/>
        <v>0</v>
      </c>
      <c r="G126" s="2">
        <f t="shared" si="12"/>
        <v>1</v>
      </c>
      <c r="H126" s="2">
        <f t="shared" si="13"/>
        <v>0</v>
      </c>
      <c r="I126" s="2">
        <f t="shared" si="14"/>
        <v>0</v>
      </c>
      <c r="J126" s="2">
        <f t="shared" si="15"/>
        <v>1</v>
      </c>
      <c r="K126" s="2">
        <f t="shared" si="16"/>
        <v>0</v>
      </c>
      <c r="L126" s="2">
        <f t="shared" si="17"/>
        <v>1</v>
      </c>
      <c r="M126" s="2">
        <f t="shared" si="18"/>
        <v>0</v>
      </c>
      <c r="N126" s="2">
        <f t="shared" si="19"/>
        <v>1</v>
      </c>
      <c r="O126" s="1"/>
      <c r="P126" s="1"/>
      <c r="Q126" s="1"/>
      <c r="R126" s="1"/>
      <c r="S126" s="1"/>
      <c r="T126" s="1"/>
      <c r="U126" s="1"/>
      <c r="V126" s="1"/>
      <c r="W126" s="1"/>
      <c r="X126" s="2">
        <v>1</v>
      </c>
      <c r="Y126" s="1"/>
      <c r="Z126" s="1"/>
      <c r="AA126" s="1"/>
      <c r="AB126" s="1"/>
      <c r="AC126" s="1"/>
      <c r="AD126" s="1"/>
      <c r="AE126" s="2">
        <v>1</v>
      </c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2">
        <v>1</v>
      </c>
      <c r="BG126" s="1"/>
      <c r="BH126" s="1"/>
      <c r="BI126" s="1"/>
      <c r="BJ126" s="1"/>
      <c r="BK126" s="2">
        <v>1</v>
      </c>
      <c r="BL126" s="1"/>
      <c r="BM126" s="1"/>
      <c r="BN126" s="1"/>
      <c r="BO126" s="2">
        <v>1</v>
      </c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</row>
    <row r="127" spans="1:92" x14ac:dyDescent="0.2">
      <c r="A127" s="2">
        <v>2016</v>
      </c>
      <c r="B127" s="4">
        <v>42543</v>
      </c>
      <c r="C127" s="2" t="s">
        <v>129</v>
      </c>
      <c r="D127" s="2" t="s">
        <v>91</v>
      </c>
      <c r="E127" s="2">
        <f t="shared" si="10"/>
        <v>3</v>
      </c>
      <c r="F127" s="2">
        <f t="shared" si="11"/>
        <v>0</v>
      </c>
      <c r="G127" s="2">
        <f t="shared" si="12"/>
        <v>1</v>
      </c>
      <c r="H127" s="2">
        <f t="shared" si="13"/>
        <v>2</v>
      </c>
      <c r="I127" s="2">
        <f t="shared" si="14"/>
        <v>13</v>
      </c>
      <c r="J127" s="2">
        <f t="shared" si="15"/>
        <v>1</v>
      </c>
      <c r="K127" s="2">
        <f t="shared" si="16"/>
        <v>0</v>
      </c>
      <c r="L127" s="2">
        <f t="shared" si="17"/>
        <v>1</v>
      </c>
      <c r="M127" s="2">
        <f t="shared" si="18"/>
        <v>0</v>
      </c>
      <c r="N127" s="2">
        <f t="shared" si="19"/>
        <v>0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">
        <v>1</v>
      </c>
      <c r="Z127" s="2">
        <v>2</v>
      </c>
      <c r="AA127" s="1"/>
      <c r="AB127" s="2">
        <v>7</v>
      </c>
      <c r="AC127" s="2">
        <v>6</v>
      </c>
      <c r="AD127" s="1"/>
      <c r="AE127" s="2">
        <v>1</v>
      </c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2">
        <v>1</v>
      </c>
      <c r="BG127" s="1"/>
      <c r="BH127" s="1"/>
      <c r="BI127" s="1"/>
      <c r="BJ127" s="1"/>
      <c r="BK127" s="1"/>
      <c r="BL127" s="1"/>
      <c r="BM127" s="1"/>
      <c r="BN127" s="1"/>
      <c r="BO127" s="2">
        <v>1</v>
      </c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2">
        <v>1</v>
      </c>
      <c r="CE127" s="2">
        <v>1</v>
      </c>
      <c r="CF127" s="1"/>
      <c r="CG127" s="1"/>
      <c r="CH127" s="1"/>
      <c r="CI127" s="1"/>
      <c r="CJ127" s="1"/>
      <c r="CK127" s="1"/>
      <c r="CL127" s="1"/>
      <c r="CM127" s="1"/>
      <c r="CN127" s="1"/>
    </row>
    <row r="128" spans="1:92" x14ac:dyDescent="0.2">
      <c r="A128" s="2">
        <v>2016</v>
      </c>
      <c r="B128" s="4">
        <v>42543</v>
      </c>
      <c r="C128" s="2" t="s">
        <v>129</v>
      </c>
      <c r="D128" s="2" t="s">
        <v>92</v>
      </c>
      <c r="E128" s="2">
        <f t="shared" si="10"/>
        <v>0</v>
      </c>
      <c r="F128" s="2">
        <f t="shared" si="11"/>
        <v>0</v>
      </c>
      <c r="G128" s="2">
        <f t="shared" si="12"/>
        <v>0</v>
      </c>
      <c r="H128" s="2">
        <f t="shared" si="13"/>
        <v>0</v>
      </c>
      <c r="I128" s="2">
        <f t="shared" si="14"/>
        <v>0</v>
      </c>
      <c r="J128" s="2">
        <f t="shared" si="15"/>
        <v>0</v>
      </c>
      <c r="K128" s="2">
        <f t="shared" si="16"/>
        <v>0</v>
      </c>
      <c r="L128" s="2">
        <f t="shared" si="17"/>
        <v>0</v>
      </c>
      <c r="M128" s="2">
        <f t="shared" si="18"/>
        <v>0</v>
      </c>
      <c r="N128" s="2">
        <f t="shared" si="19"/>
        <v>0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</row>
    <row r="129" spans="1:92" x14ac:dyDescent="0.2">
      <c r="A129" s="2">
        <v>2016</v>
      </c>
      <c r="B129" s="4">
        <v>42543</v>
      </c>
      <c r="C129" s="2" t="s">
        <v>129</v>
      </c>
      <c r="D129" s="2" t="s">
        <v>93</v>
      </c>
      <c r="E129" s="2">
        <f t="shared" si="10"/>
        <v>0</v>
      </c>
      <c r="F129" s="2">
        <f t="shared" si="11"/>
        <v>0</v>
      </c>
      <c r="G129" s="2">
        <f t="shared" si="12"/>
        <v>0</v>
      </c>
      <c r="H129" s="2">
        <f t="shared" si="13"/>
        <v>0</v>
      </c>
      <c r="I129" s="2">
        <f t="shared" si="14"/>
        <v>0</v>
      </c>
      <c r="J129" s="2">
        <f t="shared" si="15"/>
        <v>0</v>
      </c>
      <c r="K129" s="2">
        <f t="shared" si="16"/>
        <v>0</v>
      </c>
      <c r="L129" s="2">
        <f t="shared" si="17"/>
        <v>0</v>
      </c>
      <c r="M129" s="2">
        <f t="shared" si="18"/>
        <v>0</v>
      </c>
      <c r="N129" s="2">
        <f t="shared" si="19"/>
        <v>0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</row>
    <row r="130" spans="1:92" x14ac:dyDescent="0.2">
      <c r="A130" s="2">
        <v>2016</v>
      </c>
      <c r="B130" s="4">
        <v>42543</v>
      </c>
      <c r="C130" s="2" t="s">
        <v>131</v>
      </c>
      <c r="D130" s="2" t="s">
        <v>90</v>
      </c>
      <c r="E130" s="2">
        <f t="shared" si="10"/>
        <v>2</v>
      </c>
      <c r="F130" s="2">
        <f t="shared" si="11"/>
        <v>0</v>
      </c>
      <c r="G130" s="2">
        <f t="shared" si="12"/>
        <v>2</v>
      </c>
      <c r="H130" s="2">
        <f t="shared" si="13"/>
        <v>0</v>
      </c>
      <c r="I130" s="2">
        <f t="shared" si="14"/>
        <v>0</v>
      </c>
      <c r="J130" s="2">
        <f t="shared" si="15"/>
        <v>2</v>
      </c>
      <c r="K130" s="2">
        <f t="shared" si="16"/>
        <v>1</v>
      </c>
      <c r="L130" s="2">
        <f t="shared" si="17"/>
        <v>4</v>
      </c>
      <c r="M130" s="2">
        <f t="shared" si="18"/>
        <v>1</v>
      </c>
      <c r="N130" s="2">
        <f t="shared" si="19"/>
        <v>1</v>
      </c>
      <c r="O130" s="2">
        <v>1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2">
        <v>1</v>
      </c>
      <c r="AH130" s="1"/>
      <c r="AI130" s="2">
        <v>1</v>
      </c>
      <c r="AJ130" s="1"/>
      <c r="AK130" s="1"/>
      <c r="AL130" s="1"/>
      <c r="AM130" s="1"/>
      <c r="AN130" s="1"/>
      <c r="AO130" s="1"/>
      <c r="AP130" s="1"/>
      <c r="AQ130" s="1"/>
      <c r="AR130" s="2">
        <v>1</v>
      </c>
      <c r="AS130" s="1"/>
      <c r="AT130" s="1"/>
      <c r="AU130" s="1"/>
      <c r="AV130" s="2">
        <v>1</v>
      </c>
      <c r="AW130" s="2">
        <v>1</v>
      </c>
      <c r="AX130" s="1"/>
      <c r="AY130" s="1"/>
      <c r="AZ130" s="1"/>
      <c r="BA130" s="1"/>
      <c r="BB130" s="1"/>
      <c r="BC130" s="1"/>
      <c r="BD130" s="1"/>
      <c r="BE130" s="1"/>
      <c r="BF130" s="2">
        <v>1</v>
      </c>
      <c r="BG130" s="1"/>
      <c r="BH130" s="1"/>
      <c r="BI130" s="2">
        <v>1</v>
      </c>
      <c r="BJ130" s="1"/>
      <c r="BK130" s="2">
        <v>1</v>
      </c>
      <c r="BL130" s="1"/>
      <c r="BM130" s="2">
        <v>1</v>
      </c>
      <c r="BN130" s="1"/>
      <c r="BO130" s="2">
        <v>1</v>
      </c>
      <c r="BP130" s="1"/>
      <c r="BQ130" s="1"/>
      <c r="BR130" s="2">
        <v>1</v>
      </c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2">
        <v>1</v>
      </c>
      <c r="CF130" s="1"/>
      <c r="CG130" s="1"/>
      <c r="CH130" s="1"/>
      <c r="CI130" s="1"/>
      <c r="CJ130" s="1"/>
      <c r="CK130" s="1"/>
      <c r="CL130" s="1"/>
      <c r="CM130" s="1"/>
      <c r="CN130" s="1"/>
    </row>
    <row r="131" spans="1:92" x14ac:dyDescent="0.2">
      <c r="A131" s="2">
        <v>2016</v>
      </c>
      <c r="B131" s="4">
        <v>42543</v>
      </c>
      <c r="C131" s="2" t="s">
        <v>131</v>
      </c>
      <c r="D131" s="2" t="s">
        <v>91</v>
      </c>
      <c r="E131" s="2">
        <f t="shared" ref="E131:E185" si="20">(O131+P131+Q131+R131+S131+T131+U131+V131+W131+X131+Y131+CB131+CD131+CE131+CF131)</f>
        <v>0</v>
      </c>
      <c r="F131" s="2">
        <f t="shared" ref="F131:F185" si="21">(AL131+AM131+AO131+AS131+AT131+AU131)</f>
        <v>0</v>
      </c>
      <c r="G131" s="2">
        <f t="shared" ref="G131:G185" si="22">(AE131+AF131+AG131+AH131+AI131+AJ131+AK131+CI131)</f>
        <v>0</v>
      </c>
      <c r="H131" s="2">
        <f t="shared" ref="H131:H174" si="23">(Z131+AA131)</f>
        <v>7</v>
      </c>
      <c r="I131" s="2">
        <f t="shared" ref="I131:I185" si="24">(AB131+AC131+AD131)</f>
        <v>57</v>
      </c>
      <c r="J131" s="2">
        <f t="shared" ref="J131:J185" si="25">(BL131+BM131+BN131+BO131+BP131+BQ131+BW131+BY131+CK131+CM131)</f>
        <v>0</v>
      </c>
      <c r="K131" s="2">
        <f t="shared" ref="K131:K185" si="26">(AN131+AP131+AQ131+AR131+CA131+CG131+CH131+CH131+CN131+CJ131)</f>
        <v>0</v>
      </c>
      <c r="L131" s="2">
        <f t="shared" ref="L131:L185" si="27">(AV131+AW131+AX131+AY131+AZ131+BA131+BB131+BC131+BD131+BE131+BF131+BG131+BH131+BI131+BJ131+CC131+CL131)</f>
        <v>0</v>
      </c>
      <c r="M131" s="2">
        <f t="shared" ref="M131:M185" si="28">(BR131+BS131+BT131+BU131+BV131+BX131+BZ131)</f>
        <v>0</v>
      </c>
      <c r="N131" s="2">
        <f t="shared" ref="N131:N185" si="29">(BK131)</f>
        <v>0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">
        <v>7</v>
      </c>
      <c r="AA131" s="1"/>
      <c r="AB131" s="2">
        <v>57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</row>
    <row r="132" spans="1:92" x14ac:dyDescent="0.2">
      <c r="A132" s="2">
        <v>2016</v>
      </c>
      <c r="B132" s="4">
        <v>42543</v>
      </c>
      <c r="C132" s="2" t="s">
        <v>131</v>
      </c>
      <c r="D132" s="2" t="s">
        <v>92</v>
      </c>
      <c r="E132" s="2">
        <f t="shared" si="20"/>
        <v>0</v>
      </c>
      <c r="F132" s="2">
        <f t="shared" si="21"/>
        <v>0</v>
      </c>
      <c r="G132" s="2">
        <f t="shared" si="22"/>
        <v>0</v>
      </c>
      <c r="H132" s="2">
        <f t="shared" si="23"/>
        <v>0</v>
      </c>
      <c r="I132" s="2">
        <f t="shared" si="24"/>
        <v>0</v>
      </c>
      <c r="J132" s="2">
        <f t="shared" si="25"/>
        <v>0</v>
      </c>
      <c r="K132" s="2">
        <f t="shared" si="26"/>
        <v>0</v>
      </c>
      <c r="L132" s="2">
        <f t="shared" si="27"/>
        <v>0</v>
      </c>
      <c r="M132" s="2">
        <f t="shared" si="28"/>
        <v>0</v>
      </c>
      <c r="N132" s="2">
        <f t="shared" si="29"/>
        <v>0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</row>
    <row r="133" spans="1:92" x14ac:dyDescent="0.2">
      <c r="A133" s="2">
        <v>2016</v>
      </c>
      <c r="B133" s="4">
        <v>42543</v>
      </c>
      <c r="C133" s="2" t="s">
        <v>131</v>
      </c>
      <c r="D133" s="2" t="s">
        <v>93</v>
      </c>
      <c r="E133" s="2">
        <f t="shared" si="20"/>
        <v>0</v>
      </c>
      <c r="F133" s="2">
        <f t="shared" si="21"/>
        <v>0</v>
      </c>
      <c r="G133" s="2">
        <f t="shared" si="22"/>
        <v>0</v>
      </c>
      <c r="H133" s="2">
        <f t="shared" si="23"/>
        <v>0</v>
      </c>
      <c r="I133" s="2">
        <f t="shared" si="24"/>
        <v>0</v>
      </c>
      <c r="J133" s="2">
        <f t="shared" si="25"/>
        <v>0</v>
      </c>
      <c r="K133" s="2">
        <f t="shared" si="26"/>
        <v>0</v>
      </c>
      <c r="L133" s="2">
        <f t="shared" si="27"/>
        <v>0</v>
      </c>
      <c r="M133" s="2">
        <f t="shared" si="28"/>
        <v>0</v>
      </c>
      <c r="N133" s="2">
        <f t="shared" si="29"/>
        <v>0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</row>
    <row r="134" spans="1:92" x14ac:dyDescent="0.2">
      <c r="A134" s="2">
        <v>2016</v>
      </c>
      <c r="B134" s="4">
        <v>42544</v>
      </c>
      <c r="C134" s="2" t="s">
        <v>109</v>
      </c>
      <c r="D134" s="2" t="s">
        <v>90</v>
      </c>
      <c r="E134" s="2">
        <f t="shared" si="20"/>
        <v>0</v>
      </c>
      <c r="F134" s="2">
        <f t="shared" si="21"/>
        <v>0</v>
      </c>
      <c r="G134" s="2">
        <f t="shared" si="22"/>
        <v>0</v>
      </c>
      <c r="H134" s="2">
        <f t="shared" si="23"/>
        <v>0</v>
      </c>
      <c r="I134" s="2">
        <f t="shared" si="24"/>
        <v>0</v>
      </c>
      <c r="J134" s="2">
        <f t="shared" si="25"/>
        <v>0</v>
      </c>
      <c r="K134" s="2">
        <f t="shared" si="26"/>
        <v>0</v>
      </c>
      <c r="L134" s="2">
        <f t="shared" si="27"/>
        <v>0</v>
      </c>
      <c r="M134" s="2">
        <f t="shared" si="28"/>
        <v>0</v>
      </c>
      <c r="N134" s="2">
        <f t="shared" si="29"/>
        <v>0</v>
      </c>
      <c r="O134" s="1"/>
      <c r="P134" s="1"/>
      <c r="Q134" s="1"/>
      <c r="R134" s="1"/>
      <c r="S134" s="1"/>
      <c r="T134" s="2">
        <v>0</v>
      </c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>
        <v>0</v>
      </c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2">
        <v>0</v>
      </c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2">
        <v>0</v>
      </c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2">
        <v>0</v>
      </c>
      <c r="CD134" s="1"/>
      <c r="CE134" s="1"/>
      <c r="CF134" s="2">
        <v>0</v>
      </c>
      <c r="CG134" s="1"/>
      <c r="CH134" s="1"/>
      <c r="CI134" s="1"/>
      <c r="CJ134" s="1"/>
      <c r="CK134" s="1"/>
      <c r="CL134" s="1"/>
      <c r="CM134" s="1"/>
      <c r="CN134" s="1"/>
    </row>
    <row r="135" spans="1:92" x14ac:dyDescent="0.2">
      <c r="A135" s="2">
        <v>2016</v>
      </c>
      <c r="B135" s="4">
        <v>42544</v>
      </c>
      <c r="C135" s="2" t="s">
        <v>109</v>
      </c>
      <c r="D135" s="2" t="s">
        <v>91</v>
      </c>
      <c r="E135" s="2">
        <f t="shared" si="20"/>
        <v>0</v>
      </c>
      <c r="F135" s="2">
        <f t="shared" si="21"/>
        <v>0</v>
      </c>
      <c r="G135" s="2">
        <f t="shared" si="22"/>
        <v>0</v>
      </c>
      <c r="H135" s="2">
        <f t="shared" si="23"/>
        <v>16</v>
      </c>
      <c r="I135" s="2">
        <f t="shared" si="24"/>
        <v>40</v>
      </c>
      <c r="J135" s="2">
        <f t="shared" si="25"/>
        <v>0</v>
      </c>
      <c r="K135" s="2">
        <f t="shared" si="26"/>
        <v>0</v>
      </c>
      <c r="L135" s="2">
        <f t="shared" si="27"/>
        <v>0</v>
      </c>
      <c r="M135" s="2">
        <f t="shared" si="28"/>
        <v>0</v>
      </c>
      <c r="N135" s="2">
        <f t="shared" si="29"/>
        <v>0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">
        <v>15</v>
      </c>
      <c r="AA135" s="2">
        <v>1</v>
      </c>
      <c r="AB135" s="2">
        <v>1</v>
      </c>
      <c r="AC135" s="2">
        <v>39</v>
      </c>
      <c r="AD135" s="1"/>
      <c r="AE135" s="2">
        <v>0</v>
      </c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2">
        <v>0</v>
      </c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2">
        <v>0</v>
      </c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2">
        <v>0</v>
      </c>
      <c r="CD135" s="2">
        <v>0</v>
      </c>
      <c r="CE135" s="2">
        <v>0</v>
      </c>
      <c r="CF135" s="2">
        <v>0</v>
      </c>
      <c r="CG135" s="1"/>
      <c r="CH135" s="1"/>
      <c r="CI135" s="1"/>
      <c r="CJ135" s="1"/>
      <c r="CK135" s="1"/>
      <c r="CL135" s="1"/>
      <c r="CM135" s="1"/>
      <c r="CN135" s="1"/>
    </row>
    <row r="136" spans="1:92" x14ac:dyDescent="0.2">
      <c r="A136" s="2">
        <v>2016</v>
      </c>
      <c r="B136" s="4">
        <v>42544</v>
      </c>
      <c r="C136" s="2" t="s">
        <v>109</v>
      </c>
      <c r="D136" s="2" t="s">
        <v>92</v>
      </c>
      <c r="E136" s="2">
        <f t="shared" si="20"/>
        <v>0</v>
      </c>
      <c r="F136" s="2">
        <f t="shared" si="21"/>
        <v>0</v>
      </c>
      <c r="G136" s="2">
        <f t="shared" si="22"/>
        <v>0</v>
      </c>
      <c r="H136" s="2">
        <f t="shared" si="23"/>
        <v>0</v>
      </c>
      <c r="I136" s="2">
        <f t="shared" si="24"/>
        <v>0</v>
      </c>
      <c r="J136" s="2">
        <f t="shared" si="25"/>
        <v>0</v>
      </c>
      <c r="K136" s="2">
        <f t="shared" si="26"/>
        <v>0</v>
      </c>
      <c r="L136" s="2">
        <f t="shared" si="27"/>
        <v>0</v>
      </c>
      <c r="M136" s="2">
        <f t="shared" si="28"/>
        <v>0</v>
      </c>
      <c r="N136" s="2">
        <f t="shared" si="29"/>
        <v>0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</row>
    <row r="137" spans="1:92" x14ac:dyDescent="0.2">
      <c r="A137" s="2">
        <v>2016</v>
      </c>
      <c r="B137" s="4">
        <v>42544</v>
      </c>
      <c r="C137" s="2" t="s">
        <v>109</v>
      </c>
      <c r="D137" s="2" t="s">
        <v>93</v>
      </c>
      <c r="E137" s="2">
        <f t="shared" si="20"/>
        <v>0</v>
      </c>
      <c r="F137" s="2">
        <f t="shared" si="21"/>
        <v>0</v>
      </c>
      <c r="G137" s="2">
        <f t="shared" si="22"/>
        <v>0</v>
      </c>
      <c r="H137" s="2">
        <f t="shared" si="23"/>
        <v>0</v>
      </c>
      <c r="I137" s="2">
        <f t="shared" si="24"/>
        <v>0</v>
      </c>
      <c r="J137" s="2">
        <f t="shared" si="25"/>
        <v>0</v>
      </c>
      <c r="K137" s="2">
        <f t="shared" si="26"/>
        <v>0</v>
      </c>
      <c r="L137" s="2">
        <f t="shared" si="27"/>
        <v>0</v>
      </c>
      <c r="M137" s="2">
        <f t="shared" si="28"/>
        <v>0</v>
      </c>
      <c r="N137" s="2">
        <f t="shared" si="29"/>
        <v>0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</row>
    <row r="138" spans="1:92" x14ac:dyDescent="0.2">
      <c r="A138" s="2">
        <v>2016</v>
      </c>
      <c r="B138" s="4">
        <v>42544</v>
      </c>
      <c r="C138" s="2" t="s">
        <v>110</v>
      </c>
      <c r="D138" s="2" t="s">
        <v>90</v>
      </c>
      <c r="E138" s="2">
        <f t="shared" si="20"/>
        <v>0</v>
      </c>
      <c r="F138" s="2">
        <f t="shared" si="21"/>
        <v>0</v>
      </c>
      <c r="G138" s="2">
        <f t="shared" si="22"/>
        <v>0</v>
      </c>
      <c r="H138" s="2">
        <f t="shared" si="23"/>
        <v>0</v>
      </c>
      <c r="I138" s="2">
        <f t="shared" si="24"/>
        <v>0</v>
      </c>
      <c r="J138" s="2">
        <f t="shared" si="25"/>
        <v>0</v>
      </c>
      <c r="K138" s="2">
        <f t="shared" si="26"/>
        <v>0</v>
      </c>
      <c r="L138" s="2">
        <f t="shared" si="27"/>
        <v>0</v>
      </c>
      <c r="M138" s="2">
        <f t="shared" si="28"/>
        <v>0</v>
      </c>
      <c r="N138" s="2">
        <f t="shared" si="29"/>
        <v>0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</row>
    <row r="139" spans="1:92" x14ac:dyDescent="0.2">
      <c r="A139" s="2">
        <v>2016</v>
      </c>
      <c r="B139" s="4">
        <v>42544</v>
      </c>
      <c r="C139" s="2" t="s">
        <v>110</v>
      </c>
      <c r="D139" s="2" t="s">
        <v>91</v>
      </c>
      <c r="E139" s="2">
        <f t="shared" si="20"/>
        <v>0</v>
      </c>
      <c r="F139" s="2">
        <f t="shared" si="21"/>
        <v>0</v>
      </c>
      <c r="G139" s="2">
        <f t="shared" si="22"/>
        <v>0</v>
      </c>
      <c r="H139" s="2">
        <f t="shared" si="23"/>
        <v>0</v>
      </c>
      <c r="I139" s="2">
        <f t="shared" si="24"/>
        <v>0</v>
      </c>
      <c r="J139" s="2">
        <f t="shared" si="25"/>
        <v>0</v>
      </c>
      <c r="K139" s="2">
        <f t="shared" si="26"/>
        <v>0</v>
      </c>
      <c r="L139" s="2">
        <f t="shared" si="27"/>
        <v>0</v>
      </c>
      <c r="M139" s="2">
        <f t="shared" si="28"/>
        <v>1</v>
      </c>
      <c r="N139" s="2">
        <f t="shared" si="29"/>
        <v>0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2">
        <v>1</v>
      </c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</row>
    <row r="140" spans="1:92" x14ac:dyDescent="0.2">
      <c r="A140" s="2">
        <v>2016</v>
      </c>
      <c r="B140" s="4">
        <v>42544</v>
      </c>
      <c r="C140" s="2" t="s">
        <v>110</v>
      </c>
      <c r="D140" s="2" t="s">
        <v>92</v>
      </c>
      <c r="E140" s="2">
        <f t="shared" si="20"/>
        <v>0</v>
      </c>
      <c r="F140" s="2">
        <f t="shared" si="21"/>
        <v>0</v>
      </c>
      <c r="G140" s="2">
        <f t="shared" si="22"/>
        <v>0</v>
      </c>
      <c r="H140" s="2">
        <f t="shared" si="23"/>
        <v>0</v>
      </c>
      <c r="I140" s="2">
        <f t="shared" si="24"/>
        <v>0</v>
      </c>
      <c r="J140" s="2">
        <f t="shared" si="25"/>
        <v>0</v>
      </c>
      <c r="K140" s="2">
        <f t="shared" si="26"/>
        <v>0</v>
      </c>
      <c r="L140" s="2">
        <f t="shared" si="27"/>
        <v>0</v>
      </c>
      <c r="M140" s="2">
        <f t="shared" si="28"/>
        <v>0</v>
      </c>
      <c r="N140" s="2">
        <f t="shared" si="29"/>
        <v>0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</row>
    <row r="141" spans="1:92" x14ac:dyDescent="0.2">
      <c r="A141" s="2">
        <v>2016</v>
      </c>
      <c r="B141" s="4">
        <v>42544</v>
      </c>
      <c r="C141" s="2" t="s">
        <v>110</v>
      </c>
      <c r="D141" s="2" t="s">
        <v>93</v>
      </c>
      <c r="E141" s="2">
        <f t="shared" si="20"/>
        <v>0</v>
      </c>
      <c r="F141" s="2">
        <f t="shared" si="21"/>
        <v>0</v>
      </c>
      <c r="G141" s="2">
        <f t="shared" si="22"/>
        <v>0</v>
      </c>
      <c r="H141" s="2">
        <f t="shared" si="23"/>
        <v>0</v>
      </c>
      <c r="I141" s="2">
        <f t="shared" si="24"/>
        <v>0</v>
      </c>
      <c r="J141" s="2">
        <f t="shared" si="25"/>
        <v>0</v>
      </c>
      <c r="K141" s="2">
        <f t="shared" si="26"/>
        <v>0</v>
      </c>
      <c r="L141" s="2">
        <f t="shared" si="27"/>
        <v>0</v>
      </c>
      <c r="M141" s="2">
        <f t="shared" si="28"/>
        <v>0</v>
      </c>
      <c r="N141" s="2">
        <f t="shared" si="29"/>
        <v>0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</row>
    <row r="142" spans="1:92" x14ac:dyDescent="0.2">
      <c r="A142" s="2">
        <v>2016</v>
      </c>
      <c r="B142" s="4">
        <v>42544</v>
      </c>
      <c r="C142" s="2" t="s">
        <v>121</v>
      </c>
      <c r="D142" s="2" t="s">
        <v>90</v>
      </c>
      <c r="E142" s="2">
        <f t="shared" si="20"/>
        <v>3</v>
      </c>
      <c r="F142" s="2">
        <f t="shared" si="21"/>
        <v>0</v>
      </c>
      <c r="G142" s="2">
        <f t="shared" si="22"/>
        <v>2</v>
      </c>
      <c r="H142" s="2">
        <f t="shared" si="23"/>
        <v>0</v>
      </c>
      <c r="I142" s="2">
        <f t="shared" si="24"/>
        <v>0</v>
      </c>
      <c r="J142" s="2">
        <f t="shared" si="25"/>
        <v>2</v>
      </c>
      <c r="K142" s="2">
        <f t="shared" si="26"/>
        <v>0</v>
      </c>
      <c r="L142" s="2">
        <f t="shared" si="27"/>
        <v>2</v>
      </c>
      <c r="M142" s="2">
        <f t="shared" si="28"/>
        <v>1</v>
      </c>
      <c r="N142" s="2">
        <f t="shared" si="29"/>
        <v>0</v>
      </c>
      <c r="O142" s="1"/>
      <c r="P142" s="1"/>
      <c r="Q142" s="1"/>
      <c r="R142" s="1"/>
      <c r="S142" s="1"/>
      <c r="T142" s="2">
        <v>1</v>
      </c>
      <c r="U142" s="1"/>
      <c r="V142" s="1"/>
      <c r="W142" s="1"/>
      <c r="X142" s="2">
        <v>1</v>
      </c>
      <c r="Y142" s="1"/>
      <c r="Z142" s="1"/>
      <c r="AA142" s="1"/>
      <c r="AB142" s="1"/>
      <c r="AC142" s="1"/>
      <c r="AD142" s="1"/>
      <c r="AE142" s="2">
        <v>1</v>
      </c>
      <c r="AF142" s="1"/>
      <c r="AG142" s="1"/>
      <c r="AH142" s="1"/>
      <c r="AI142" s="1"/>
      <c r="AJ142" s="2">
        <v>1</v>
      </c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2">
        <v>1</v>
      </c>
      <c r="AX142" s="1"/>
      <c r="AY142" s="1"/>
      <c r="AZ142" s="1"/>
      <c r="BA142" s="1"/>
      <c r="BB142" s="1"/>
      <c r="BC142" s="1"/>
      <c r="BD142" s="1"/>
      <c r="BE142" s="1"/>
      <c r="BF142" s="2">
        <v>1</v>
      </c>
      <c r="BG142" s="1"/>
      <c r="BH142" s="1"/>
      <c r="BI142" s="1"/>
      <c r="BJ142" s="1"/>
      <c r="BK142" s="1"/>
      <c r="BL142" s="2">
        <v>1</v>
      </c>
      <c r="BM142" s="1"/>
      <c r="BN142" s="1"/>
      <c r="BO142" s="2">
        <v>1</v>
      </c>
      <c r="BP142" s="1"/>
      <c r="BQ142" s="1"/>
      <c r="BR142" s="2">
        <v>1</v>
      </c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2">
        <v>1</v>
      </c>
      <c r="CE142" s="1"/>
      <c r="CF142" s="1"/>
      <c r="CG142" s="1"/>
      <c r="CH142" s="1"/>
      <c r="CI142" s="1"/>
      <c r="CJ142" s="1"/>
      <c r="CK142" s="1"/>
      <c r="CL142" s="1"/>
      <c r="CM142" s="1"/>
      <c r="CN142" s="1"/>
    </row>
    <row r="143" spans="1:92" x14ac:dyDescent="0.2">
      <c r="A143" s="2">
        <v>2016</v>
      </c>
      <c r="B143" s="4">
        <v>42544</v>
      </c>
      <c r="C143" s="2" t="s">
        <v>121</v>
      </c>
      <c r="D143" s="2" t="s">
        <v>91</v>
      </c>
      <c r="E143" s="2">
        <f t="shared" si="20"/>
        <v>2</v>
      </c>
      <c r="F143" s="2">
        <f t="shared" si="21"/>
        <v>0</v>
      </c>
      <c r="G143" s="2">
        <f t="shared" si="22"/>
        <v>1</v>
      </c>
      <c r="H143" s="2">
        <f t="shared" si="23"/>
        <v>26</v>
      </c>
      <c r="I143" s="2">
        <f t="shared" si="24"/>
        <v>2</v>
      </c>
      <c r="J143" s="2">
        <f t="shared" si="25"/>
        <v>1</v>
      </c>
      <c r="K143" s="2">
        <f t="shared" si="26"/>
        <v>0</v>
      </c>
      <c r="L143" s="2">
        <f t="shared" si="27"/>
        <v>1</v>
      </c>
      <c r="M143" s="2">
        <f t="shared" si="28"/>
        <v>0</v>
      </c>
      <c r="N143" s="2">
        <f t="shared" si="29"/>
        <v>0</v>
      </c>
      <c r="O143" s="1"/>
      <c r="P143" s="1"/>
      <c r="Q143" s="1"/>
      <c r="R143" s="1"/>
      <c r="S143" s="1"/>
      <c r="T143" s="1"/>
      <c r="U143" s="1"/>
      <c r="V143" s="1"/>
      <c r="W143" s="1"/>
      <c r="X143" s="2">
        <v>1</v>
      </c>
      <c r="Y143" s="1"/>
      <c r="Z143" s="2">
        <v>25</v>
      </c>
      <c r="AA143" s="2">
        <v>1</v>
      </c>
      <c r="AB143" s="2">
        <v>2</v>
      </c>
      <c r="AC143" s="1"/>
      <c r="AD143" s="1"/>
      <c r="AE143" s="1"/>
      <c r="AF143" s="1"/>
      <c r="AG143" s="1"/>
      <c r="AH143" s="1"/>
      <c r="AI143" s="1"/>
      <c r="AJ143" s="2">
        <v>1</v>
      </c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2">
        <v>1</v>
      </c>
      <c r="BG143" s="1"/>
      <c r="BH143" s="1"/>
      <c r="BI143" s="1"/>
      <c r="BJ143" s="1"/>
      <c r="BK143" s="1"/>
      <c r="BL143" s="2">
        <v>1</v>
      </c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2">
        <v>1</v>
      </c>
      <c r="CE143" s="1"/>
      <c r="CF143" s="1"/>
      <c r="CG143" s="1"/>
      <c r="CH143" s="1"/>
      <c r="CI143" s="1"/>
      <c r="CJ143" s="1"/>
      <c r="CK143" s="1"/>
      <c r="CL143" s="1"/>
      <c r="CM143" s="1"/>
      <c r="CN143" s="1"/>
    </row>
    <row r="144" spans="1:92" x14ac:dyDescent="0.2">
      <c r="A144" s="2">
        <v>2016</v>
      </c>
      <c r="B144" s="4">
        <v>42544</v>
      </c>
      <c r="C144" s="2" t="s">
        <v>121</v>
      </c>
      <c r="D144" s="2" t="s">
        <v>92</v>
      </c>
      <c r="E144" s="2">
        <f t="shared" si="20"/>
        <v>0</v>
      </c>
      <c r="F144" s="2">
        <f t="shared" si="21"/>
        <v>0</v>
      </c>
      <c r="G144" s="2">
        <f t="shared" si="22"/>
        <v>0</v>
      </c>
      <c r="H144" s="2">
        <f t="shared" si="23"/>
        <v>0</v>
      </c>
      <c r="I144" s="2">
        <f t="shared" si="24"/>
        <v>0</v>
      </c>
      <c r="J144" s="2">
        <f t="shared" si="25"/>
        <v>0</v>
      </c>
      <c r="K144" s="2">
        <f t="shared" si="26"/>
        <v>0</v>
      </c>
      <c r="L144" s="2">
        <f t="shared" si="27"/>
        <v>0</v>
      </c>
      <c r="M144" s="2">
        <f t="shared" si="28"/>
        <v>0</v>
      </c>
      <c r="N144" s="2">
        <f t="shared" si="29"/>
        <v>0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</row>
    <row r="145" spans="1:92" x14ac:dyDescent="0.2">
      <c r="A145" s="2">
        <v>2016</v>
      </c>
      <c r="B145" s="4">
        <v>42544</v>
      </c>
      <c r="C145" s="2" t="s">
        <v>121</v>
      </c>
      <c r="D145" s="2" t="s">
        <v>93</v>
      </c>
      <c r="E145" s="2">
        <f t="shared" si="20"/>
        <v>0</v>
      </c>
      <c r="F145" s="2">
        <f t="shared" si="21"/>
        <v>0</v>
      </c>
      <c r="G145" s="2">
        <f t="shared" si="22"/>
        <v>0</v>
      </c>
      <c r="H145" s="2">
        <f t="shared" si="23"/>
        <v>0</v>
      </c>
      <c r="I145" s="2">
        <f t="shared" si="24"/>
        <v>0</v>
      </c>
      <c r="J145" s="2">
        <f t="shared" si="25"/>
        <v>0</v>
      </c>
      <c r="K145" s="2">
        <f t="shared" si="26"/>
        <v>0</v>
      </c>
      <c r="L145" s="2">
        <f t="shared" si="27"/>
        <v>0</v>
      </c>
      <c r="M145" s="2">
        <f t="shared" si="28"/>
        <v>0</v>
      </c>
      <c r="N145" s="2">
        <f t="shared" si="29"/>
        <v>0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</row>
    <row r="146" spans="1:92" x14ac:dyDescent="0.2">
      <c r="A146" s="2">
        <v>2016</v>
      </c>
      <c r="B146" s="4">
        <v>42544</v>
      </c>
      <c r="C146" s="2" t="s">
        <v>117</v>
      </c>
      <c r="D146" s="2" t="s">
        <v>90</v>
      </c>
      <c r="E146" s="2">
        <f t="shared" si="20"/>
        <v>0</v>
      </c>
      <c r="F146" s="2">
        <f t="shared" si="21"/>
        <v>0</v>
      </c>
      <c r="G146" s="2">
        <f t="shared" si="22"/>
        <v>3</v>
      </c>
      <c r="H146" s="2">
        <f t="shared" si="23"/>
        <v>0</v>
      </c>
      <c r="I146" s="2">
        <f t="shared" si="24"/>
        <v>0</v>
      </c>
      <c r="J146" s="2">
        <f t="shared" si="25"/>
        <v>2</v>
      </c>
      <c r="K146" s="2">
        <f t="shared" si="26"/>
        <v>3</v>
      </c>
      <c r="L146" s="2">
        <f t="shared" si="27"/>
        <v>4</v>
      </c>
      <c r="M146" s="2">
        <f t="shared" si="28"/>
        <v>0</v>
      </c>
      <c r="N146" s="2">
        <f t="shared" si="29"/>
        <v>0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>
        <v>1</v>
      </c>
      <c r="AF146" s="1"/>
      <c r="AG146" s="1"/>
      <c r="AH146" s="1"/>
      <c r="AI146" s="2">
        <v>1</v>
      </c>
      <c r="AJ146" s="2">
        <v>1</v>
      </c>
      <c r="AK146" s="1"/>
      <c r="AL146" s="1"/>
      <c r="AM146" s="1"/>
      <c r="AN146" s="1"/>
      <c r="AO146" s="1"/>
      <c r="AP146" s="1"/>
      <c r="AQ146" s="2">
        <v>1</v>
      </c>
      <c r="AR146" s="2">
        <v>1</v>
      </c>
      <c r="AS146" s="1"/>
      <c r="AT146" s="1"/>
      <c r="AU146" s="1"/>
      <c r="AV146" s="2">
        <v>1</v>
      </c>
      <c r="AW146" s="1"/>
      <c r="AX146" s="1"/>
      <c r="AY146" s="2">
        <v>1</v>
      </c>
      <c r="AZ146" s="1"/>
      <c r="BA146" s="1"/>
      <c r="BB146" s="1"/>
      <c r="BC146" s="1"/>
      <c r="BD146" s="1"/>
      <c r="BE146" s="1"/>
      <c r="BF146" s="2">
        <v>1</v>
      </c>
      <c r="BG146" s="2">
        <v>1</v>
      </c>
      <c r="BH146" s="1"/>
      <c r="BI146" s="1"/>
      <c r="BJ146" s="1"/>
      <c r="BK146" s="1"/>
      <c r="BL146" s="1"/>
      <c r="BM146" s="1"/>
      <c r="BN146" s="1"/>
      <c r="BO146" s="2">
        <v>1</v>
      </c>
      <c r="BP146" s="1"/>
      <c r="BQ146" s="1"/>
      <c r="BR146" s="1"/>
      <c r="BS146" s="1"/>
      <c r="BT146" s="1"/>
      <c r="BU146" s="1"/>
      <c r="BV146" s="1"/>
      <c r="BW146" s="1"/>
      <c r="BX146" s="1"/>
      <c r="BY146" s="2">
        <v>1</v>
      </c>
      <c r="BZ146" s="1"/>
      <c r="CA146" s="2">
        <v>1</v>
      </c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</row>
    <row r="147" spans="1:92" x14ac:dyDescent="0.2">
      <c r="A147" s="2">
        <v>2016</v>
      </c>
      <c r="B147" s="4">
        <v>42544</v>
      </c>
      <c r="C147" s="2" t="s">
        <v>117</v>
      </c>
      <c r="D147" s="2" t="s">
        <v>91</v>
      </c>
      <c r="E147" s="2">
        <f t="shared" si="20"/>
        <v>0</v>
      </c>
      <c r="F147" s="2">
        <f t="shared" si="21"/>
        <v>0</v>
      </c>
      <c r="G147" s="2">
        <f t="shared" si="22"/>
        <v>1</v>
      </c>
      <c r="H147" s="2">
        <f t="shared" si="23"/>
        <v>4</v>
      </c>
      <c r="I147" s="2">
        <f t="shared" si="24"/>
        <v>4</v>
      </c>
      <c r="J147" s="2">
        <f t="shared" si="25"/>
        <v>0</v>
      </c>
      <c r="K147" s="2">
        <f t="shared" si="26"/>
        <v>1</v>
      </c>
      <c r="L147" s="2">
        <f t="shared" si="27"/>
        <v>4</v>
      </c>
      <c r="M147" s="2">
        <f t="shared" si="28"/>
        <v>1</v>
      </c>
      <c r="N147" s="2">
        <f t="shared" si="29"/>
        <v>0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">
        <v>2</v>
      </c>
      <c r="AA147" s="2">
        <v>2</v>
      </c>
      <c r="AB147" s="1"/>
      <c r="AC147" s="2">
        <v>4</v>
      </c>
      <c r="AD147" s="1"/>
      <c r="AE147" s="1"/>
      <c r="AF147" s="1"/>
      <c r="AG147" s="1"/>
      <c r="AH147" s="1"/>
      <c r="AI147" s="1"/>
      <c r="AJ147" s="2">
        <v>1</v>
      </c>
      <c r="AK147" s="1"/>
      <c r="AL147" s="1"/>
      <c r="AM147" s="1"/>
      <c r="AN147" s="1"/>
      <c r="AO147" s="1"/>
      <c r="AP147" s="1"/>
      <c r="AQ147" s="2">
        <v>1</v>
      </c>
      <c r="AR147" s="1"/>
      <c r="AS147" s="1"/>
      <c r="AT147" s="1"/>
      <c r="AU147" s="1"/>
      <c r="AV147" s="1"/>
      <c r="AW147" s="2">
        <v>1</v>
      </c>
      <c r="AX147" s="2">
        <v>1</v>
      </c>
      <c r="AY147" s="1"/>
      <c r="AZ147" s="1"/>
      <c r="BA147" s="1"/>
      <c r="BB147" s="1"/>
      <c r="BC147" s="1"/>
      <c r="BD147" s="1"/>
      <c r="BE147" s="1"/>
      <c r="BF147" s="2">
        <v>1</v>
      </c>
      <c r="BG147" s="2">
        <v>1</v>
      </c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2">
        <v>1</v>
      </c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</row>
    <row r="148" spans="1:92" x14ac:dyDescent="0.2">
      <c r="A148" s="2">
        <v>2016</v>
      </c>
      <c r="B148" s="4">
        <v>42544</v>
      </c>
      <c r="C148" s="2" t="s">
        <v>117</v>
      </c>
      <c r="D148" s="2" t="s">
        <v>92</v>
      </c>
      <c r="E148" s="2">
        <f t="shared" si="20"/>
        <v>0</v>
      </c>
      <c r="F148" s="2">
        <f t="shared" si="21"/>
        <v>0</v>
      </c>
      <c r="G148" s="2">
        <f t="shared" si="22"/>
        <v>0</v>
      </c>
      <c r="H148" s="2">
        <f t="shared" si="23"/>
        <v>0</v>
      </c>
      <c r="I148" s="2">
        <f t="shared" si="24"/>
        <v>0</v>
      </c>
      <c r="J148" s="2">
        <f t="shared" si="25"/>
        <v>0</v>
      </c>
      <c r="K148" s="2">
        <f t="shared" si="26"/>
        <v>0</v>
      </c>
      <c r="L148" s="2">
        <f t="shared" si="27"/>
        <v>0</v>
      </c>
      <c r="M148" s="2">
        <f t="shared" si="28"/>
        <v>0</v>
      </c>
      <c r="N148" s="2">
        <f t="shared" si="29"/>
        <v>0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</row>
    <row r="149" spans="1:92" x14ac:dyDescent="0.2">
      <c r="A149" s="2">
        <v>2016</v>
      </c>
      <c r="B149" s="4">
        <v>42544</v>
      </c>
      <c r="C149" s="2" t="s">
        <v>117</v>
      </c>
      <c r="D149" s="2" t="s">
        <v>93</v>
      </c>
      <c r="E149" s="2">
        <f t="shared" si="20"/>
        <v>0</v>
      </c>
      <c r="F149" s="2">
        <f t="shared" si="21"/>
        <v>0</v>
      </c>
      <c r="G149" s="2">
        <f t="shared" si="22"/>
        <v>0</v>
      </c>
      <c r="H149" s="2">
        <f t="shared" si="23"/>
        <v>0</v>
      </c>
      <c r="I149" s="2">
        <f t="shared" si="24"/>
        <v>0</v>
      </c>
      <c r="J149" s="2">
        <f t="shared" si="25"/>
        <v>0</v>
      </c>
      <c r="K149" s="2">
        <f t="shared" si="26"/>
        <v>0</v>
      </c>
      <c r="L149" s="2">
        <f t="shared" si="27"/>
        <v>0</v>
      </c>
      <c r="M149" s="2">
        <f t="shared" si="28"/>
        <v>0</v>
      </c>
      <c r="N149" s="2">
        <f t="shared" si="29"/>
        <v>0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</row>
    <row r="150" spans="1:92" x14ac:dyDescent="0.2">
      <c r="A150" s="2">
        <v>2016</v>
      </c>
      <c r="B150" s="4">
        <v>42545</v>
      </c>
      <c r="C150" s="2" t="s">
        <v>107</v>
      </c>
      <c r="D150" s="2" t="s">
        <v>90</v>
      </c>
      <c r="E150" s="2">
        <f t="shared" si="20"/>
        <v>0</v>
      </c>
      <c r="F150" s="2">
        <f t="shared" si="21"/>
        <v>0</v>
      </c>
      <c r="G150" s="2">
        <f t="shared" si="22"/>
        <v>0</v>
      </c>
      <c r="H150" s="2">
        <f t="shared" si="23"/>
        <v>0</v>
      </c>
      <c r="I150" s="2">
        <f t="shared" si="24"/>
        <v>0</v>
      </c>
      <c r="J150" s="2">
        <f t="shared" si="25"/>
        <v>0</v>
      </c>
      <c r="K150" s="2">
        <f t="shared" si="26"/>
        <v>0</v>
      </c>
      <c r="L150" s="2">
        <f t="shared" si="27"/>
        <v>0</v>
      </c>
      <c r="M150" s="2">
        <f t="shared" si="28"/>
        <v>0</v>
      </c>
      <c r="N150" s="2">
        <f t="shared" si="29"/>
        <v>0</v>
      </c>
      <c r="O150" s="1"/>
      <c r="P150" s="1"/>
      <c r="Q150" s="1"/>
      <c r="R150" s="1"/>
      <c r="S150" s="1"/>
      <c r="T150" s="1"/>
      <c r="U150" s="2">
        <v>0</v>
      </c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2">
        <v>0</v>
      </c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>
        <v>0</v>
      </c>
      <c r="AW150" s="1"/>
      <c r="AX150" s="2">
        <v>0</v>
      </c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2">
        <v>0</v>
      </c>
      <c r="BM150" s="2"/>
      <c r="BN150" s="1"/>
      <c r="BO150" s="2">
        <v>0</v>
      </c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2">
        <v>0</v>
      </c>
      <c r="CI150" s="1"/>
      <c r="CJ150" s="1"/>
      <c r="CK150" s="1"/>
      <c r="CL150" s="1"/>
      <c r="CM150" s="1"/>
      <c r="CN150" s="1"/>
    </row>
    <row r="151" spans="1:92" x14ac:dyDescent="0.2">
      <c r="A151" s="2">
        <v>2016</v>
      </c>
      <c r="B151" s="4">
        <v>42545</v>
      </c>
      <c r="C151" s="2" t="s">
        <v>107</v>
      </c>
      <c r="D151" s="2" t="s">
        <v>91</v>
      </c>
      <c r="E151" s="2">
        <f t="shared" si="20"/>
        <v>0</v>
      </c>
      <c r="F151" s="2">
        <f t="shared" si="21"/>
        <v>0</v>
      </c>
      <c r="G151" s="2">
        <f t="shared" si="22"/>
        <v>0</v>
      </c>
      <c r="H151" s="2">
        <f t="shared" si="23"/>
        <v>2</v>
      </c>
      <c r="I151" s="2">
        <f t="shared" si="24"/>
        <v>6</v>
      </c>
      <c r="J151" s="2">
        <f t="shared" si="25"/>
        <v>0</v>
      </c>
      <c r="K151" s="2">
        <f t="shared" si="26"/>
        <v>0</v>
      </c>
      <c r="L151" s="2">
        <f t="shared" si="27"/>
        <v>0</v>
      </c>
      <c r="M151" s="2">
        <f t="shared" si="28"/>
        <v>0</v>
      </c>
      <c r="N151" s="2">
        <f t="shared" si="29"/>
        <v>0</v>
      </c>
      <c r="O151" s="1"/>
      <c r="P151" s="1"/>
      <c r="Q151" s="1"/>
      <c r="R151" s="1"/>
      <c r="S151" s="1"/>
      <c r="T151" s="1"/>
      <c r="U151" s="1"/>
      <c r="V151" s="1"/>
      <c r="W151" s="2">
        <v>0</v>
      </c>
      <c r="X151" s="1"/>
      <c r="Y151" s="1"/>
      <c r="Z151" s="2">
        <v>1</v>
      </c>
      <c r="AA151" s="2">
        <v>1</v>
      </c>
      <c r="AB151" s="1"/>
      <c r="AC151" s="2">
        <v>6</v>
      </c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2">
        <v>0</v>
      </c>
      <c r="AO151" s="1"/>
      <c r="AP151" s="1"/>
      <c r="AQ151" s="1"/>
      <c r="AR151" s="2">
        <v>0</v>
      </c>
      <c r="AS151" s="1"/>
      <c r="AT151" s="1"/>
      <c r="AU151" s="1"/>
      <c r="AV151" s="2">
        <v>0</v>
      </c>
      <c r="AW151" s="2">
        <v>0</v>
      </c>
      <c r="AX151" s="1"/>
      <c r="AY151" s="1"/>
      <c r="AZ151" s="1"/>
      <c r="BA151" s="1"/>
      <c r="BB151" s="1"/>
      <c r="BC151" s="1"/>
      <c r="BD151" s="1"/>
      <c r="BE151" s="1"/>
      <c r="BF151" s="2">
        <v>0</v>
      </c>
      <c r="BG151" s="1"/>
      <c r="BH151" s="1"/>
      <c r="BI151" s="1"/>
      <c r="BJ151" s="1"/>
      <c r="BK151" s="1"/>
      <c r="BL151" s="1"/>
      <c r="BM151" s="1"/>
      <c r="BN151" s="1"/>
      <c r="BO151" s="2">
        <v>0</v>
      </c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</row>
    <row r="152" spans="1:92" x14ac:dyDescent="0.2">
      <c r="A152" s="2">
        <v>2016</v>
      </c>
      <c r="B152" s="4">
        <v>42545</v>
      </c>
      <c r="C152" s="2" t="s">
        <v>107</v>
      </c>
      <c r="D152" s="2" t="s">
        <v>92</v>
      </c>
      <c r="E152" s="2">
        <f t="shared" si="20"/>
        <v>0</v>
      </c>
      <c r="F152" s="2">
        <f t="shared" si="21"/>
        <v>0</v>
      </c>
      <c r="G152" s="2">
        <f t="shared" si="22"/>
        <v>0</v>
      </c>
      <c r="H152" s="2">
        <f t="shared" si="23"/>
        <v>0</v>
      </c>
      <c r="I152" s="2">
        <f t="shared" si="24"/>
        <v>0</v>
      </c>
      <c r="J152" s="2">
        <f t="shared" si="25"/>
        <v>0</v>
      </c>
      <c r="K152" s="2">
        <f t="shared" si="26"/>
        <v>0</v>
      </c>
      <c r="L152" s="2">
        <f t="shared" si="27"/>
        <v>0</v>
      </c>
      <c r="M152" s="2">
        <f t="shared" si="28"/>
        <v>0</v>
      </c>
      <c r="N152" s="2">
        <f t="shared" si="29"/>
        <v>0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</row>
    <row r="153" spans="1:92" x14ac:dyDescent="0.2">
      <c r="A153" s="2">
        <v>2016</v>
      </c>
      <c r="B153" s="4">
        <v>42545</v>
      </c>
      <c r="C153" s="2" t="s">
        <v>107</v>
      </c>
      <c r="D153" s="2" t="s">
        <v>93</v>
      </c>
      <c r="E153" s="2">
        <f t="shared" si="20"/>
        <v>0</v>
      </c>
      <c r="F153" s="2">
        <f t="shared" si="21"/>
        <v>0</v>
      </c>
      <c r="G153" s="2">
        <f t="shared" si="22"/>
        <v>0</v>
      </c>
      <c r="H153" s="2">
        <f t="shared" si="23"/>
        <v>0</v>
      </c>
      <c r="I153" s="2">
        <f t="shared" si="24"/>
        <v>0</v>
      </c>
      <c r="J153" s="2">
        <f t="shared" si="25"/>
        <v>0</v>
      </c>
      <c r="K153" s="2">
        <f t="shared" si="26"/>
        <v>0</v>
      </c>
      <c r="L153" s="2">
        <f t="shared" si="27"/>
        <v>0</v>
      </c>
      <c r="M153" s="2">
        <f t="shared" si="28"/>
        <v>0</v>
      </c>
      <c r="N153" s="2">
        <f t="shared" si="29"/>
        <v>0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</row>
    <row r="154" spans="1:92" x14ac:dyDescent="0.2">
      <c r="A154" s="2">
        <v>2016</v>
      </c>
      <c r="B154" s="4">
        <v>42545</v>
      </c>
      <c r="C154" s="2" t="s">
        <v>113</v>
      </c>
      <c r="D154" s="2" t="s">
        <v>90</v>
      </c>
      <c r="E154" s="2">
        <f t="shared" si="20"/>
        <v>2</v>
      </c>
      <c r="F154" s="2">
        <f t="shared" si="21"/>
        <v>0</v>
      </c>
      <c r="G154" s="2">
        <f t="shared" si="22"/>
        <v>1</v>
      </c>
      <c r="H154" s="2">
        <f t="shared" si="23"/>
        <v>0</v>
      </c>
      <c r="I154" s="2">
        <f t="shared" si="24"/>
        <v>0</v>
      </c>
      <c r="J154" s="2">
        <f t="shared" si="25"/>
        <v>0</v>
      </c>
      <c r="K154" s="2">
        <f t="shared" si="26"/>
        <v>0</v>
      </c>
      <c r="L154" s="2">
        <f t="shared" si="27"/>
        <v>3</v>
      </c>
      <c r="M154" s="2">
        <f t="shared" si="28"/>
        <v>1</v>
      </c>
      <c r="N154" s="2">
        <f t="shared" si="29"/>
        <v>1</v>
      </c>
      <c r="O154" s="1"/>
      <c r="P154" s="1"/>
      <c r="Q154" s="1"/>
      <c r="R154" s="1"/>
      <c r="S154" s="1"/>
      <c r="T154" s="1"/>
      <c r="U154" s="2">
        <v>1</v>
      </c>
      <c r="V154" s="1"/>
      <c r="W154" s="2">
        <v>1</v>
      </c>
      <c r="X154" s="1"/>
      <c r="Y154" s="1"/>
      <c r="Z154" s="1"/>
      <c r="AA154" s="1"/>
      <c r="AB154" s="1"/>
      <c r="AC154" s="1"/>
      <c r="AD154" s="1"/>
      <c r="AE154" s="1"/>
      <c r="AF154" s="1"/>
      <c r="AG154" s="2">
        <v>1</v>
      </c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>
        <v>1</v>
      </c>
      <c r="AW154" s="1"/>
      <c r="AX154" s="2">
        <v>1</v>
      </c>
      <c r="AY154" s="1"/>
      <c r="AZ154" s="1"/>
      <c r="BA154" s="1"/>
      <c r="BB154" s="1"/>
      <c r="BC154" s="1"/>
      <c r="BD154" s="1"/>
      <c r="BE154" s="1"/>
      <c r="BF154" s="2">
        <v>1</v>
      </c>
      <c r="BG154" s="1"/>
      <c r="BH154" s="1"/>
      <c r="BI154" s="1"/>
      <c r="BJ154" s="1"/>
      <c r="BK154" s="2">
        <v>1</v>
      </c>
      <c r="BL154" s="1"/>
      <c r="BM154" s="1"/>
      <c r="BN154" s="1"/>
      <c r="BO154" s="1"/>
      <c r="BP154" s="1"/>
      <c r="BQ154" s="1"/>
      <c r="BR154" s="2">
        <v>1</v>
      </c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</row>
    <row r="155" spans="1:92" x14ac:dyDescent="0.2">
      <c r="A155" s="2">
        <v>2016</v>
      </c>
      <c r="B155" s="4">
        <v>42545</v>
      </c>
      <c r="C155" s="2" t="s">
        <v>113</v>
      </c>
      <c r="D155" s="2" t="s">
        <v>91</v>
      </c>
      <c r="E155" s="2">
        <f t="shared" si="20"/>
        <v>3</v>
      </c>
      <c r="F155" s="2">
        <f t="shared" si="21"/>
        <v>0</v>
      </c>
      <c r="G155" s="2">
        <f t="shared" si="22"/>
        <v>0</v>
      </c>
      <c r="H155" s="2">
        <f t="shared" si="23"/>
        <v>81</v>
      </c>
      <c r="I155" s="2">
        <f t="shared" si="24"/>
        <v>33</v>
      </c>
      <c r="J155" s="2">
        <f t="shared" si="25"/>
        <v>0</v>
      </c>
      <c r="K155" s="2">
        <f t="shared" si="26"/>
        <v>0</v>
      </c>
      <c r="L155" s="2">
        <f t="shared" si="27"/>
        <v>2</v>
      </c>
      <c r="M155" s="2">
        <f t="shared" si="28"/>
        <v>0</v>
      </c>
      <c r="N155" s="2">
        <f t="shared" si="29"/>
        <v>0</v>
      </c>
      <c r="O155" s="1"/>
      <c r="P155" s="1"/>
      <c r="Q155" s="1"/>
      <c r="R155" s="1"/>
      <c r="S155" s="1"/>
      <c r="T155" s="1"/>
      <c r="U155" s="2">
        <v>1</v>
      </c>
      <c r="V155" s="1"/>
      <c r="W155" s="1"/>
      <c r="X155" s="1"/>
      <c r="Y155" s="1"/>
      <c r="Z155" s="2">
        <v>9</v>
      </c>
      <c r="AA155" s="2">
        <v>72</v>
      </c>
      <c r="AB155" s="2">
        <v>2</v>
      </c>
      <c r="AC155" s="2">
        <v>31</v>
      </c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>
        <v>1</v>
      </c>
      <c r="AY155" s="1"/>
      <c r="AZ155" s="1"/>
      <c r="BA155" s="1"/>
      <c r="BB155" s="1"/>
      <c r="BC155" s="1"/>
      <c r="BD155" s="1"/>
      <c r="BE155" s="1"/>
      <c r="BF155" s="2">
        <v>1</v>
      </c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2">
        <v>1</v>
      </c>
      <c r="CC155" s="1"/>
      <c r="CD155" s="2">
        <v>1</v>
      </c>
      <c r="CE155" s="1"/>
      <c r="CF155" s="1"/>
      <c r="CG155" s="1"/>
      <c r="CH155" s="1"/>
      <c r="CI155" s="1"/>
      <c r="CJ155" s="1"/>
      <c r="CK155" s="1"/>
      <c r="CL155" s="1"/>
      <c r="CM155" s="1"/>
      <c r="CN155" s="1"/>
    </row>
    <row r="156" spans="1:92" x14ac:dyDescent="0.2">
      <c r="A156" s="2">
        <v>2016</v>
      </c>
      <c r="B156" s="4">
        <v>42545</v>
      </c>
      <c r="C156" s="2" t="s">
        <v>113</v>
      </c>
      <c r="D156" s="2" t="s">
        <v>92</v>
      </c>
      <c r="E156" s="2">
        <f t="shared" si="20"/>
        <v>0</v>
      </c>
      <c r="F156" s="2">
        <f t="shared" si="21"/>
        <v>0</v>
      </c>
      <c r="G156" s="2">
        <f t="shared" si="22"/>
        <v>0</v>
      </c>
      <c r="H156" s="2">
        <f t="shared" si="23"/>
        <v>0</v>
      </c>
      <c r="I156" s="2">
        <f t="shared" si="24"/>
        <v>0</v>
      </c>
      <c r="J156" s="2">
        <f t="shared" si="25"/>
        <v>0</v>
      </c>
      <c r="K156" s="2">
        <f t="shared" si="26"/>
        <v>0</v>
      </c>
      <c r="L156" s="2">
        <f t="shared" si="27"/>
        <v>0</v>
      </c>
      <c r="M156" s="2">
        <f t="shared" si="28"/>
        <v>0</v>
      </c>
      <c r="N156" s="2">
        <f t="shared" si="29"/>
        <v>0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</row>
    <row r="157" spans="1:92" x14ac:dyDescent="0.2">
      <c r="A157" s="2">
        <v>2016</v>
      </c>
      <c r="B157" s="4">
        <v>42545</v>
      </c>
      <c r="C157" s="2" t="s">
        <v>113</v>
      </c>
      <c r="D157" s="2" t="s">
        <v>93</v>
      </c>
      <c r="E157" s="2">
        <f t="shared" si="20"/>
        <v>0</v>
      </c>
      <c r="F157" s="2">
        <f t="shared" si="21"/>
        <v>0</v>
      </c>
      <c r="G157" s="2">
        <f t="shared" si="22"/>
        <v>0</v>
      </c>
      <c r="H157" s="2">
        <f t="shared" si="23"/>
        <v>0</v>
      </c>
      <c r="I157" s="2">
        <f t="shared" si="24"/>
        <v>0</v>
      </c>
      <c r="J157" s="2">
        <f t="shared" si="25"/>
        <v>0</v>
      </c>
      <c r="K157" s="2">
        <f t="shared" si="26"/>
        <v>0</v>
      </c>
      <c r="L157" s="2">
        <f t="shared" si="27"/>
        <v>0</v>
      </c>
      <c r="M157" s="2">
        <f t="shared" si="28"/>
        <v>0</v>
      </c>
      <c r="N157" s="2">
        <f t="shared" si="29"/>
        <v>0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</row>
    <row r="158" spans="1:92" x14ac:dyDescent="0.2">
      <c r="A158" s="2">
        <v>2016</v>
      </c>
      <c r="B158" s="4">
        <v>42548</v>
      </c>
      <c r="C158" s="2" t="s">
        <v>102</v>
      </c>
      <c r="D158" s="2" t="s">
        <v>90</v>
      </c>
      <c r="E158" s="2">
        <f t="shared" si="20"/>
        <v>0</v>
      </c>
      <c r="F158" s="2">
        <f t="shared" si="21"/>
        <v>0</v>
      </c>
      <c r="G158" s="2">
        <f t="shared" si="22"/>
        <v>1</v>
      </c>
      <c r="H158" s="2">
        <f t="shared" si="23"/>
        <v>0</v>
      </c>
      <c r="I158" s="2">
        <f t="shared" si="24"/>
        <v>0</v>
      </c>
      <c r="J158" s="2">
        <f t="shared" si="25"/>
        <v>0</v>
      </c>
      <c r="K158" s="2">
        <f t="shared" si="26"/>
        <v>1</v>
      </c>
      <c r="L158" s="2">
        <f t="shared" si="27"/>
        <v>2</v>
      </c>
      <c r="M158" s="2">
        <f t="shared" si="28"/>
        <v>0</v>
      </c>
      <c r="N158" s="2">
        <f t="shared" si="29"/>
        <v>0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2">
        <v>1</v>
      </c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>
        <v>1</v>
      </c>
      <c r="AY158" s="1"/>
      <c r="AZ158" s="1"/>
      <c r="BA158" s="1"/>
      <c r="BB158" s="1"/>
      <c r="BC158" s="1"/>
      <c r="BD158" s="1"/>
      <c r="BE158" s="1"/>
      <c r="BF158" s="2">
        <v>1</v>
      </c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2">
        <v>1</v>
      </c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</row>
    <row r="159" spans="1:92" x14ac:dyDescent="0.2">
      <c r="A159" s="2">
        <v>2016</v>
      </c>
      <c r="B159" s="4">
        <v>42548</v>
      </c>
      <c r="C159" s="2" t="s">
        <v>102</v>
      </c>
      <c r="D159" s="2" t="s">
        <v>91</v>
      </c>
      <c r="E159" s="2">
        <f t="shared" si="20"/>
        <v>0</v>
      </c>
      <c r="F159" s="2">
        <f t="shared" si="21"/>
        <v>0</v>
      </c>
      <c r="G159" s="2">
        <f t="shared" si="22"/>
        <v>0</v>
      </c>
      <c r="H159" s="2">
        <f t="shared" si="23"/>
        <v>46</v>
      </c>
      <c r="I159" s="2">
        <f t="shared" si="24"/>
        <v>72</v>
      </c>
      <c r="J159" s="2">
        <f t="shared" si="25"/>
        <v>0</v>
      </c>
      <c r="K159" s="2">
        <f t="shared" si="26"/>
        <v>0</v>
      </c>
      <c r="L159" s="2">
        <f t="shared" si="27"/>
        <v>0</v>
      </c>
      <c r="M159" s="2">
        <f t="shared" si="28"/>
        <v>0</v>
      </c>
      <c r="N159" s="2">
        <f t="shared" si="29"/>
        <v>0</v>
      </c>
      <c r="O159" s="1"/>
      <c r="P159" s="1"/>
      <c r="Q159" s="1"/>
      <c r="R159" s="1"/>
      <c r="S159" s="1"/>
      <c r="T159" s="1"/>
      <c r="U159" s="1"/>
      <c r="V159" s="1"/>
      <c r="W159" s="1"/>
      <c r="X159" s="2">
        <v>0</v>
      </c>
      <c r="Y159" s="1"/>
      <c r="Z159" s="2">
        <v>2</v>
      </c>
      <c r="AA159" s="2">
        <v>44</v>
      </c>
      <c r="AB159" s="2">
        <v>3</v>
      </c>
      <c r="AC159" s="2">
        <v>69</v>
      </c>
      <c r="AD159" s="1"/>
      <c r="AE159" s="1"/>
      <c r="AF159" s="1"/>
      <c r="AG159" s="2">
        <v>0</v>
      </c>
      <c r="AH159" s="1"/>
      <c r="AI159" s="1"/>
      <c r="AJ159" s="2">
        <v>0</v>
      </c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>
        <v>0</v>
      </c>
      <c r="AW159" s="1"/>
      <c r="AX159" s="1"/>
      <c r="AY159" s="1"/>
      <c r="AZ159" s="1"/>
      <c r="BA159" s="1"/>
      <c r="BB159" s="1"/>
      <c r="BC159" s="1"/>
      <c r="BD159" s="1"/>
      <c r="BE159" s="1"/>
      <c r="BF159" s="2">
        <v>0</v>
      </c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2">
        <v>0</v>
      </c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2">
        <v>0</v>
      </c>
      <c r="CE159" s="1"/>
      <c r="CF159" s="1"/>
      <c r="CG159" s="1"/>
      <c r="CH159" s="1"/>
      <c r="CI159" s="1"/>
      <c r="CJ159" s="1"/>
      <c r="CK159" s="1"/>
      <c r="CL159" s="1"/>
      <c r="CM159" s="1"/>
      <c r="CN159" s="1"/>
    </row>
    <row r="160" spans="1:92" x14ac:dyDescent="0.2">
      <c r="A160" s="2">
        <v>2016</v>
      </c>
      <c r="B160" s="4">
        <v>42548</v>
      </c>
      <c r="C160" s="2" t="s">
        <v>102</v>
      </c>
      <c r="D160" s="2" t="s">
        <v>92</v>
      </c>
      <c r="E160" s="2">
        <f t="shared" si="20"/>
        <v>0</v>
      </c>
      <c r="F160" s="2">
        <f t="shared" si="21"/>
        <v>0</v>
      </c>
      <c r="G160" s="2">
        <f t="shared" si="22"/>
        <v>0</v>
      </c>
      <c r="H160" s="2">
        <f t="shared" si="23"/>
        <v>0</v>
      </c>
      <c r="I160" s="2">
        <f t="shared" si="24"/>
        <v>0</v>
      </c>
      <c r="J160" s="2">
        <f t="shared" si="25"/>
        <v>0</v>
      </c>
      <c r="K160" s="2">
        <f t="shared" si="26"/>
        <v>0</v>
      </c>
      <c r="L160" s="2">
        <f t="shared" si="27"/>
        <v>0</v>
      </c>
      <c r="M160" s="2">
        <f t="shared" si="28"/>
        <v>0</v>
      </c>
      <c r="N160" s="2">
        <f t="shared" si="29"/>
        <v>0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</row>
    <row r="161" spans="1:92" x14ac:dyDescent="0.2">
      <c r="A161" s="2">
        <v>2016</v>
      </c>
      <c r="B161" s="4">
        <v>42548</v>
      </c>
      <c r="C161" s="2" t="s">
        <v>102</v>
      </c>
      <c r="D161" s="2" t="s">
        <v>93</v>
      </c>
      <c r="E161" s="2">
        <f t="shared" si="20"/>
        <v>0</v>
      </c>
      <c r="F161" s="2">
        <f t="shared" si="21"/>
        <v>0</v>
      </c>
      <c r="G161" s="2">
        <f t="shared" si="22"/>
        <v>0</v>
      </c>
      <c r="H161" s="2">
        <f t="shared" si="23"/>
        <v>0</v>
      </c>
      <c r="I161" s="2">
        <f t="shared" si="24"/>
        <v>0</v>
      </c>
      <c r="J161" s="2">
        <f t="shared" si="25"/>
        <v>0</v>
      </c>
      <c r="K161" s="2">
        <f t="shared" si="26"/>
        <v>0</v>
      </c>
      <c r="L161" s="2">
        <f t="shared" si="27"/>
        <v>0</v>
      </c>
      <c r="M161" s="2">
        <f t="shared" si="28"/>
        <v>0</v>
      </c>
      <c r="N161" s="2">
        <f t="shared" si="29"/>
        <v>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</row>
    <row r="162" spans="1:92" x14ac:dyDescent="0.2">
      <c r="A162" s="2">
        <v>2016</v>
      </c>
      <c r="B162" s="4">
        <v>42548</v>
      </c>
      <c r="C162" s="2" t="s">
        <v>126</v>
      </c>
      <c r="D162" s="2" t="s">
        <v>90</v>
      </c>
      <c r="E162" s="2">
        <f t="shared" si="20"/>
        <v>2</v>
      </c>
      <c r="F162" s="2">
        <f t="shared" si="21"/>
        <v>0</v>
      </c>
      <c r="G162" s="2">
        <f t="shared" si="22"/>
        <v>1</v>
      </c>
      <c r="H162" s="2">
        <f t="shared" si="23"/>
        <v>0</v>
      </c>
      <c r="I162" s="2">
        <f t="shared" si="24"/>
        <v>0</v>
      </c>
      <c r="J162" s="2">
        <f t="shared" si="25"/>
        <v>1</v>
      </c>
      <c r="K162" s="2">
        <f t="shared" si="26"/>
        <v>1</v>
      </c>
      <c r="L162" s="2">
        <f t="shared" si="27"/>
        <v>0</v>
      </c>
      <c r="M162" s="2">
        <f t="shared" si="28"/>
        <v>1</v>
      </c>
      <c r="N162" s="2">
        <f t="shared" si="29"/>
        <v>0</v>
      </c>
      <c r="O162" s="1"/>
      <c r="P162" s="1"/>
      <c r="Q162" s="1"/>
      <c r="R162" s="1"/>
      <c r="S162" s="2">
        <v>1</v>
      </c>
      <c r="T162" s="1"/>
      <c r="U162" s="1"/>
      <c r="V162" s="2">
        <v>1</v>
      </c>
      <c r="W162" s="1"/>
      <c r="X162" s="1"/>
      <c r="Y162" s="1"/>
      <c r="Z162" s="1"/>
      <c r="AA162" s="1"/>
      <c r="AB162" s="1"/>
      <c r="AC162" s="1"/>
      <c r="AD162" s="1"/>
      <c r="AE162" s="2">
        <v>1</v>
      </c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2">
        <v>1</v>
      </c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2">
        <v>1</v>
      </c>
      <c r="BM162" s="1"/>
      <c r="BN162" s="1"/>
      <c r="BO162" s="1"/>
      <c r="BP162" s="1"/>
      <c r="BQ162" s="1"/>
      <c r="BR162" s="2">
        <v>1</v>
      </c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</row>
    <row r="163" spans="1:92" x14ac:dyDescent="0.2">
      <c r="A163" s="2">
        <v>2016</v>
      </c>
      <c r="B163" s="4">
        <v>42548</v>
      </c>
      <c r="C163" s="2" t="s">
        <v>126</v>
      </c>
      <c r="D163" s="2" t="s">
        <v>91</v>
      </c>
      <c r="E163" s="2">
        <f t="shared" si="20"/>
        <v>2</v>
      </c>
      <c r="F163" s="2">
        <f t="shared" si="21"/>
        <v>0</v>
      </c>
      <c r="G163" s="2">
        <f t="shared" si="22"/>
        <v>0</v>
      </c>
      <c r="H163" s="2">
        <f t="shared" si="23"/>
        <v>3</v>
      </c>
      <c r="I163" s="2">
        <f t="shared" si="24"/>
        <v>2</v>
      </c>
      <c r="J163" s="2">
        <f t="shared" si="25"/>
        <v>2</v>
      </c>
      <c r="K163" s="2">
        <f t="shared" si="26"/>
        <v>1</v>
      </c>
      <c r="L163" s="2">
        <f t="shared" si="27"/>
        <v>0</v>
      </c>
      <c r="M163" s="2">
        <f t="shared" si="28"/>
        <v>1</v>
      </c>
      <c r="N163" s="2">
        <f t="shared" si="29"/>
        <v>0</v>
      </c>
      <c r="O163" s="1"/>
      <c r="P163" s="1"/>
      <c r="Q163" s="1"/>
      <c r="R163" s="1"/>
      <c r="S163" s="1"/>
      <c r="T163" s="1"/>
      <c r="U163" s="1"/>
      <c r="V163" s="2">
        <v>1</v>
      </c>
      <c r="W163" s="1"/>
      <c r="X163" s="1"/>
      <c r="Y163" s="1"/>
      <c r="Z163" s="2">
        <v>1</v>
      </c>
      <c r="AA163" s="2">
        <v>2</v>
      </c>
      <c r="AB163" s="2">
        <v>1</v>
      </c>
      <c r="AC163" s="2">
        <v>1</v>
      </c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2">
        <v>1</v>
      </c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2">
        <v>1</v>
      </c>
      <c r="BP163" s="1"/>
      <c r="BQ163" s="2">
        <v>1</v>
      </c>
      <c r="BR163" s="2">
        <v>1</v>
      </c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2">
        <v>1</v>
      </c>
      <c r="CG163" s="1"/>
      <c r="CH163" s="1"/>
      <c r="CI163" s="1"/>
      <c r="CJ163" s="1"/>
      <c r="CK163" s="1"/>
      <c r="CL163" s="1"/>
      <c r="CM163" s="1"/>
      <c r="CN163" s="1"/>
    </row>
    <row r="164" spans="1:92" x14ac:dyDescent="0.2">
      <c r="A164" s="2">
        <v>2016</v>
      </c>
      <c r="B164" s="4">
        <v>42548</v>
      </c>
      <c r="C164" s="2" t="s">
        <v>126</v>
      </c>
      <c r="D164" s="2" t="s">
        <v>92</v>
      </c>
      <c r="E164" s="2">
        <f t="shared" si="20"/>
        <v>0</v>
      </c>
      <c r="F164" s="2">
        <f t="shared" si="21"/>
        <v>0</v>
      </c>
      <c r="G164" s="2">
        <f t="shared" si="22"/>
        <v>0</v>
      </c>
      <c r="H164" s="2">
        <f t="shared" si="23"/>
        <v>0</v>
      </c>
      <c r="I164" s="2">
        <f t="shared" si="24"/>
        <v>0</v>
      </c>
      <c r="J164" s="2">
        <f t="shared" si="25"/>
        <v>0</v>
      </c>
      <c r="K164" s="2">
        <f t="shared" si="26"/>
        <v>0</v>
      </c>
      <c r="L164" s="2">
        <f t="shared" si="27"/>
        <v>0</v>
      </c>
      <c r="M164" s="2">
        <f t="shared" si="28"/>
        <v>0</v>
      </c>
      <c r="N164" s="2">
        <f t="shared" si="29"/>
        <v>0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</row>
    <row r="165" spans="1:92" x14ac:dyDescent="0.2">
      <c r="A165" s="2">
        <v>2016</v>
      </c>
      <c r="B165" s="4">
        <v>42548</v>
      </c>
      <c r="C165" s="2" t="s">
        <v>126</v>
      </c>
      <c r="D165" s="2" t="s">
        <v>93</v>
      </c>
      <c r="E165" s="2">
        <f t="shared" si="20"/>
        <v>0</v>
      </c>
      <c r="F165" s="2">
        <f t="shared" si="21"/>
        <v>0</v>
      </c>
      <c r="G165" s="2">
        <f t="shared" si="22"/>
        <v>0</v>
      </c>
      <c r="H165" s="2">
        <f t="shared" si="23"/>
        <v>0</v>
      </c>
      <c r="I165" s="2">
        <f t="shared" si="24"/>
        <v>0</v>
      </c>
      <c r="J165" s="2">
        <f t="shared" si="25"/>
        <v>0</v>
      </c>
      <c r="K165" s="2">
        <f t="shared" si="26"/>
        <v>0</v>
      </c>
      <c r="L165" s="2">
        <f t="shared" si="27"/>
        <v>0</v>
      </c>
      <c r="M165" s="2">
        <f t="shared" si="28"/>
        <v>0</v>
      </c>
      <c r="N165" s="2">
        <f t="shared" si="29"/>
        <v>0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</row>
    <row r="166" spans="1:92" x14ac:dyDescent="0.2">
      <c r="A166" s="2">
        <v>2016</v>
      </c>
      <c r="B166" s="4">
        <v>42549</v>
      </c>
      <c r="C166" s="2" t="s">
        <v>103</v>
      </c>
      <c r="D166" s="2" t="s">
        <v>90</v>
      </c>
      <c r="E166" s="2">
        <f t="shared" si="20"/>
        <v>0</v>
      </c>
      <c r="F166" s="2">
        <f t="shared" si="21"/>
        <v>0</v>
      </c>
      <c r="G166" s="2">
        <f t="shared" si="22"/>
        <v>0</v>
      </c>
      <c r="H166" s="2">
        <f t="shared" si="23"/>
        <v>0</v>
      </c>
      <c r="I166" s="2">
        <f t="shared" si="24"/>
        <v>0</v>
      </c>
      <c r="J166" s="2">
        <f t="shared" si="25"/>
        <v>0</v>
      </c>
      <c r="K166" s="2">
        <f t="shared" si="26"/>
        <v>0</v>
      </c>
      <c r="L166" s="2">
        <f t="shared" si="27"/>
        <v>0</v>
      </c>
      <c r="M166" s="2">
        <f t="shared" si="28"/>
        <v>0</v>
      </c>
      <c r="N166" s="2">
        <f t="shared" si="29"/>
        <v>0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>
        <v>0</v>
      </c>
      <c r="AB166" s="1"/>
      <c r="AC166" s="2">
        <v>0</v>
      </c>
      <c r="AD166" s="1"/>
      <c r="AE166" s="1"/>
      <c r="AF166" s="1"/>
      <c r="AG166" s="2">
        <v>0</v>
      </c>
      <c r="AH166" s="1"/>
      <c r="AI166" s="1"/>
      <c r="AJ166" s="2">
        <v>0</v>
      </c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>
        <v>0</v>
      </c>
      <c r="AY166" s="1"/>
      <c r="AZ166" s="1"/>
      <c r="BA166" s="1"/>
      <c r="BB166" s="1"/>
      <c r="BC166" s="1"/>
      <c r="BD166" s="1"/>
      <c r="BE166" s="1"/>
      <c r="BF166" s="2">
        <v>0</v>
      </c>
      <c r="BG166" s="1"/>
      <c r="BH166" s="1"/>
      <c r="BI166" s="1"/>
      <c r="BJ166" s="1"/>
      <c r="BK166" s="1"/>
      <c r="BL166" s="1"/>
      <c r="BM166" s="2">
        <v>0</v>
      </c>
      <c r="BN166" s="2">
        <v>0</v>
      </c>
      <c r="BO166" s="2">
        <v>0</v>
      </c>
      <c r="BP166" s="1"/>
      <c r="BQ166" s="1"/>
      <c r="BR166" s="2">
        <v>0</v>
      </c>
      <c r="BS166" s="1"/>
      <c r="BT166" s="1"/>
      <c r="BU166" s="1"/>
      <c r="BV166" s="1"/>
      <c r="BW166" s="1"/>
      <c r="BX166" s="1"/>
      <c r="BY166" s="2">
        <v>0</v>
      </c>
      <c r="BZ166" s="1"/>
      <c r="CA166" s="1"/>
      <c r="CB166" s="1"/>
      <c r="CC166" s="1"/>
      <c r="CD166" s="2">
        <v>0</v>
      </c>
      <c r="CE166" s="1"/>
      <c r="CF166" s="1"/>
      <c r="CG166" s="1"/>
      <c r="CH166" s="2">
        <v>0</v>
      </c>
      <c r="CI166" s="1"/>
      <c r="CJ166" s="1"/>
      <c r="CK166" s="1"/>
      <c r="CL166" s="1"/>
      <c r="CM166" s="1"/>
      <c r="CN166" s="1"/>
    </row>
    <row r="167" spans="1:92" x14ac:dyDescent="0.2">
      <c r="A167" s="2">
        <v>2016</v>
      </c>
      <c r="B167" s="4">
        <v>42549</v>
      </c>
      <c r="C167" s="2" t="s">
        <v>103</v>
      </c>
      <c r="D167" s="2" t="s">
        <v>91</v>
      </c>
      <c r="E167" s="2">
        <f t="shared" si="20"/>
        <v>0</v>
      </c>
      <c r="F167" s="2">
        <f t="shared" si="21"/>
        <v>0</v>
      </c>
      <c r="G167" s="2">
        <f t="shared" si="22"/>
        <v>0</v>
      </c>
      <c r="H167" s="2">
        <f t="shared" si="23"/>
        <v>0</v>
      </c>
      <c r="I167" s="2">
        <f t="shared" si="24"/>
        <v>0</v>
      </c>
      <c r="J167" s="2">
        <f t="shared" si="25"/>
        <v>0</v>
      </c>
      <c r="K167" s="2">
        <f t="shared" si="26"/>
        <v>0</v>
      </c>
      <c r="L167" s="2">
        <f t="shared" si="27"/>
        <v>0</v>
      </c>
      <c r="M167" s="2">
        <f t="shared" si="28"/>
        <v>0</v>
      </c>
      <c r="N167" s="2">
        <f t="shared" si="29"/>
        <v>0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  <c r="AJ167" s="2">
        <v>0</v>
      </c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2">
        <v>0</v>
      </c>
      <c r="BM167" s="1"/>
      <c r="BN167" s="1"/>
      <c r="BO167" s="2">
        <v>0</v>
      </c>
      <c r="BP167" s="1"/>
      <c r="BQ167" s="1"/>
      <c r="BR167" s="2">
        <v>0</v>
      </c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2">
        <v>0</v>
      </c>
      <c r="CE167" s="1"/>
      <c r="CF167" s="1"/>
      <c r="CG167" s="1"/>
      <c r="CH167" s="1"/>
      <c r="CI167" s="1"/>
      <c r="CJ167" s="1"/>
      <c r="CK167" s="1"/>
      <c r="CL167" s="1"/>
      <c r="CM167" s="1"/>
      <c r="CN167" s="1"/>
    </row>
    <row r="168" spans="1:92" x14ac:dyDescent="0.2">
      <c r="A168" s="2">
        <v>2016</v>
      </c>
      <c r="B168" s="4">
        <v>42549</v>
      </c>
      <c r="C168" s="2" t="s">
        <v>103</v>
      </c>
      <c r="D168" s="2" t="s">
        <v>92</v>
      </c>
      <c r="E168" s="2">
        <f t="shared" si="20"/>
        <v>0</v>
      </c>
      <c r="F168" s="2">
        <f t="shared" si="21"/>
        <v>0</v>
      </c>
      <c r="G168" s="2">
        <f t="shared" si="22"/>
        <v>0</v>
      </c>
      <c r="H168" s="2">
        <f t="shared" si="23"/>
        <v>0</v>
      </c>
      <c r="I168" s="2">
        <f t="shared" si="24"/>
        <v>0</v>
      </c>
      <c r="J168" s="2">
        <f t="shared" si="25"/>
        <v>0</v>
      </c>
      <c r="K168" s="2">
        <f t="shared" si="26"/>
        <v>0</v>
      </c>
      <c r="L168" s="2">
        <f t="shared" si="27"/>
        <v>0</v>
      </c>
      <c r="M168" s="2">
        <f t="shared" si="28"/>
        <v>0</v>
      </c>
      <c r="N168" s="2">
        <f t="shared" si="29"/>
        <v>0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</row>
    <row r="169" spans="1:92" x14ac:dyDescent="0.2">
      <c r="A169" s="2">
        <v>2016</v>
      </c>
      <c r="B169" s="4">
        <v>42549</v>
      </c>
      <c r="C169" s="2" t="s">
        <v>103</v>
      </c>
      <c r="D169" s="2" t="s">
        <v>93</v>
      </c>
      <c r="E169" s="2">
        <f t="shared" si="20"/>
        <v>0</v>
      </c>
      <c r="F169" s="2">
        <f t="shared" si="21"/>
        <v>0</v>
      </c>
      <c r="G169" s="2">
        <f t="shared" si="22"/>
        <v>0</v>
      </c>
      <c r="H169" s="2">
        <f t="shared" si="23"/>
        <v>0</v>
      </c>
      <c r="I169" s="2">
        <f t="shared" si="24"/>
        <v>0</v>
      </c>
      <c r="J169" s="2">
        <f t="shared" si="25"/>
        <v>0</v>
      </c>
      <c r="K169" s="2">
        <f t="shared" si="26"/>
        <v>0</v>
      </c>
      <c r="L169" s="2">
        <f t="shared" si="27"/>
        <v>0</v>
      </c>
      <c r="M169" s="2">
        <f t="shared" si="28"/>
        <v>0</v>
      </c>
      <c r="N169" s="2">
        <f t="shared" si="29"/>
        <v>0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</row>
    <row r="170" spans="1:92" x14ac:dyDescent="0.2">
      <c r="A170" s="2">
        <v>2016</v>
      </c>
      <c r="B170" s="4">
        <v>42549</v>
      </c>
      <c r="C170" s="2" t="s">
        <v>107</v>
      </c>
      <c r="D170" s="2" t="s">
        <v>90</v>
      </c>
      <c r="E170" s="2">
        <f t="shared" si="20"/>
        <v>0</v>
      </c>
      <c r="F170" s="2">
        <f t="shared" si="21"/>
        <v>0</v>
      </c>
      <c r="G170" s="2">
        <f t="shared" si="22"/>
        <v>0</v>
      </c>
      <c r="H170" s="2">
        <f t="shared" si="23"/>
        <v>0</v>
      </c>
      <c r="I170" s="2">
        <f t="shared" si="24"/>
        <v>0</v>
      </c>
      <c r="J170" s="2">
        <f t="shared" si="25"/>
        <v>0</v>
      </c>
      <c r="K170" s="2">
        <f t="shared" si="26"/>
        <v>0</v>
      </c>
      <c r="L170" s="2">
        <f t="shared" si="27"/>
        <v>0</v>
      </c>
      <c r="M170" s="2">
        <f t="shared" si="28"/>
        <v>0</v>
      </c>
      <c r="N170" s="2">
        <f t="shared" si="29"/>
        <v>0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>
        <v>0</v>
      </c>
      <c r="AW170" s="1"/>
      <c r="AX170" s="2">
        <v>0</v>
      </c>
      <c r="AY170" s="1"/>
      <c r="AZ170" s="1"/>
      <c r="BA170" s="1"/>
      <c r="BB170" s="1"/>
      <c r="BC170" s="1"/>
      <c r="BD170" s="1"/>
      <c r="BE170" s="1"/>
      <c r="BF170" s="2">
        <v>0</v>
      </c>
      <c r="BG170" s="1"/>
      <c r="BH170" s="1"/>
      <c r="BI170" s="2">
        <v>0</v>
      </c>
      <c r="BJ170" s="1"/>
      <c r="BK170" s="2">
        <v>0</v>
      </c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2">
        <v>0</v>
      </c>
      <c r="CF170" s="1"/>
      <c r="CG170" s="1"/>
      <c r="CH170" s="1"/>
      <c r="CI170" s="1"/>
      <c r="CJ170" s="1"/>
      <c r="CK170" s="1"/>
      <c r="CL170" s="1"/>
      <c r="CM170" s="1"/>
      <c r="CN170" s="1"/>
    </row>
    <row r="171" spans="1:92" x14ac:dyDescent="0.2">
      <c r="A171" s="2">
        <v>2016</v>
      </c>
      <c r="B171" s="4">
        <v>42549</v>
      </c>
      <c r="C171" s="2" t="s">
        <v>107</v>
      </c>
      <c r="D171" s="2" t="s">
        <v>91</v>
      </c>
      <c r="E171" s="2">
        <f t="shared" si="20"/>
        <v>0</v>
      </c>
      <c r="F171" s="2">
        <f t="shared" si="21"/>
        <v>0</v>
      </c>
      <c r="G171" s="2">
        <f t="shared" si="22"/>
        <v>0</v>
      </c>
      <c r="H171" s="2">
        <f t="shared" si="23"/>
        <v>0</v>
      </c>
      <c r="I171" s="2">
        <f t="shared" si="24"/>
        <v>0</v>
      </c>
      <c r="J171" s="2">
        <f t="shared" si="25"/>
        <v>0</v>
      </c>
      <c r="K171" s="2">
        <f t="shared" si="26"/>
        <v>0</v>
      </c>
      <c r="L171" s="2">
        <f t="shared" si="27"/>
        <v>0</v>
      </c>
      <c r="M171" s="2">
        <f t="shared" si="28"/>
        <v>0</v>
      </c>
      <c r="N171" s="2">
        <f t="shared" si="29"/>
        <v>0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>
        <v>0</v>
      </c>
      <c r="AW171" s="1"/>
      <c r="AX171" s="2">
        <v>0</v>
      </c>
      <c r="AY171" s="1"/>
      <c r="AZ171" s="1"/>
      <c r="BA171" s="1"/>
      <c r="BB171" s="1"/>
      <c r="BC171" s="1"/>
      <c r="BD171" s="1"/>
      <c r="BE171" s="1"/>
      <c r="BF171" s="2">
        <v>0</v>
      </c>
      <c r="BG171" s="1"/>
      <c r="BH171" s="1"/>
      <c r="BI171" s="2">
        <v>0</v>
      </c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2">
        <v>0</v>
      </c>
      <c r="CF171" s="1"/>
      <c r="CG171" s="1"/>
      <c r="CH171" s="1"/>
      <c r="CI171" s="1"/>
      <c r="CJ171" s="1"/>
      <c r="CK171" s="1"/>
      <c r="CL171" s="1"/>
      <c r="CM171" s="1"/>
      <c r="CN171" s="1"/>
    </row>
    <row r="172" spans="1:92" x14ac:dyDescent="0.2">
      <c r="A172" s="2">
        <v>2016</v>
      </c>
      <c r="B172" s="4">
        <v>42549</v>
      </c>
      <c r="C172" s="2" t="s">
        <v>107</v>
      </c>
      <c r="D172" s="2" t="s">
        <v>92</v>
      </c>
      <c r="E172" s="2">
        <f t="shared" si="20"/>
        <v>0</v>
      </c>
      <c r="F172" s="2">
        <f t="shared" si="21"/>
        <v>0</v>
      </c>
      <c r="G172" s="2">
        <f t="shared" si="22"/>
        <v>0</v>
      </c>
      <c r="H172" s="2">
        <f t="shared" si="23"/>
        <v>0</v>
      </c>
      <c r="I172" s="2">
        <f t="shared" si="24"/>
        <v>0</v>
      </c>
      <c r="J172" s="2">
        <f t="shared" si="25"/>
        <v>0</v>
      </c>
      <c r="K172" s="2">
        <f t="shared" si="26"/>
        <v>0</v>
      </c>
      <c r="L172" s="2">
        <f t="shared" si="27"/>
        <v>0</v>
      </c>
      <c r="M172" s="2">
        <f t="shared" si="28"/>
        <v>0</v>
      </c>
      <c r="N172" s="2">
        <f t="shared" si="29"/>
        <v>0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</row>
    <row r="173" spans="1:92" x14ac:dyDescent="0.2">
      <c r="A173" s="2">
        <v>2016</v>
      </c>
      <c r="B173" s="4">
        <v>42549</v>
      </c>
      <c r="C173" s="2" t="s">
        <v>107</v>
      </c>
      <c r="D173" s="2" t="s">
        <v>93</v>
      </c>
      <c r="E173" s="2">
        <f t="shared" si="20"/>
        <v>0</v>
      </c>
      <c r="F173" s="2">
        <f t="shared" si="21"/>
        <v>0</v>
      </c>
      <c r="G173" s="2">
        <f t="shared" si="22"/>
        <v>0</v>
      </c>
      <c r="H173" s="2">
        <f t="shared" si="23"/>
        <v>0</v>
      </c>
      <c r="I173" s="2">
        <f t="shared" si="24"/>
        <v>0</v>
      </c>
      <c r="J173" s="2">
        <f t="shared" si="25"/>
        <v>0</v>
      </c>
      <c r="K173" s="2">
        <f t="shared" si="26"/>
        <v>0</v>
      </c>
      <c r="L173" s="2">
        <f t="shared" si="27"/>
        <v>0</v>
      </c>
      <c r="M173" s="2">
        <f t="shared" si="28"/>
        <v>0</v>
      </c>
      <c r="N173" s="2">
        <f t="shared" si="29"/>
        <v>0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</row>
    <row r="174" spans="1:92" x14ac:dyDescent="0.2">
      <c r="A174" s="2">
        <v>2016</v>
      </c>
      <c r="B174" s="4">
        <v>42549</v>
      </c>
      <c r="C174" s="2" t="s">
        <v>111</v>
      </c>
      <c r="D174" s="2" t="s">
        <v>90</v>
      </c>
      <c r="E174" s="2">
        <f t="shared" si="20"/>
        <v>0</v>
      </c>
      <c r="F174" s="2">
        <f t="shared" si="21"/>
        <v>0</v>
      </c>
      <c r="G174" s="2">
        <f t="shared" si="22"/>
        <v>0</v>
      </c>
      <c r="H174" s="2">
        <f t="shared" si="23"/>
        <v>0</v>
      </c>
      <c r="I174" s="2">
        <f t="shared" si="24"/>
        <v>0</v>
      </c>
      <c r="J174" s="2">
        <f t="shared" si="25"/>
        <v>0</v>
      </c>
      <c r="K174" s="2">
        <f t="shared" si="26"/>
        <v>0</v>
      </c>
      <c r="L174" s="2">
        <f t="shared" si="27"/>
        <v>3</v>
      </c>
      <c r="M174" s="2">
        <f t="shared" si="28"/>
        <v>0</v>
      </c>
      <c r="N174" s="2">
        <f t="shared" si="29"/>
        <v>0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>
        <v>1</v>
      </c>
      <c r="AW174" s="1"/>
      <c r="AX174" s="1"/>
      <c r="AY174" s="1"/>
      <c r="AZ174" s="1"/>
      <c r="BA174" s="1"/>
      <c r="BB174" s="1"/>
      <c r="BC174" s="1"/>
      <c r="BD174" s="1"/>
      <c r="BE174" s="1"/>
      <c r="BF174" s="2">
        <v>1</v>
      </c>
      <c r="BG174" s="1"/>
      <c r="BH174" s="1"/>
      <c r="BI174" s="2">
        <v>1</v>
      </c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</row>
    <row r="175" spans="1:92" x14ac:dyDescent="0.2">
      <c r="A175" s="2">
        <v>2016</v>
      </c>
      <c r="B175" s="4">
        <v>42549</v>
      </c>
      <c r="C175" s="2" t="s">
        <v>111</v>
      </c>
      <c r="D175" s="2" t="s">
        <v>91</v>
      </c>
      <c r="E175" s="2">
        <f t="shared" si="20"/>
        <v>0</v>
      </c>
      <c r="F175" s="2">
        <f t="shared" si="21"/>
        <v>0</v>
      </c>
      <c r="G175" s="2">
        <f t="shared" si="22"/>
        <v>1</v>
      </c>
      <c r="H175" s="2">
        <f>(Z175+AA175)</f>
        <v>0</v>
      </c>
      <c r="I175" s="2">
        <f t="shared" si="24"/>
        <v>0</v>
      </c>
      <c r="J175" s="2">
        <f t="shared" si="25"/>
        <v>0</v>
      </c>
      <c r="K175" s="2">
        <f t="shared" si="26"/>
        <v>0</v>
      </c>
      <c r="L175" s="2">
        <f t="shared" si="27"/>
        <v>4</v>
      </c>
      <c r="M175" s="2">
        <f t="shared" si="28"/>
        <v>0</v>
      </c>
      <c r="N175" s="2">
        <f t="shared" si="29"/>
        <v>0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2">
        <v>1</v>
      </c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>
        <v>1</v>
      </c>
      <c r="AW175" s="1"/>
      <c r="AX175" s="2">
        <v>1</v>
      </c>
      <c r="AY175" s="1"/>
      <c r="AZ175" s="1"/>
      <c r="BA175" s="1"/>
      <c r="BB175" s="1"/>
      <c r="BC175" s="1"/>
      <c r="BD175" s="1"/>
      <c r="BE175" s="1"/>
      <c r="BF175" s="2">
        <v>1</v>
      </c>
      <c r="BG175" s="1"/>
      <c r="BH175" s="1"/>
      <c r="BI175" s="2">
        <v>1</v>
      </c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</row>
    <row r="176" spans="1:92" x14ac:dyDescent="0.2">
      <c r="A176" s="2">
        <v>2016</v>
      </c>
      <c r="B176" s="4">
        <v>42549</v>
      </c>
      <c r="C176" s="2" t="s">
        <v>111</v>
      </c>
      <c r="D176" s="2" t="s">
        <v>92</v>
      </c>
      <c r="E176" s="2">
        <f t="shared" si="20"/>
        <v>0</v>
      </c>
      <c r="F176" s="2">
        <f t="shared" si="21"/>
        <v>0</v>
      </c>
      <c r="G176" s="2">
        <f t="shared" si="22"/>
        <v>0</v>
      </c>
      <c r="H176" s="2">
        <f t="shared" ref="H176:H185" si="30">(Z176+AA176)</f>
        <v>0</v>
      </c>
      <c r="I176" s="2">
        <f t="shared" si="24"/>
        <v>0</v>
      </c>
      <c r="J176" s="2">
        <f t="shared" si="25"/>
        <v>0</v>
      </c>
      <c r="K176" s="2">
        <f t="shared" si="26"/>
        <v>0</v>
      </c>
      <c r="L176" s="2">
        <f t="shared" si="27"/>
        <v>0</v>
      </c>
      <c r="M176" s="2">
        <f t="shared" si="28"/>
        <v>0</v>
      </c>
      <c r="N176" s="2">
        <f t="shared" si="29"/>
        <v>0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</row>
    <row r="177" spans="1:92" x14ac:dyDescent="0.2">
      <c r="A177" s="2">
        <v>2016</v>
      </c>
      <c r="B177" s="4">
        <v>42549</v>
      </c>
      <c r="C177" s="2" t="s">
        <v>111</v>
      </c>
      <c r="D177" s="2" t="s">
        <v>93</v>
      </c>
      <c r="E177" s="2">
        <f t="shared" si="20"/>
        <v>0</v>
      </c>
      <c r="F177" s="2">
        <f t="shared" si="21"/>
        <v>0</v>
      </c>
      <c r="G177" s="2">
        <f t="shared" si="22"/>
        <v>0</v>
      </c>
      <c r="H177" s="2">
        <f t="shared" si="30"/>
        <v>0</v>
      </c>
      <c r="I177" s="2">
        <f t="shared" si="24"/>
        <v>0</v>
      </c>
      <c r="J177" s="2">
        <f t="shared" si="25"/>
        <v>0</v>
      </c>
      <c r="K177" s="2">
        <f t="shared" si="26"/>
        <v>0</v>
      </c>
      <c r="L177" s="2">
        <f t="shared" si="27"/>
        <v>0</v>
      </c>
      <c r="M177" s="2">
        <f t="shared" si="28"/>
        <v>0</v>
      </c>
      <c r="N177" s="2">
        <f t="shared" si="29"/>
        <v>0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</row>
    <row r="178" spans="1:92" x14ac:dyDescent="0.2">
      <c r="A178" s="2">
        <v>2016</v>
      </c>
      <c r="B178" s="4">
        <v>42549</v>
      </c>
      <c r="C178" s="2" t="s">
        <v>89</v>
      </c>
      <c r="D178" s="2" t="s">
        <v>90</v>
      </c>
      <c r="E178" s="2">
        <f t="shared" si="20"/>
        <v>2</v>
      </c>
      <c r="F178" s="2">
        <f t="shared" si="21"/>
        <v>2</v>
      </c>
      <c r="G178" s="2">
        <f t="shared" si="22"/>
        <v>1</v>
      </c>
      <c r="H178" s="2">
        <f t="shared" si="30"/>
        <v>0</v>
      </c>
      <c r="I178" s="2">
        <f t="shared" si="24"/>
        <v>0</v>
      </c>
      <c r="J178" s="2">
        <f t="shared" si="25"/>
        <v>1</v>
      </c>
      <c r="K178" s="2">
        <f t="shared" si="26"/>
        <v>0</v>
      </c>
      <c r="L178" s="2">
        <f t="shared" si="27"/>
        <v>2</v>
      </c>
      <c r="M178" s="2">
        <f t="shared" si="28"/>
        <v>2</v>
      </c>
      <c r="N178" s="2">
        <f t="shared" si="29"/>
        <v>0</v>
      </c>
      <c r="O178" s="1"/>
      <c r="P178" s="1"/>
      <c r="Q178" s="1"/>
      <c r="R178" s="1"/>
      <c r="S178" s="1"/>
      <c r="T178" s="2">
        <v>1</v>
      </c>
      <c r="U178" s="1"/>
      <c r="V178" s="1"/>
      <c r="W178" s="2">
        <v>1</v>
      </c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2">
        <v>1</v>
      </c>
      <c r="AK178" s="1"/>
      <c r="AL178" s="1"/>
      <c r="AM178" s="1"/>
      <c r="AN178" s="1"/>
      <c r="AO178" s="1"/>
      <c r="AP178" s="1"/>
      <c r="AQ178" s="1"/>
      <c r="AR178" s="1"/>
      <c r="AS178" s="2">
        <v>1</v>
      </c>
      <c r="AT178" s="1"/>
      <c r="AU178" s="2">
        <v>1</v>
      </c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2">
        <v>1</v>
      </c>
      <c r="BG178" s="1"/>
      <c r="BH178" s="1"/>
      <c r="BI178" s="1"/>
      <c r="BJ178" s="2">
        <v>1</v>
      </c>
      <c r="BK178" s="1"/>
      <c r="BL178" s="1"/>
      <c r="BM178" s="1"/>
      <c r="BN178" s="1"/>
      <c r="BO178" s="2">
        <v>1</v>
      </c>
      <c r="BP178" s="1"/>
      <c r="BQ178" s="1"/>
      <c r="BR178" s="2">
        <v>1</v>
      </c>
      <c r="BS178" s="1"/>
      <c r="BT178" s="2">
        <v>1</v>
      </c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</row>
    <row r="179" spans="1:92" x14ac:dyDescent="0.2">
      <c r="A179" s="2">
        <v>2016</v>
      </c>
      <c r="B179" s="4">
        <v>42549</v>
      </c>
      <c r="C179" s="2" t="s">
        <v>89</v>
      </c>
      <c r="D179" s="2" t="s">
        <v>91</v>
      </c>
      <c r="E179" s="2">
        <f t="shared" si="20"/>
        <v>2</v>
      </c>
      <c r="F179" s="2">
        <f t="shared" si="21"/>
        <v>1</v>
      </c>
      <c r="G179" s="2">
        <f t="shared" si="22"/>
        <v>0</v>
      </c>
      <c r="H179" s="2">
        <f t="shared" si="30"/>
        <v>21</v>
      </c>
      <c r="I179" s="2">
        <f t="shared" si="24"/>
        <v>6</v>
      </c>
      <c r="J179" s="2">
        <f t="shared" si="25"/>
        <v>1</v>
      </c>
      <c r="K179" s="2">
        <f t="shared" si="26"/>
        <v>0</v>
      </c>
      <c r="L179" s="2">
        <f t="shared" si="27"/>
        <v>1</v>
      </c>
      <c r="M179" s="2">
        <f t="shared" si="28"/>
        <v>2</v>
      </c>
      <c r="N179" s="2">
        <f t="shared" si="29"/>
        <v>0</v>
      </c>
      <c r="O179" s="1"/>
      <c r="P179" s="1"/>
      <c r="Q179" s="1"/>
      <c r="R179" s="1"/>
      <c r="S179" s="1"/>
      <c r="T179" s="1"/>
      <c r="U179" s="1"/>
      <c r="V179" s="1"/>
      <c r="W179" s="2">
        <v>1</v>
      </c>
      <c r="X179" s="1"/>
      <c r="Y179" s="1"/>
      <c r="Z179" s="2">
        <v>6</v>
      </c>
      <c r="AA179" s="2">
        <v>15</v>
      </c>
      <c r="AB179" s="2">
        <v>2</v>
      </c>
      <c r="AC179" s="2">
        <v>4</v>
      </c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2">
        <v>1</v>
      </c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2">
        <v>1</v>
      </c>
      <c r="BG179" s="1"/>
      <c r="BH179" s="1"/>
      <c r="BI179" s="1"/>
      <c r="BJ179" s="1"/>
      <c r="BK179" s="1"/>
      <c r="BL179" s="2">
        <v>1</v>
      </c>
      <c r="BM179" s="1"/>
      <c r="BN179" s="1"/>
      <c r="BO179" s="1"/>
      <c r="BP179" s="1"/>
      <c r="BQ179" s="1"/>
      <c r="BR179" s="2">
        <v>1</v>
      </c>
      <c r="BS179" s="1"/>
      <c r="BT179" s="2">
        <v>1</v>
      </c>
      <c r="BU179" s="1"/>
      <c r="BV179" s="1"/>
      <c r="BW179" s="1"/>
      <c r="BX179" s="1"/>
      <c r="BY179" s="1"/>
      <c r="BZ179" s="1"/>
      <c r="CA179" s="1"/>
      <c r="CB179" s="1"/>
      <c r="CC179" s="1"/>
      <c r="CD179" s="2">
        <v>1</v>
      </c>
      <c r="CE179" s="1"/>
      <c r="CF179" s="1"/>
      <c r="CG179" s="1"/>
      <c r="CH179" s="1"/>
      <c r="CI179" s="1"/>
      <c r="CJ179" s="1"/>
      <c r="CK179" s="1"/>
      <c r="CL179" s="1"/>
      <c r="CM179" s="1"/>
      <c r="CN179" s="1"/>
    </row>
    <row r="180" spans="1:92" x14ac:dyDescent="0.2">
      <c r="A180" s="2">
        <v>2016</v>
      </c>
      <c r="B180" s="4">
        <v>42549</v>
      </c>
      <c r="C180" s="2" t="s">
        <v>89</v>
      </c>
      <c r="D180" s="2" t="s">
        <v>92</v>
      </c>
      <c r="E180" s="2">
        <f t="shared" si="20"/>
        <v>0</v>
      </c>
      <c r="F180" s="2">
        <f t="shared" si="21"/>
        <v>0</v>
      </c>
      <c r="G180" s="2">
        <f t="shared" si="22"/>
        <v>0</v>
      </c>
      <c r="H180" s="2">
        <f t="shared" si="30"/>
        <v>0</v>
      </c>
      <c r="I180" s="2">
        <f t="shared" si="24"/>
        <v>0</v>
      </c>
      <c r="J180" s="2">
        <f t="shared" si="25"/>
        <v>0</v>
      </c>
      <c r="K180" s="2">
        <f t="shared" si="26"/>
        <v>0</v>
      </c>
      <c r="L180" s="2">
        <f t="shared" si="27"/>
        <v>0</v>
      </c>
      <c r="M180" s="2">
        <f t="shared" si="28"/>
        <v>0</v>
      </c>
      <c r="N180" s="2">
        <f t="shared" si="29"/>
        <v>0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</row>
    <row r="181" spans="1:92" x14ac:dyDescent="0.2">
      <c r="A181" s="2">
        <v>2016</v>
      </c>
      <c r="B181" s="4">
        <v>42549</v>
      </c>
      <c r="C181" s="2" t="s">
        <v>89</v>
      </c>
      <c r="D181" s="2" t="s">
        <v>93</v>
      </c>
      <c r="E181" s="2">
        <f t="shared" si="20"/>
        <v>0</v>
      </c>
      <c r="F181" s="2">
        <f t="shared" si="21"/>
        <v>0</v>
      </c>
      <c r="G181" s="2">
        <f t="shared" si="22"/>
        <v>0</v>
      </c>
      <c r="H181" s="2">
        <f t="shared" si="30"/>
        <v>0</v>
      </c>
      <c r="I181" s="2">
        <f t="shared" si="24"/>
        <v>0</v>
      </c>
      <c r="J181" s="2">
        <f t="shared" si="25"/>
        <v>0</v>
      </c>
      <c r="K181" s="2">
        <f t="shared" si="26"/>
        <v>0</v>
      </c>
      <c r="L181" s="2">
        <f t="shared" si="27"/>
        <v>0</v>
      </c>
      <c r="M181" s="2">
        <f t="shared" si="28"/>
        <v>0</v>
      </c>
      <c r="N181" s="2">
        <f t="shared" si="29"/>
        <v>0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</row>
    <row r="182" spans="1:92" x14ac:dyDescent="0.2">
      <c r="A182" s="2">
        <v>2016</v>
      </c>
      <c r="B182" s="2" t="s">
        <v>127</v>
      </c>
      <c r="C182" s="2" t="s">
        <v>128</v>
      </c>
      <c r="D182" s="2" t="s">
        <v>90</v>
      </c>
      <c r="E182" s="2">
        <f t="shared" si="20"/>
        <v>1</v>
      </c>
      <c r="F182" s="2">
        <f t="shared" si="21"/>
        <v>0</v>
      </c>
      <c r="G182" s="2">
        <f t="shared" si="22"/>
        <v>0</v>
      </c>
      <c r="H182" s="2">
        <f t="shared" si="30"/>
        <v>0</v>
      </c>
      <c r="I182" s="2">
        <f t="shared" si="24"/>
        <v>0</v>
      </c>
      <c r="J182" s="2">
        <f t="shared" si="25"/>
        <v>0</v>
      </c>
      <c r="K182" s="2">
        <f t="shared" si="26"/>
        <v>0</v>
      </c>
      <c r="L182" s="2">
        <f t="shared" si="27"/>
        <v>1</v>
      </c>
      <c r="M182" s="2">
        <f t="shared" si="28"/>
        <v>0</v>
      </c>
      <c r="N182" s="2">
        <f t="shared" si="29"/>
        <v>0</v>
      </c>
      <c r="O182" s="1"/>
      <c r="P182" s="1"/>
      <c r="Q182" s="1"/>
      <c r="R182" s="1"/>
      <c r="S182" s="1"/>
      <c r="T182" s="1"/>
      <c r="U182" s="1"/>
      <c r="V182" s="1"/>
      <c r="W182" s="1"/>
      <c r="X182" s="2">
        <v>1</v>
      </c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2">
        <v>1</v>
      </c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</row>
    <row r="183" spans="1:92" x14ac:dyDescent="0.2">
      <c r="A183" s="2">
        <v>2016</v>
      </c>
      <c r="B183" s="2" t="s">
        <v>127</v>
      </c>
      <c r="C183" s="2" t="s">
        <v>128</v>
      </c>
      <c r="D183" s="2" t="s">
        <v>91</v>
      </c>
      <c r="E183" s="2">
        <f t="shared" si="20"/>
        <v>2</v>
      </c>
      <c r="F183" s="2">
        <f t="shared" si="21"/>
        <v>0</v>
      </c>
      <c r="G183" s="2">
        <f t="shared" si="22"/>
        <v>0</v>
      </c>
      <c r="H183" s="2">
        <f t="shared" si="30"/>
        <v>2</v>
      </c>
      <c r="I183" s="2">
        <f t="shared" si="24"/>
        <v>8</v>
      </c>
      <c r="J183" s="2">
        <f t="shared" si="25"/>
        <v>1</v>
      </c>
      <c r="K183" s="2">
        <f t="shared" si="26"/>
        <v>0</v>
      </c>
      <c r="L183" s="2">
        <f t="shared" si="27"/>
        <v>0</v>
      </c>
      <c r="M183" s="2">
        <f t="shared" si="28"/>
        <v>0</v>
      </c>
      <c r="N183" s="2">
        <f t="shared" si="29"/>
        <v>0</v>
      </c>
      <c r="O183" s="1"/>
      <c r="P183" s="1"/>
      <c r="Q183" s="1"/>
      <c r="R183" s="1"/>
      <c r="S183" s="1"/>
      <c r="T183" s="1"/>
      <c r="U183" s="1"/>
      <c r="V183" s="1"/>
      <c r="W183" s="1"/>
      <c r="X183" s="2">
        <v>1</v>
      </c>
      <c r="Y183" s="1"/>
      <c r="Z183" s="1"/>
      <c r="AA183" s="2">
        <v>2</v>
      </c>
      <c r="AB183" s="2">
        <v>3</v>
      </c>
      <c r="AC183" s="2">
        <v>5</v>
      </c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2">
        <v>1</v>
      </c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2">
        <v>1</v>
      </c>
      <c r="CE183" s="1"/>
      <c r="CF183" s="1"/>
      <c r="CG183" s="1"/>
      <c r="CH183" s="1"/>
      <c r="CI183" s="1"/>
      <c r="CJ183" s="1"/>
      <c r="CK183" s="1"/>
      <c r="CL183" s="1"/>
      <c r="CM183" s="1"/>
      <c r="CN183" s="1"/>
    </row>
    <row r="184" spans="1:92" x14ac:dyDescent="0.2">
      <c r="A184" s="2">
        <v>2016</v>
      </c>
      <c r="B184" s="2" t="s">
        <v>127</v>
      </c>
      <c r="C184" s="2" t="s">
        <v>128</v>
      </c>
      <c r="D184" s="2" t="s">
        <v>92</v>
      </c>
      <c r="E184" s="2">
        <f t="shared" si="20"/>
        <v>0</v>
      </c>
      <c r="F184" s="2">
        <f t="shared" si="21"/>
        <v>0</v>
      </c>
      <c r="G184" s="2">
        <f t="shared" si="22"/>
        <v>0</v>
      </c>
      <c r="H184" s="2">
        <f t="shared" si="30"/>
        <v>0</v>
      </c>
      <c r="I184" s="2">
        <f t="shared" si="24"/>
        <v>0</v>
      </c>
      <c r="J184" s="2">
        <f t="shared" si="25"/>
        <v>0</v>
      </c>
      <c r="K184" s="2">
        <f t="shared" si="26"/>
        <v>0</v>
      </c>
      <c r="L184" s="2">
        <f t="shared" si="27"/>
        <v>0</v>
      </c>
      <c r="M184" s="2">
        <f t="shared" si="28"/>
        <v>0</v>
      </c>
      <c r="N184" s="2">
        <f t="shared" si="29"/>
        <v>0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</row>
    <row r="185" spans="1:92" x14ac:dyDescent="0.2">
      <c r="A185" s="2">
        <v>2016</v>
      </c>
      <c r="B185" s="2" t="s">
        <v>127</v>
      </c>
      <c r="C185" s="2" t="s">
        <v>128</v>
      </c>
      <c r="D185" s="2" t="s">
        <v>93</v>
      </c>
      <c r="E185" s="2">
        <f t="shared" si="20"/>
        <v>0</v>
      </c>
      <c r="F185" s="2">
        <f t="shared" si="21"/>
        <v>0</v>
      </c>
      <c r="G185" s="2">
        <f t="shared" si="22"/>
        <v>0</v>
      </c>
      <c r="H185" s="2">
        <f t="shared" si="30"/>
        <v>0</v>
      </c>
      <c r="I185" s="2">
        <f t="shared" si="24"/>
        <v>0</v>
      </c>
      <c r="J185" s="2">
        <f t="shared" si="25"/>
        <v>0</v>
      </c>
      <c r="K185" s="2">
        <f t="shared" si="26"/>
        <v>0</v>
      </c>
      <c r="L185" s="2">
        <f t="shared" si="27"/>
        <v>0</v>
      </c>
      <c r="M185" s="2">
        <f t="shared" si="28"/>
        <v>0</v>
      </c>
      <c r="N185" s="2">
        <f t="shared" si="29"/>
        <v>0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</row>
    <row r="186" spans="1:9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</row>
    <row r="187" spans="1:9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</row>
    <row r="188" spans="1:9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</row>
    <row r="189" spans="1:9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</row>
    <row r="190" spans="1:9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</row>
    <row r="191" spans="1:9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</row>
    <row r="192" spans="1:9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</row>
    <row r="193" spans="1:9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</row>
    <row r="194" spans="1:9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</row>
    <row r="195" spans="1:9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</row>
    <row r="196" spans="1:9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</row>
    <row r="197" spans="1:9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</row>
    <row r="198" spans="1:9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</row>
    <row r="199" spans="1:9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</row>
    <row r="200" spans="1:9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</row>
    <row r="201" spans="1:9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</row>
    <row r="202" spans="1:9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</row>
    <row r="203" spans="1:9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</row>
    <row r="204" spans="1:9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</row>
    <row r="205" spans="1:9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</row>
    <row r="206" spans="1:9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</row>
    <row r="207" spans="1:9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</row>
    <row r="208" spans="1:9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</row>
    <row r="209" spans="1:9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</row>
    <row r="210" spans="1:9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</row>
    <row r="211" spans="1:9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</row>
    <row r="212" spans="1:9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</row>
    <row r="213" spans="1:9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</row>
    <row r="214" spans="1:9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</row>
    <row r="215" spans="1:9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</row>
    <row r="216" spans="1:9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</row>
    <row r="217" spans="1:9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</row>
    <row r="218" spans="1:9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</row>
    <row r="219" spans="1:9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</row>
    <row r="220" spans="1:9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</row>
    <row r="221" spans="1:9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</row>
    <row r="222" spans="1:9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</row>
    <row r="223" spans="1:9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</row>
    <row r="224" spans="1:9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</row>
    <row r="225" spans="1:9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</row>
    <row r="226" spans="1:9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</row>
    <row r="227" spans="1:9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</row>
    <row r="228" spans="1:9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</row>
    <row r="229" spans="1:9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</row>
    <row r="230" spans="1:9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</row>
    <row r="231" spans="1:9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</row>
    <row r="232" spans="1:9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</row>
    <row r="233" spans="1:9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</row>
    <row r="234" spans="1:9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</row>
    <row r="235" spans="1:9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</row>
    <row r="236" spans="1:9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</row>
    <row r="237" spans="1:9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</row>
    <row r="238" spans="1:9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</row>
    <row r="239" spans="1:9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</row>
    <row r="240" spans="1:9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</row>
    <row r="241" spans="1:9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</row>
    <row r="242" spans="1:9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</row>
    <row r="243" spans="1:9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</row>
    <row r="244" spans="1:9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</row>
    <row r="245" spans="1:9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</row>
    <row r="246" spans="1:9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</row>
    <row r="247" spans="1:9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</row>
    <row r="248" spans="1:9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</row>
    <row r="249" spans="1:9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</row>
    <row r="250" spans="1:9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</row>
    <row r="251" spans="1:9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</row>
    <row r="252" spans="1:9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</row>
    <row r="253" spans="1:9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</row>
    <row r="254" spans="1:9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</row>
    <row r="255" spans="1:9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</row>
    <row r="256" spans="1:9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</row>
    <row r="257" spans="1:9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</row>
    <row r="258" spans="1:9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</row>
    <row r="259" spans="1:9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</row>
    <row r="260" spans="1:9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</row>
    <row r="261" spans="1:9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</row>
    <row r="262" spans="1:9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</row>
    <row r="263" spans="1:9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</row>
    <row r="264" spans="1:9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</row>
    <row r="265" spans="1:9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</row>
    <row r="266" spans="1:9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</row>
    <row r="267" spans="1:9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</row>
    <row r="268" spans="1:9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</row>
    <row r="269" spans="1:9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</row>
    <row r="270" spans="1:9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</row>
    <row r="271" spans="1:9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</row>
    <row r="272" spans="1:9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</row>
    <row r="273" spans="1:9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</row>
    <row r="274" spans="1:9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</row>
    <row r="275" spans="1:9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</row>
    <row r="276" spans="1:9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</row>
    <row r="277" spans="1:9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</row>
    <row r="278" spans="1:9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</row>
    <row r="279" spans="1:9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</row>
    <row r="280" spans="1:9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</row>
    <row r="281" spans="1:9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</row>
    <row r="282" spans="1:9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</row>
    <row r="283" spans="1:9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</row>
    <row r="284" spans="1:9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</row>
    <row r="285" spans="1:9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</row>
    <row r="286" spans="1:9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</row>
    <row r="287" spans="1:9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</row>
    <row r="288" spans="1:9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</row>
    <row r="289" spans="1:9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</row>
    <row r="290" spans="1:9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</row>
    <row r="291" spans="1:9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</row>
    <row r="292" spans="1:9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</row>
    <row r="293" spans="1:9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</row>
    <row r="294" spans="1:9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</row>
    <row r="295" spans="1:9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</row>
    <row r="296" spans="1:9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</row>
    <row r="297" spans="1:9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</row>
    <row r="298" spans="1:9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</row>
    <row r="299" spans="1:9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</row>
    <row r="300" spans="1:9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</row>
    <row r="301" spans="1:9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</row>
    <row r="302" spans="1:9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</row>
    <row r="303" spans="1:9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</row>
    <row r="304" spans="1:9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</row>
    <row r="305" spans="1:9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</row>
    <row r="306" spans="1:9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</row>
    <row r="307" spans="1:9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</row>
    <row r="308" spans="1:9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</row>
    <row r="309" spans="1:9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</row>
    <row r="310" spans="1:9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</row>
    <row r="311" spans="1:9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</row>
    <row r="312" spans="1:9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</row>
    <row r="313" spans="1:9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</row>
    <row r="314" spans="1:9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</row>
    <row r="315" spans="1:9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</row>
    <row r="316" spans="1:9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</row>
    <row r="317" spans="1:9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</row>
    <row r="318" spans="1:9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</row>
    <row r="319" spans="1:9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</row>
    <row r="320" spans="1:9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</row>
    <row r="321" spans="1:9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</row>
    <row r="322" spans="1:9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</row>
    <row r="323" spans="1:9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</row>
    <row r="324" spans="1:9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</row>
    <row r="325" spans="1:9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</row>
    <row r="326" spans="1:9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</row>
    <row r="327" spans="1:9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</row>
    <row r="328" spans="1:9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</row>
    <row r="329" spans="1:9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</row>
    <row r="330" spans="1:9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</row>
    <row r="331" spans="1:9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</row>
    <row r="332" spans="1:9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</row>
    <row r="333" spans="1:9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</row>
    <row r="334" spans="1:9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</row>
    <row r="335" spans="1:9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</row>
    <row r="336" spans="1:9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</row>
    <row r="337" spans="1:9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</row>
    <row r="338" spans="1:9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</row>
    <row r="339" spans="1:9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</row>
    <row r="340" spans="1:9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</row>
    <row r="341" spans="1:9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</row>
    <row r="342" spans="1:9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</row>
    <row r="343" spans="1:9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</row>
    <row r="344" spans="1:9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</row>
    <row r="345" spans="1:9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</row>
    <row r="346" spans="1:9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</row>
    <row r="347" spans="1:9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</row>
    <row r="348" spans="1:9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</row>
    <row r="349" spans="1:9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</row>
    <row r="350" spans="1:9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</row>
    <row r="351" spans="1:9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</row>
    <row r="352" spans="1:9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</row>
    <row r="353" spans="1:9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</row>
    <row r="354" spans="1:9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</row>
    <row r="355" spans="1:9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</row>
    <row r="356" spans="1:9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</row>
    <row r="357" spans="1:9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</row>
    <row r="358" spans="1:9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</row>
    <row r="359" spans="1:9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</row>
    <row r="360" spans="1:9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</row>
    <row r="361" spans="1:9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</row>
    <row r="362" spans="1:9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</row>
    <row r="363" spans="1:9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</row>
    <row r="364" spans="1:9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</row>
    <row r="365" spans="1:9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</row>
    <row r="366" spans="1:9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</row>
    <row r="367" spans="1:9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</row>
    <row r="368" spans="1:9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</row>
    <row r="369" spans="1:9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</row>
    <row r="370" spans="1:9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</row>
    <row r="371" spans="1:9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</row>
    <row r="372" spans="1:9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</row>
    <row r="373" spans="1:9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</row>
    <row r="374" spans="1:9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</row>
    <row r="375" spans="1:9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</row>
    <row r="376" spans="1:9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</row>
    <row r="377" spans="1:9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</row>
    <row r="378" spans="1:9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</row>
    <row r="379" spans="1:9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</row>
    <row r="380" spans="1:9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</row>
    <row r="381" spans="1:9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</row>
    <row r="382" spans="1:9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</row>
    <row r="383" spans="1:9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</row>
    <row r="384" spans="1:9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</row>
    <row r="385" spans="1:9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</row>
    <row r="386" spans="1:9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</row>
    <row r="387" spans="1:9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</row>
    <row r="388" spans="1:9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</row>
    <row r="389" spans="1:9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</row>
    <row r="390" spans="1:9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</row>
    <row r="391" spans="1:9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</row>
    <row r="392" spans="1:9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</row>
    <row r="393" spans="1:9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</row>
    <row r="394" spans="1:9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</row>
    <row r="395" spans="1:9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</row>
    <row r="396" spans="1:9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</row>
    <row r="397" spans="1:9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</row>
    <row r="398" spans="1:9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</row>
    <row r="399" spans="1:9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</row>
    <row r="400" spans="1:9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</row>
    <row r="401" spans="1:9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</row>
    <row r="402" spans="1:9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</row>
    <row r="403" spans="1:9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</row>
    <row r="404" spans="1:9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</row>
    <row r="405" spans="1:9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</row>
    <row r="406" spans="1:9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</row>
    <row r="407" spans="1:9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</row>
    <row r="408" spans="1:9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</row>
    <row r="409" spans="1:9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</row>
    <row r="410" spans="1:9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</row>
    <row r="411" spans="1:9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</row>
    <row r="412" spans="1:9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</row>
    <row r="413" spans="1:9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</row>
    <row r="414" spans="1:9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</row>
    <row r="415" spans="1:9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</row>
    <row r="416" spans="1:9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</row>
    <row r="417" spans="1:9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</row>
    <row r="418" spans="1:9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</row>
    <row r="419" spans="1:9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</row>
    <row r="420" spans="1:9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</row>
    <row r="421" spans="1:9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</row>
    <row r="422" spans="1:9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</row>
    <row r="423" spans="1:9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</row>
    <row r="424" spans="1:9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</row>
    <row r="425" spans="1:9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</row>
    <row r="426" spans="1:9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</row>
    <row r="427" spans="1:9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</row>
    <row r="428" spans="1:9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</row>
    <row r="429" spans="1:9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</row>
    <row r="430" spans="1:9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</row>
    <row r="431" spans="1:9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</row>
    <row r="432" spans="1:9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</row>
    <row r="433" spans="1:9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</row>
    <row r="434" spans="1:9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</row>
    <row r="435" spans="1:9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</row>
    <row r="436" spans="1:9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</row>
    <row r="437" spans="1:9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</row>
    <row r="438" spans="1:9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</row>
    <row r="439" spans="1:9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</row>
    <row r="440" spans="1:9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</row>
    <row r="441" spans="1:9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</row>
    <row r="442" spans="1:9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</row>
    <row r="443" spans="1:9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</row>
    <row r="444" spans="1:9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</row>
    <row r="445" spans="1:9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</row>
    <row r="446" spans="1:9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</row>
    <row r="447" spans="1:9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</row>
    <row r="448" spans="1:9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</row>
    <row r="449" spans="1:9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</row>
    <row r="450" spans="1:9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</row>
    <row r="451" spans="1:9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</row>
    <row r="452" spans="1:9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</row>
    <row r="453" spans="1:9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</row>
    <row r="454" spans="1:9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</row>
    <row r="455" spans="1:9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</row>
    <row r="456" spans="1:9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</row>
    <row r="457" spans="1:9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</row>
    <row r="458" spans="1:9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</row>
    <row r="459" spans="1:9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</row>
    <row r="460" spans="1:9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</row>
    <row r="461" spans="1:9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</row>
    <row r="462" spans="1:9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</row>
    <row r="463" spans="1:9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</row>
    <row r="464" spans="1:9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</row>
    <row r="465" spans="1:9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</row>
    <row r="466" spans="1:9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</row>
    <row r="467" spans="1:9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</row>
    <row r="468" spans="1:9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</row>
    <row r="469" spans="1:9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</row>
    <row r="470" spans="1:9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</row>
    <row r="471" spans="1:9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</row>
    <row r="472" spans="1:9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</row>
    <row r="473" spans="1:9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</row>
    <row r="474" spans="1:9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</row>
    <row r="475" spans="1:9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</row>
    <row r="476" spans="1:9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</row>
    <row r="477" spans="1:9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</row>
    <row r="478" spans="1:9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</row>
    <row r="479" spans="1:9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</row>
    <row r="480" spans="1:9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</row>
    <row r="481" spans="1:9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</row>
    <row r="482" spans="1:9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</row>
    <row r="483" spans="1:9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</row>
    <row r="484" spans="1:9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</row>
    <row r="485" spans="1:9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</row>
    <row r="486" spans="1:9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</row>
    <row r="487" spans="1:9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</row>
    <row r="488" spans="1:9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</row>
    <row r="489" spans="1:9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</row>
    <row r="490" spans="1:9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</row>
    <row r="491" spans="1:9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</row>
    <row r="492" spans="1:9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</row>
    <row r="493" spans="1:9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</row>
    <row r="494" spans="1:9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</row>
    <row r="495" spans="1:9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</row>
    <row r="496" spans="1:9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</row>
    <row r="497" spans="1:9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</row>
    <row r="498" spans="1:9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</row>
    <row r="499" spans="1:9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</row>
    <row r="500" spans="1:9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</row>
    <row r="501" spans="1:9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</row>
    <row r="502" spans="1:9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</row>
    <row r="503" spans="1:9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</row>
    <row r="504" spans="1:9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</row>
    <row r="505" spans="1:9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</row>
    <row r="506" spans="1:9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</row>
    <row r="507" spans="1:9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</row>
    <row r="508" spans="1:9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</row>
    <row r="509" spans="1:9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</row>
    <row r="510" spans="1:9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</row>
    <row r="511" spans="1:9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</row>
    <row r="512" spans="1:9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</row>
    <row r="513" spans="1:9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</row>
    <row r="514" spans="1:9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</row>
    <row r="515" spans="1:9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</row>
    <row r="516" spans="1:9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</row>
    <row r="517" spans="1:9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</row>
    <row r="518" spans="1:9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</row>
    <row r="519" spans="1:9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</row>
    <row r="520" spans="1:9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</row>
    <row r="521" spans="1:9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</row>
    <row r="522" spans="1:9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</row>
    <row r="523" spans="1:9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</row>
    <row r="524" spans="1:9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</row>
    <row r="525" spans="1:9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</row>
    <row r="526" spans="1:9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</row>
    <row r="527" spans="1:9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</row>
    <row r="528" spans="1:9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</row>
    <row r="529" spans="1:9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</row>
    <row r="530" spans="1:9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</row>
    <row r="531" spans="1:9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</row>
    <row r="532" spans="1:9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</row>
    <row r="533" spans="1:9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</row>
    <row r="534" spans="1:9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</row>
    <row r="535" spans="1:9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</row>
    <row r="536" spans="1:9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</row>
    <row r="537" spans="1:9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</row>
    <row r="538" spans="1:9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</row>
    <row r="539" spans="1:9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</row>
    <row r="540" spans="1:9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</row>
    <row r="541" spans="1:9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</row>
    <row r="542" spans="1:9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</row>
    <row r="543" spans="1:9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</row>
    <row r="544" spans="1:9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</row>
    <row r="545" spans="1:9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</row>
    <row r="546" spans="1:9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</row>
    <row r="547" spans="1:9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</row>
    <row r="548" spans="1:9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</row>
    <row r="549" spans="1:9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</row>
    <row r="550" spans="1:9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</row>
    <row r="551" spans="1:9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</row>
    <row r="552" spans="1:9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</row>
    <row r="553" spans="1:9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</row>
    <row r="554" spans="1:9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</row>
    <row r="555" spans="1:9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</row>
    <row r="556" spans="1:9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</row>
    <row r="557" spans="1:9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</row>
    <row r="558" spans="1:9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</row>
    <row r="559" spans="1:9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</row>
    <row r="560" spans="1:9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</row>
    <row r="561" spans="1:9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</row>
    <row r="562" spans="1:9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</row>
    <row r="563" spans="1:9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</row>
    <row r="564" spans="1:9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</row>
    <row r="565" spans="1:9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</row>
    <row r="566" spans="1:9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</row>
    <row r="567" spans="1:9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</row>
    <row r="568" spans="1:9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</row>
    <row r="569" spans="1:9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</row>
    <row r="570" spans="1:9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</row>
    <row r="571" spans="1:9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</row>
    <row r="572" spans="1:9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</row>
    <row r="573" spans="1:9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</row>
    <row r="574" spans="1:9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</row>
    <row r="575" spans="1:9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</row>
    <row r="576" spans="1:9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</row>
    <row r="577" spans="1:9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</row>
    <row r="578" spans="1:9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</row>
    <row r="579" spans="1:9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</row>
    <row r="580" spans="1:9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</row>
    <row r="581" spans="1:9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</row>
    <row r="582" spans="1:9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</row>
    <row r="583" spans="1:9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</row>
    <row r="584" spans="1:9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</row>
    <row r="585" spans="1:9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</row>
    <row r="586" spans="1:9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</row>
    <row r="587" spans="1:9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</row>
    <row r="588" spans="1:9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</row>
    <row r="589" spans="1:9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</row>
    <row r="590" spans="1:9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</row>
    <row r="591" spans="1:9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</row>
    <row r="592" spans="1:9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</row>
    <row r="593" spans="1:9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</row>
    <row r="594" spans="1:9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</row>
    <row r="595" spans="1:9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</row>
    <row r="596" spans="1:9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</row>
    <row r="597" spans="1:9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</row>
    <row r="598" spans="1:9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</row>
    <row r="599" spans="1:9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</row>
    <row r="600" spans="1:9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</row>
    <row r="601" spans="1:9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</row>
    <row r="602" spans="1:9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</row>
    <row r="603" spans="1:9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</row>
    <row r="604" spans="1:9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</row>
    <row r="605" spans="1:9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</row>
    <row r="606" spans="1:9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</row>
    <row r="607" spans="1:9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</row>
    <row r="608" spans="1:9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</row>
    <row r="609" spans="1:9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</row>
    <row r="610" spans="1:9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</row>
    <row r="611" spans="1:9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</row>
    <row r="612" spans="1:9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</row>
    <row r="613" spans="1:9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</row>
    <row r="614" spans="1:9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</row>
    <row r="615" spans="1:9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</row>
    <row r="616" spans="1:9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</row>
    <row r="617" spans="1:9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</row>
    <row r="618" spans="1:9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</row>
    <row r="619" spans="1:9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</row>
    <row r="620" spans="1:9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</row>
    <row r="621" spans="1:9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</row>
    <row r="622" spans="1:9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</row>
    <row r="623" spans="1:9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</row>
    <row r="624" spans="1:9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</row>
    <row r="625" spans="1:9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</row>
    <row r="626" spans="1:9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</row>
    <row r="627" spans="1:9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</row>
    <row r="628" spans="1:9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</row>
    <row r="629" spans="1:9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</row>
    <row r="630" spans="1:9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</row>
    <row r="631" spans="1:9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</row>
    <row r="632" spans="1:9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</row>
    <row r="633" spans="1:9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</row>
    <row r="634" spans="1:9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</row>
    <row r="635" spans="1:9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</row>
    <row r="636" spans="1:9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</row>
    <row r="637" spans="1:9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</row>
    <row r="638" spans="1:9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</row>
    <row r="639" spans="1:9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</row>
    <row r="640" spans="1:9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</row>
    <row r="641" spans="1:9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</row>
    <row r="642" spans="1:9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</row>
    <row r="643" spans="1:9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</row>
    <row r="644" spans="1:9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</row>
    <row r="645" spans="1:9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</row>
    <row r="646" spans="1:9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</row>
    <row r="647" spans="1:9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</row>
    <row r="648" spans="1:9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</row>
    <row r="649" spans="1:9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</row>
    <row r="650" spans="1:9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</row>
    <row r="651" spans="1:9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</row>
    <row r="652" spans="1:9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</row>
    <row r="653" spans="1:9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</row>
    <row r="654" spans="1:9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</row>
    <row r="655" spans="1:9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</row>
    <row r="656" spans="1:9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</row>
    <row r="657" spans="1:9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</row>
    <row r="658" spans="1:9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</row>
    <row r="659" spans="1:9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</row>
    <row r="660" spans="1:9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</row>
    <row r="661" spans="1:9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</row>
    <row r="662" spans="1:9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</row>
    <row r="663" spans="1:9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</row>
    <row r="664" spans="1:9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</row>
    <row r="665" spans="1:9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</row>
    <row r="666" spans="1:9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</row>
    <row r="667" spans="1:9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</row>
    <row r="668" spans="1:9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</row>
    <row r="669" spans="1:9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</row>
    <row r="670" spans="1:9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</row>
    <row r="671" spans="1:9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</row>
    <row r="672" spans="1:9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</row>
    <row r="673" spans="1:9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</row>
    <row r="674" spans="1:9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</row>
    <row r="675" spans="1:9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</row>
    <row r="676" spans="1:9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</row>
    <row r="677" spans="1:9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</row>
    <row r="678" spans="1:9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</row>
    <row r="679" spans="1:9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</row>
    <row r="680" spans="1:9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</row>
    <row r="681" spans="1:9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</row>
    <row r="682" spans="1:9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</row>
    <row r="683" spans="1:9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</row>
    <row r="684" spans="1:9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</row>
    <row r="685" spans="1:9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</row>
    <row r="686" spans="1:9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</row>
    <row r="687" spans="1:9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</row>
    <row r="688" spans="1:9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</row>
    <row r="689" spans="1:9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</row>
    <row r="690" spans="1:9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</row>
    <row r="691" spans="1:9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</row>
    <row r="692" spans="1:9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</row>
    <row r="693" spans="1:9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</row>
    <row r="694" spans="1:9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</row>
    <row r="695" spans="1:9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</row>
    <row r="696" spans="1:9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</row>
    <row r="697" spans="1:9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</row>
    <row r="698" spans="1:9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</row>
    <row r="699" spans="1:9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</row>
    <row r="700" spans="1:9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</row>
    <row r="701" spans="1:9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</row>
    <row r="702" spans="1:9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</row>
    <row r="703" spans="1:9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</row>
    <row r="704" spans="1:9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</row>
    <row r="705" spans="1:9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</row>
    <row r="706" spans="1:9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</row>
    <row r="707" spans="1:9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</row>
    <row r="708" spans="1:9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</row>
    <row r="709" spans="1:9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</row>
    <row r="710" spans="1:9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</row>
    <row r="711" spans="1:9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</row>
    <row r="712" spans="1:9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</row>
    <row r="713" spans="1:9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</row>
    <row r="714" spans="1:9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</row>
    <row r="715" spans="1:9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</row>
    <row r="716" spans="1:9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</row>
    <row r="717" spans="1:9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</row>
    <row r="718" spans="1:9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</row>
    <row r="719" spans="1:9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</row>
    <row r="720" spans="1:9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</row>
    <row r="721" spans="1:9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</row>
    <row r="722" spans="1:9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</row>
    <row r="723" spans="1:9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</row>
    <row r="724" spans="1:9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</row>
    <row r="725" spans="1:9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</row>
    <row r="726" spans="1:9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</row>
    <row r="727" spans="1:9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</row>
    <row r="728" spans="1:9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</row>
    <row r="729" spans="1:9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</row>
    <row r="730" spans="1:9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</row>
    <row r="731" spans="1:9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</row>
    <row r="732" spans="1:9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</row>
    <row r="733" spans="1:9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</row>
    <row r="734" spans="1:9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</row>
    <row r="735" spans="1:9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</row>
    <row r="736" spans="1:9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</row>
    <row r="737" spans="1:9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</row>
    <row r="738" spans="1:9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</row>
    <row r="739" spans="1:9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</row>
    <row r="740" spans="1:9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</row>
    <row r="741" spans="1:9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</row>
    <row r="742" spans="1:9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</row>
    <row r="743" spans="1:9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</row>
    <row r="744" spans="1:9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</row>
    <row r="745" spans="1:9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</row>
    <row r="746" spans="1:9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</row>
    <row r="747" spans="1:9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</row>
    <row r="748" spans="1:9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</row>
    <row r="749" spans="1:9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</row>
    <row r="750" spans="1:9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</row>
    <row r="751" spans="1:9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</row>
    <row r="752" spans="1:9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</row>
    <row r="753" spans="1:9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</row>
    <row r="754" spans="1:9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</row>
    <row r="755" spans="1:9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</row>
    <row r="756" spans="1:9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</row>
    <row r="757" spans="1:9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</row>
    <row r="758" spans="1:9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</row>
    <row r="759" spans="1:9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</row>
    <row r="760" spans="1:9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</row>
    <row r="761" spans="1:9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</row>
    <row r="762" spans="1:9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</row>
    <row r="763" spans="1:9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</row>
    <row r="764" spans="1:9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</row>
    <row r="765" spans="1:9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</row>
    <row r="766" spans="1:9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</row>
    <row r="767" spans="1:9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</row>
    <row r="768" spans="1:9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</row>
    <row r="769" spans="1:9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</row>
    <row r="770" spans="1:9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</row>
    <row r="771" spans="1:9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</row>
    <row r="772" spans="1:9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</row>
    <row r="773" spans="1:9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</row>
    <row r="774" spans="1:9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</row>
    <row r="775" spans="1:9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</row>
    <row r="776" spans="1:9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</row>
    <row r="777" spans="1:9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</row>
    <row r="778" spans="1:9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</row>
    <row r="779" spans="1:9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</row>
    <row r="780" spans="1:9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</row>
    <row r="781" spans="1:9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</row>
    <row r="782" spans="1:9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</row>
    <row r="783" spans="1:9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</row>
    <row r="784" spans="1:9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</row>
    <row r="785" spans="1:9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</row>
    <row r="786" spans="1:9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</row>
    <row r="787" spans="1:9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</row>
    <row r="788" spans="1:9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</row>
    <row r="789" spans="1:9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</row>
    <row r="790" spans="1:9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</row>
    <row r="791" spans="1:9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</row>
    <row r="792" spans="1:9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</row>
    <row r="793" spans="1:9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</row>
    <row r="794" spans="1:9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</row>
    <row r="795" spans="1:9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</row>
    <row r="796" spans="1:9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</row>
    <row r="797" spans="1:9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</row>
    <row r="798" spans="1:9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</row>
    <row r="799" spans="1:9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</row>
    <row r="800" spans="1:9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</row>
    <row r="801" spans="1:9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</row>
    <row r="802" spans="1:9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</row>
    <row r="803" spans="1:9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</row>
    <row r="804" spans="1:9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</row>
    <row r="805" spans="1:9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</row>
    <row r="806" spans="1:9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</row>
    <row r="807" spans="1:9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</row>
    <row r="808" spans="1:9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</row>
    <row r="809" spans="1:9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</row>
    <row r="810" spans="1:9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</row>
    <row r="811" spans="1:9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</row>
    <row r="812" spans="1:9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</row>
    <row r="813" spans="1:9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</row>
    <row r="814" spans="1:9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</row>
    <row r="815" spans="1:9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</row>
    <row r="816" spans="1:9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</row>
    <row r="817" spans="1:9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</row>
    <row r="818" spans="1:9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</row>
    <row r="819" spans="1:9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</row>
    <row r="820" spans="1:9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</row>
    <row r="821" spans="1:9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</row>
    <row r="822" spans="1:9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</row>
    <row r="823" spans="1:9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</row>
    <row r="824" spans="1:9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</row>
    <row r="825" spans="1:9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</row>
    <row r="826" spans="1:9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</row>
    <row r="827" spans="1:9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</row>
    <row r="828" spans="1:9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</row>
    <row r="829" spans="1:9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</row>
    <row r="830" spans="1:9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</row>
    <row r="831" spans="1:9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</row>
    <row r="832" spans="1:9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</row>
    <row r="833" spans="1:9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</row>
    <row r="834" spans="1:9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</row>
    <row r="835" spans="1:9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</row>
    <row r="836" spans="1:9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</row>
    <row r="837" spans="1:9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</row>
    <row r="838" spans="1:9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</row>
    <row r="839" spans="1:9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</row>
    <row r="840" spans="1:9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</row>
    <row r="841" spans="1:9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</row>
    <row r="842" spans="1:9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</row>
    <row r="843" spans="1:9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</row>
    <row r="844" spans="1:9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</row>
    <row r="845" spans="1:9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</row>
    <row r="846" spans="1:9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</row>
    <row r="847" spans="1:9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</row>
    <row r="848" spans="1:9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</row>
    <row r="849" spans="1:9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</row>
    <row r="850" spans="1:9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</row>
    <row r="851" spans="1:9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</row>
    <row r="852" spans="1:9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</row>
    <row r="853" spans="1:9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</row>
    <row r="854" spans="1:9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</row>
    <row r="855" spans="1:9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</row>
    <row r="856" spans="1:9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</row>
    <row r="857" spans="1:9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</row>
    <row r="858" spans="1:9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</row>
    <row r="859" spans="1:9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</row>
    <row r="860" spans="1:9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</row>
    <row r="861" spans="1:9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</row>
    <row r="862" spans="1:9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</row>
    <row r="863" spans="1:9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</row>
    <row r="864" spans="1:9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</row>
    <row r="865" spans="1:9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</row>
    <row r="866" spans="1:9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</row>
    <row r="867" spans="1:9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</row>
    <row r="868" spans="1:9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</row>
    <row r="869" spans="1:9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</row>
    <row r="870" spans="1:9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</row>
    <row r="871" spans="1:9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</row>
    <row r="872" spans="1:9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</row>
    <row r="873" spans="1:9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</row>
    <row r="874" spans="1:9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</row>
    <row r="875" spans="1:9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</row>
    <row r="876" spans="1:9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</row>
    <row r="877" spans="1:9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</row>
    <row r="878" spans="1:9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</row>
    <row r="879" spans="1:9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</row>
    <row r="880" spans="1:9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</row>
    <row r="881" spans="1:9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</row>
    <row r="882" spans="1:9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</row>
    <row r="883" spans="1:9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</row>
    <row r="884" spans="1:9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</row>
    <row r="885" spans="1:9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</row>
    <row r="886" spans="1:9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</row>
    <row r="887" spans="1:9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</row>
    <row r="888" spans="1:9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</row>
    <row r="889" spans="1:9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</row>
    <row r="890" spans="1:9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</row>
    <row r="891" spans="1:9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</row>
    <row r="892" spans="1:9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</row>
    <row r="893" spans="1:9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</row>
    <row r="894" spans="1:9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</row>
    <row r="895" spans="1:9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</row>
    <row r="896" spans="1:9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</row>
    <row r="897" spans="1:9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</row>
    <row r="898" spans="1:9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</row>
    <row r="899" spans="1:9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</row>
    <row r="900" spans="1:9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</row>
    <row r="901" spans="1:9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</row>
    <row r="902" spans="1:9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</row>
    <row r="903" spans="1:9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</row>
    <row r="904" spans="1:9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</row>
    <row r="905" spans="1:9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</row>
    <row r="906" spans="1:9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</row>
    <row r="907" spans="1:9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</row>
    <row r="908" spans="1:9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</row>
    <row r="909" spans="1:9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</row>
    <row r="910" spans="1:9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</row>
    <row r="911" spans="1:9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</row>
    <row r="912" spans="1:9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</row>
    <row r="913" spans="1:9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</row>
    <row r="914" spans="1:9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</row>
    <row r="915" spans="1:9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</row>
    <row r="916" spans="1:9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</row>
    <row r="917" spans="1:9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</row>
    <row r="918" spans="1:9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</row>
    <row r="919" spans="1:9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</row>
    <row r="920" spans="1:9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</row>
    <row r="921" spans="1:9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</row>
    <row r="922" spans="1:9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</row>
    <row r="923" spans="1:9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</row>
    <row r="924" spans="1:9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</row>
    <row r="925" spans="1:9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</row>
    <row r="926" spans="1:9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</row>
    <row r="927" spans="1:9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</row>
    <row r="928" spans="1:9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</row>
    <row r="929" spans="1:9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</row>
    <row r="930" spans="1:9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</row>
    <row r="931" spans="1:9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</row>
    <row r="932" spans="1:9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</row>
    <row r="933" spans="1:9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</row>
    <row r="934" spans="1:9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</row>
    <row r="935" spans="1:9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</row>
    <row r="936" spans="1:9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</row>
    <row r="937" spans="1:9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</row>
    <row r="938" spans="1:9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</row>
    <row r="939" spans="1:9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</row>
    <row r="940" spans="1:9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</row>
    <row r="941" spans="1:9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</row>
    <row r="942" spans="1:9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</row>
    <row r="943" spans="1:9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</row>
    <row r="944" spans="1:9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</row>
    <row r="945" spans="1:9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</row>
    <row r="946" spans="1:9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</row>
    <row r="947" spans="1:9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</row>
    <row r="948" spans="1:9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</row>
    <row r="949" spans="1:9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</row>
    <row r="950" spans="1:9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</row>
    <row r="951" spans="1:9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</row>
    <row r="952" spans="1:9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</row>
    <row r="953" spans="1:9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</row>
    <row r="954" spans="1:9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</row>
    <row r="955" spans="1:9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</row>
    <row r="956" spans="1:9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</row>
    <row r="957" spans="1:9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</row>
    <row r="958" spans="1:9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</row>
    <row r="959" spans="1:9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</row>
    <row r="960" spans="1:9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</row>
    <row r="961" spans="1:9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</row>
    <row r="962" spans="1:9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</row>
    <row r="963" spans="1:9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</row>
    <row r="964" spans="1:9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</row>
    <row r="965" spans="1:9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</row>
    <row r="966" spans="1:9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</row>
    <row r="967" spans="1:9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</row>
    <row r="968" spans="1:9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</row>
    <row r="969" spans="1:9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</row>
    <row r="970" spans="1:9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</row>
    <row r="971" spans="1:9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</row>
    <row r="972" spans="1:9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</row>
    <row r="973" spans="1:9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</row>
    <row r="974" spans="1:9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</row>
    <row r="975" spans="1:9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</row>
    <row r="976" spans="1:9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</row>
    <row r="977" spans="1:9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</row>
    <row r="978" spans="1:9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</row>
    <row r="979" spans="1:9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</row>
    <row r="980" spans="1:9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</row>
    <row r="981" spans="1:9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</row>
    <row r="982" spans="1:9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</row>
    <row r="983" spans="1:9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</row>
    <row r="984" spans="1:9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</row>
    <row r="985" spans="1:9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</row>
    <row r="986" spans="1:9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</row>
    <row r="987" spans="1:9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</row>
    <row r="988" spans="1:9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</row>
    <row r="989" spans="1:9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</row>
    <row r="990" spans="1:9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</row>
    <row r="991" spans="1:9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</row>
    <row r="992" spans="1:9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</row>
    <row r="993" spans="1:9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</row>
    <row r="994" spans="1:9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</row>
    <row r="995" spans="1:9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</row>
    <row r="996" spans="1:9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</row>
    <row r="997" spans="1:9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</row>
    <row r="998" spans="1:9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</row>
    <row r="999" spans="1:9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</row>
  </sheetData>
  <sortState xmlns:xlrd2="http://schemas.microsoft.com/office/spreadsheetml/2017/richdata2" ref="A2:CN1001">
    <sortCondition ref="B2:B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BF52-3C72-5F47-AA83-A359C6B51335}">
  <dimension ref="A1:N999"/>
  <sheetViews>
    <sheetView tabSelected="1" workbookViewId="0">
      <selection activeCell="A2" sqref="A2:XFD185"/>
    </sheetView>
  </sheetViews>
  <sheetFormatPr baseColWidth="10" defaultRowHeight="16" x14ac:dyDescent="0.2"/>
  <cols>
    <col min="1" max="1" width="5.1640625" bestFit="1" customWidth="1"/>
    <col min="2" max="2" width="11.5" bestFit="1" customWidth="1"/>
    <col min="3" max="3" width="8.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8.6640625" customWidth="1"/>
  </cols>
  <sheetData>
    <row r="1" spans="1:14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137</v>
      </c>
      <c r="F1" s="3" t="s">
        <v>138</v>
      </c>
      <c r="G1" s="3" t="s">
        <v>139</v>
      </c>
      <c r="H1" s="3" t="s">
        <v>140</v>
      </c>
      <c r="I1" s="3" t="s">
        <v>141</v>
      </c>
      <c r="J1" s="3" t="s">
        <v>142</v>
      </c>
      <c r="K1" s="3" t="s">
        <v>143</v>
      </c>
      <c r="L1" t="s">
        <v>144</v>
      </c>
      <c r="M1" s="3" t="s">
        <v>145</v>
      </c>
      <c r="N1" s="3" t="s">
        <v>146</v>
      </c>
    </row>
    <row r="2" spans="1:14" x14ac:dyDescent="0.2">
      <c r="A2" s="2">
        <v>2016</v>
      </c>
      <c r="B2" s="4">
        <v>42524</v>
      </c>
      <c r="C2" s="2" t="s">
        <v>104</v>
      </c>
      <c r="D2" s="2" t="s">
        <v>90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x14ac:dyDescent="0.2">
      <c r="A3" s="2">
        <v>2016</v>
      </c>
      <c r="B3" s="4">
        <v>42524</v>
      </c>
      <c r="C3" s="2" t="s">
        <v>104</v>
      </c>
      <c r="D3" s="2" t="s">
        <v>91</v>
      </c>
      <c r="E3" s="2">
        <v>0</v>
      </c>
      <c r="F3" s="2">
        <v>0</v>
      </c>
      <c r="G3" s="2">
        <v>0</v>
      </c>
      <c r="H3" s="2">
        <v>41</v>
      </c>
      <c r="I3" s="2">
        <v>7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x14ac:dyDescent="0.2">
      <c r="A4" s="2">
        <v>2016</v>
      </c>
      <c r="B4" s="4">
        <v>42524</v>
      </c>
      <c r="C4" s="2" t="s">
        <v>104</v>
      </c>
      <c r="D4" s="2" t="s">
        <v>92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x14ac:dyDescent="0.2">
      <c r="A5" s="2">
        <v>2016</v>
      </c>
      <c r="B5" s="4">
        <v>42524</v>
      </c>
      <c r="C5" s="2" t="s">
        <v>104</v>
      </c>
      <c r="D5" s="2" t="s">
        <v>93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x14ac:dyDescent="0.2">
      <c r="A6" s="2">
        <v>2016</v>
      </c>
      <c r="B6" s="4">
        <v>42527</v>
      </c>
      <c r="C6" s="2" t="s">
        <v>100</v>
      </c>
      <c r="D6" s="2" t="s">
        <v>90</v>
      </c>
      <c r="E6" s="2">
        <v>2</v>
      </c>
      <c r="F6" s="2">
        <v>0</v>
      </c>
      <c r="G6" s="2">
        <v>2</v>
      </c>
      <c r="H6" s="2">
        <v>0</v>
      </c>
      <c r="I6" s="2">
        <v>0</v>
      </c>
      <c r="J6" s="2">
        <v>2</v>
      </c>
      <c r="K6" s="2">
        <v>1</v>
      </c>
      <c r="L6" s="2">
        <v>2</v>
      </c>
      <c r="M6" s="2">
        <v>0</v>
      </c>
      <c r="N6" s="2">
        <v>0</v>
      </c>
    </row>
    <row r="7" spans="1:14" x14ac:dyDescent="0.2">
      <c r="A7" s="2">
        <v>2016</v>
      </c>
      <c r="B7" s="4">
        <v>42527</v>
      </c>
      <c r="C7" s="2" t="s">
        <v>100</v>
      </c>
      <c r="D7" s="2" t="s">
        <v>91</v>
      </c>
      <c r="E7" s="2">
        <v>2</v>
      </c>
      <c r="F7" s="2">
        <v>0</v>
      </c>
      <c r="G7" s="2">
        <v>1</v>
      </c>
      <c r="H7" s="2">
        <v>117</v>
      </c>
      <c r="I7" s="2">
        <v>7</v>
      </c>
      <c r="J7" s="2">
        <v>1</v>
      </c>
      <c r="K7" s="2">
        <v>1</v>
      </c>
      <c r="L7" s="2">
        <v>3</v>
      </c>
      <c r="M7" s="2">
        <v>0</v>
      </c>
      <c r="N7" s="2">
        <v>0</v>
      </c>
    </row>
    <row r="8" spans="1:14" x14ac:dyDescent="0.2">
      <c r="A8" s="2">
        <v>2016</v>
      </c>
      <c r="B8" s="4">
        <v>42527</v>
      </c>
      <c r="C8" s="2" t="s">
        <v>100</v>
      </c>
      <c r="D8" s="2" t="s">
        <v>92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2">
      <c r="A9" s="2">
        <v>2016</v>
      </c>
      <c r="B9" s="4">
        <v>42527</v>
      </c>
      <c r="C9" s="2" t="s">
        <v>100</v>
      </c>
      <c r="D9" s="2" t="s">
        <v>93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2">
      <c r="A10" s="2">
        <v>2016</v>
      </c>
      <c r="B10" s="4">
        <v>42527</v>
      </c>
      <c r="C10" s="2" t="s">
        <v>101</v>
      </c>
      <c r="D10" s="2" t="s">
        <v>90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 x14ac:dyDescent="0.2">
      <c r="A11" s="2">
        <v>2016</v>
      </c>
      <c r="B11" s="4">
        <v>42527</v>
      </c>
      <c r="C11" s="2" t="s">
        <v>101</v>
      </c>
      <c r="D11" s="2" t="s">
        <v>91</v>
      </c>
      <c r="E11" s="2">
        <v>0</v>
      </c>
      <c r="F11" s="2">
        <v>0</v>
      </c>
      <c r="G11" s="2">
        <v>0</v>
      </c>
      <c r="H11" s="2">
        <v>9</v>
      </c>
      <c r="I11" s="2">
        <v>10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 x14ac:dyDescent="0.2">
      <c r="A12" s="2">
        <v>2016</v>
      </c>
      <c r="B12" s="4">
        <v>42527</v>
      </c>
      <c r="C12" s="2" t="s">
        <v>101</v>
      </c>
      <c r="D12" s="2" t="s">
        <v>92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">
      <c r="A13" s="2">
        <v>2016</v>
      </c>
      <c r="B13" s="4">
        <v>42527</v>
      </c>
      <c r="C13" s="2" t="s">
        <v>101</v>
      </c>
      <c r="D13" s="2" t="s">
        <v>93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">
      <c r="A14" s="2">
        <v>2016</v>
      </c>
      <c r="B14" s="4">
        <v>42528</v>
      </c>
      <c r="C14" s="2" t="s">
        <v>115</v>
      </c>
      <c r="D14" s="2" t="s">
        <v>90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 x14ac:dyDescent="0.2">
      <c r="A15" s="2">
        <v>2016</v>
      </c>
      <c r="B15" s="4">
        <v>42528</v>
      </c>
      <c r="C15" s="2" t="s">
        <v>115</v>
      </c>
      <c r="D15" s="2" t="s">
        <v>91</v>
      </c>
      <c r="E15" s="2">
        <v>0</v>
      </c>
      <c r="F15" s="2">
        <v>0</v>
      </c>
      <c r="G15" s="2">
        <v>0</v>
      </c>
      <c r="H15" s="2">
        <v>327</v>
      </c>
      <c r="I15" s="2">
        <v>6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 x14ac:dyDescent="0.2">
      <c r="A16" s="2">
        <v>2016</v>
      </c>
      <c r="B16" s="4">
        <v>42528</v>
      </c>
      <c r="C16" s="2" t="s">
        <v>115</v>
      </c>
      <c r="D16" s="2" t="s">
        <v>92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 x14ac:dyDescent="0.2">
      <c r="A17" s="2">
        <v>2016</v>
      </c>
      <c r="B17" s="4">
        <v>42528</v>
      </c>
      <c r="C17" s="2" t="s">
        <v>115</v>
      </c>
      <c r="D17" s="2" t="s">
        <v>93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">
      <c r="A18" s="2">
        <v>2016</v>
      </c>
      <c r="B18" s="4">
        <v>42528</v>
      </c>
      <c r="C18" s="2" t="s">
        <v>116</v>
      </c>
      <c r="D18" s="2" t="s">
        <v>90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</row>
    <row r="19" spans="1:14" x14ac:dyDescent="0.2">
      <c r="A19" s="2">
        <v>2016</v>
      </c>
      <c r="B19" s="4">
        <v>42528</v>
      </c>
      <c r="C19" s="2" t="s">
        <v>116</v>
      </c>
      <c r="D19" s="2" t="s">
        <v>91</v>
      </c>
      <c r="E19" s="2">
        <v>0</v>
      </c>
      <c r="F19" s="2">
        <v>0</v>
      </c>
      <c r="G19" s="2">
        <v>0</v>
      </c>
      <c r="H19" s="2">
        <v>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 x14ac:dyDescent="0.2">
      <c r="A20" s="2">
        <v>2016</v>
      </c>
      <c r="B20" s="4">
        <v>42528</v>
      </c>
      <c r="C20" s="2" t="s">
        <v>116</v>
      </c>
      <c r="D20" s="2" t="s">
        <v>92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 x14ac:dyDescent="0.2">
      <c r="A21" s="2">
        <v>2016</v>
      </c>
      <c r="B21" s="4">
        <v>42528</v>
      </c>
      <c r="C21" s="2" t="s">
        <v>116</v>
      </c>
      <c r="D21" s="2" t="s">
        <v>93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2">
      <c r="A22" s="2">
        <v>2016</v>
      </c>
      <c r="B22" s="4">
        <v>42528</v>
      </c>
      <c r="C22" s="2" t="s">
        <v>125</v>
      </c>
      <c r="D22" s="2" t="s">
        <v>90</v>
      </c>
      <c r="E22" s="2">
        <v>1</v>
      </c>
      <c r="F22" s="2">
        <v>0</v>
      </c>
      <c r="G22" s="2">
        <v>1</v>
      </c>
      <c r="H22" s="2">
        <v>0</v>
      </c>
      <c r="I22" s="2">
        <v>0</v>
      </c>
      <c r="J22" s="2">
        <v>2</v>
      </c>
      <c r="K22" s="2">
        <v>1</v>
      </c>
      <c r="L22" s="2">
        <v>4</v>
      </c>
      <c r="M22" s="2">
        <v>2</v>
      </c>
      <c r="N22" s="2">
        <v>1</v>
      </c>
    </row>
    <row r="23" spans="1:14" x14ac:dyDescent="0.2">
      <c r="A23" s="2">
        <v>2016</v>
      </c>
      <c r="B23" s="4">
        <v>42528</v>
      </c>
      <c r="C23" s="2" t="s">
        <v>125</v>
      </c>
      <c r="D23" s="2" t="s">
        <v>91</v>
      </c>
      <c r="E23" s="2">
        <v>3</v>
      </c>
      <c r="F23" s="2">
        <v>0</v>
      </c>
      <c r="G23" s="2">
        <v>1</v>
      </c>
      <c r="H23" s="2">
        <v>67</v>
      </c>
      <c r="I23" s="2">
        <v>31</v>
      </c>
      <c r="J23" s="2">
        <v>0</v>
      </c>
      <c r="K23" s="2">
        <v>1</v>
      </c>
      <c r="L23" s="2">
        <v>3</v>
      </c>
      <c r="M23" s="2">
        <v>1</v>
      </c>
      <c r="N23" s="2">
        <v>0</v>
      </c>
    </row>
    <row r="24" spans="1:14" x14ac:dyDescent="0.2">
      <c r="A24" s="2">
        <v>2016</v>
      </c>
      <c r="B24" s="4">
        <v>42528</v>
      </c>
      <c r="C24" s="2" t="s">
        <v>125</v>
      </c>
      <c r="D24" s="2" t="s">
        <v>92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 x14ac:dyDescent="0.2">
      <c r="A25" s="2">
        <v>2016</v>
      </c>
      <c r="B25" s="4">
        <v>42528</v>
      </c>
      <c r="C25" s="2" t="s">
        <v>125</v>
      </c>
      <c r="D25" s="2" t="s">
        <v>93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2">
      <c r="A26" s="2">
        <v>2016</v>
      </c>
      <c r="B26" s="4">
        <v>42530</v>
      </c>
      <c r="C26" s="2" t="s">
        <v>106</v>
      </c>
      <c r="D26" s="2" t="s">
        <v>90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</row>
    <row r="27" spans="1:14" x14ac:dyDescent="0.2">
      <c r="A27" s="2">
        <v>2016</v>
      </c>
      <c r="B27" s="4">
        <v>42530</v>
      </c>
      <c r="C27" s="2" t="s">
        <v>106</v>
      </c>
      <c r="D27" s="2" t="s">
        <v>91</v>
      </c>
      <c r="E27" s="2">
        <v>0</v>
      </c>
      <c r="F27" s="2">
        <v>0</v>
      </c>
      <c r="G27" s="2">
        <v>0</v>
      </c>
      <c r="H27" s="2">
        <v>27</v>
      </c>
      <c r="I27" s="2">
        <v>35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1:14" x14ac:dyDescent="0.2">
      <c r="A28" s="2">
        <v>2016</v>
      </c>
      <c r="B28" s="4">
        <v>42530</v>
      </c>
      <c r="C28" s="2" t="s">
        <v>106</v>
      </c>
      <c r="D28" s="2" t="s">
        <v>92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1:14" x14ac:dyDescent="0.2">
      <c r="A29" s="2">
        <v>2016</v>
      </c>
      <c r="B29" s="4">
        <v>42530</v>
      </c>
      <c r="C29" s="2" t="s">
        <v>106</v>
      </c>
      <c r="D29" s="2" t="s">
        <v>93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2">
      <c r="A30" s="2">
        <v>2016</v>
      </c>
      <c r="B30" s="4">
        <v>42532</v>
      </c>
      <c r="C30" s="2" t="s">
        <v>103</v>
      </c>
      <c r="D30" s="2" t="s">
        <v>90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</row>
    <row r="31" spans="1:14" x14ac:dyDescent="0.2">
      <c r="A31" s="2">
        <v>2016</v>
      </c>
      <c r="B31" s="4">
        <v>42532</v>
      </c>
      <c r="C31" s="2" t="s">
        <v>103</v>
      </c>
      <c r="D31" s="2" t="s">
        <v>91</v>
      </c>
      <c r="E31" s="2">
        <v>0</v>
      </c>
      <c r="F31" s="2">
        <v>0</v>
      </c>
      <c r="G31" s="2">
        <v>0</v>
      </c>
      <c r="H31" s="2">
        <v>8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</row>
    <row r="32" spans="1:14" x14ac:dyDescent="0.2">
      <c r="A32" s="2">
        <v>2016</v>
      </c>
      <c r="B32" s="4">
        <v>42532</v>
      </c>
      <c r="C32" s="2" t="s">
        <v>103</v>
      </c>
      <c r="D32" s="2" t="s">
        <v>92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</row>
    <row r="33" spans="1:14" x14ac:dyDescent="0.2">
      <c r="A33" s="2">
        <v>2016</v>
      </c>
      <c r="B33" s="4">
        <v>42532</v>
      </c>
      <c r="C33" s="2" t="s">
        <v>103</v>
      </c>
      <c r="D33" s="2" t="s">
        <v>93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</row>
    <row r="34" spans="1:14" x14ac:dyDescent="0.2">
      <c r="A34" s="2">
        <v>2016</v>
      </c>
      <c r="B34" s="4">
        <v>42532</v>
      </c>
      <c r="C34" s="2" t="s">
        <v>120</v>
      </c>
      <c r="D34" s="2" t="s">
        <v>90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</row>
    <row r="35" spans="1:14" x14ac:dyDescent="0.2">
      <c r="A35" s="2">
        <v>2016</v>
      </c>
      <c r="B35" s="4">
        <v>42532</v>
      </c>
      <c r="C35" s="2" t="s">
        <v>120</v>
      </c>
      <c r="D35" s="2" t="s">
        <v>91</v>
      </c>
      <c r="E35" s="2">
        <v>0</v>
      </c>
      <c r="F35" s="2">
        <v>0</v>
      </c>
      <c r="G35" s="2">
        <v>0</v>
      </c>
      <c r="H35" s="2">
        <v>5</v>
      </c>
      <c r="I35" s="2">
        <v>9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</row>
    <row r="36" spans="1:14" x14ac:dyDescent="0.2">
      <c r="A36" s="2">
        <v>2016</v>
      </c>
      <c r="B36" s="4">
        <v>42532</v>
      </c>
      <c r="C36" s="2" t="s">
        <v>120</v>
      </c>
      <c r="D36" s="2" t="s">
        <v>92</v>
      </c>
      <c r="E36" s="2">
        <v>0</v>
      </c>
      <c r="F36" s="2">
        <v>0</v>
      </c>
      <c r="G36" s="2">
        <v>0</v>
      </c>
      <c r="H36" s="2">
        <v>2</v>
      </c>
      <c r="I36" s="2">
        <v>15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">
      <c r="A37" s="2">
        <v>2016</v>
      </c>
      <c r="B37" s="4">
        <v>42532</v>
      </c>
      <c r="C37" s="2" t="s">
        <v>120</v>
      </c>
      <c r="D37" s="2" t="s">
        <v>93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</row>
    <row r="38" spans="1:14" x14ac:dyDescent="0.2">
      <c r="A38" s="2">
        <v>2016</v>
      </c>
      <c r="B38" s="4">
        <v>42532</v>
      </c>
      <c r="C38" s="2" t="s">
        <v>110</v>
      </c>
      <c r="D38" s="2" t="s">
        <v>90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</row>
    <row r="39" spans="1:14" x14ac:dyDescent="0.2">
      <c r="A39" s="2">
        <v>2016</v>
      </c>
      <c r="B39" s="4">
        <v>42532</v>
      </c>
      <c r="C39" s="2" t="s">
        <v>110</v>
      </c>
      <c r="D39" s="2" t="s">
        <v>91</v>
      </c>
      <c r="E39" s="2">
        <v>0</v>
      </c>
      <c r="F39" s="2">
        <v>0</v>
      </c>
      <c r="G39" s="2">
        <v>0</v>
      </c>
      <c r="H39" s="2">
        <v>1</v>
      </c>
      <c r="I39" s="2">
        <v>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</row>
    <row r="40" spans="1:14" x14ac:dyDescent="0.2">
      <c r="A40" s="2">
        <v>2016</v>
      </c>
      <c r="B40" s="4">
        <v>42532</v>
      </c>
      <c r="C40" s="2" t="s">
        <v>110</v>
      </c>
      <c r="D40" s="2" t="s">
        <v>92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</row>
    <row r="41" spans="1:14" x14ac:dyDescent="0.2">
      <c r="A41" s="2">
        <v>2016</v>
      </c>
      <c r="B41" s="4">
        <v>42532</v>
      </c>
      <c r="C41" s="2" t="s">
        <v>110</v>
      </c>
      <c r="D41" s="2" t="s">
        <v>93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</row>
    <row r="42" spans="1:14" x14ac:dyDescent="0.2">
      <c r="A42" s="2">
        <v>2016</v>
      </c>
      <c r="B42" s="4">
        <v>42534</v>
      </c>
      <c r="C42" s="2" t="s">
        <v>123</v>
      </c>
      <c r="D42" s="2" t="s">
        <v>90</v>
      </c>
      <c r="E42" s="2">
        <v>2</v>
      </c>
      <c r="F42" s="2">
        <v>0</v>
      </c>
      <c r="G42" s="2">
        <v>2</v>
      </c>
      <c r="H42" s="2">
        <v>0</v>
      </c>
      <c r="I42" s="2">
        <v>0</v>
      </c>
      <c r="J42" s="2">
        <v>0</v>
      </c>
      <c r="K42" s="2">
        <v>0</v>
      </c>
      <c r="L42" s="2">
        <v>2</v>
      </c>
      <c r="M42" s="2">
        <v>2</v>
      </c>
      <c r="N42" s="2">
        <v>0</v>
      </c>
    </row>
    <row r="43" spans="1:14" x14ac:dyDescent="0.2">
      <c r="A43" s="2">
        <v>2016</v>
      </c>
      <c r="B43" s="4">
        <v>42534</v>
      </c>
      <c r="C43" s="2" t="s">
        <v>123</v>
      </c>
      <c r="D43" s="2" t="s">
        <v>91</v>
      </c>
      <c r="E43" s="2">
        <v>2</v>
      </c>
      <c r="F43" s="2">
        <v>0</v>
      </c>
      <c r="G43" s="2">
        <v>2</v>
      </c>
      <c r="H43" s="2">
        <v>220</v>
      </c>
      <c r="I43" s="2">
        <v>33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</row>
    <row r="44" spans="1:14" x14ac:dyDescent="0.2">
      <c r="A44" s="2">
        <v>2016</v>
      </c>
      <c r="B44" s="4">
        <v>42534</v>
      </c>
      <c r="C44" s="2" t="s">
        <v>123</v>
      </c>
      <c r="D44" s="2" t="s">
        <v>92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">
      <c r="A45" s="2">
        <v>2016</v>
      </c>
      <c r="B45" s="4">
        <v>42534</v>
      </c>
      <c r="C45" s="2" t="s">
        <v>123</v>
      </c>
      <c r="D45" s="2" t="s">
        <v>93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2">
      <c r="A46" s="2">
        <v>2016</v>
      </c>
      <c r="B46" s="4">
        <v>42534</v>
      </c>
      <c r="C46" s="2" t="s">
        <v>119</v>
      </c>
      <c r="D46" s="2" t="s">
        <v>90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</row>
    <row r="47" spans="1:14" x14ac:dyDescent="0.2">
      <c r="A47" s="2">
        <v>2016</v>
      </c>
      <c r="B47" s="4">
        <v>42534</v>
      </c>
      <c r="C47" s="2" t="s">
        <v>119</v>
      </c>
      <c r="D47" s="2" t="s">
        <v>91</v>
      </c>
      <c r="E47" s="2">
        <v>0</v>
      </c>
      <c r="F47" s="2">
        <v>0</v>
      </c>
      <c r="G47" s="2">
        <v>0</v>
      </c>
      <c r="H47" s="2">
        <v>175</v>
      </c>
      <c r="I47" s="2">
        <v>49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2">
      <c r="A48" s="2">
        <v>2016</v>
      </c>
      <c r="B48" s="4">
        <v>42534</v>
      </c>
      <c r="C48" s="2" t="s">
        <v>119</v>
      </c>
      <c r="D48" s="2" t="s">
        <v>92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">
      <c r="A49" s="2">
        <v>2016</v>
      </c>
      <c r="B49" s="4">
        <v>42534</v>
      </c>
      <c r="C49" s="2" t="s">
        <v>119</v>
      </c>
      <c r="D49" s="2" t="s">
        <v>93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2">
      <c r="A50" s="2">
        <v>2016</v>
      </c>
      <c r="B50" s="4">
        <v>42534</v>
      </c>
      <c r="C50" s="2" t="s">
        <v>126</v>
      </c>
      <c r="D50" s="2" t="s">
        <v>90</v>
      </c>
      <c r="E50" s="2">
        <v>2</v>
      </c>
      <c r="F50" s="2">
        <v>0</v>
      </c>
      <c r="G50" s="2">
        <v>1</v>
      </c>
      <c r="H50" s="2">
        <v>0</v>
      </c>
      <c r="I50" s="2">
        <v>0</v>
      </c>
      <c r="J50" s="2">
        <v>3</v>
      </c>
      <c r="K50" s="2">
        <v>1</v>
      </c>
      <c r="L50" s="2">
        <v>2</v>
      </c>
      <c r="M50" s="2">
        <v>2</v>
      </c>
      <c r="N50" s="2">
        <v>0</v>
      </c>
    </row>
    <row r="51" spans="1:14" x14ac:dyDescent="0.2">
      <c r="A51" s="2">
        <v>2016</v>
      </c>
      <c r="B51" s="4">
        <v>42534</v>
      </c>
      <c r="C51" s="2" t="s">
        <v>126</v>
      </c>
      <c r="D51" s="2" t="s">
        <v>91</v>
      </c>
      <c r="E51" s="2">
        <v>0</v>
      </c>
      <c r="F51" s="2">
        <v>1</v>
      </c>
      <c r="G51" s="2">
        <v>0</v>
      </c>
      <c r="H51" s="2">
        <v>30</v>
      </c>
      <c r="I51" s="2">
        <v>22</v>
      </c>
      <c r="J51" s="2">
        <v>1</v>
      </c>
      <c r="K51" s="2">
        <v>13</v>
      </c>
      <c r="L51" s="2">
        <v>0</v>
      </c>
      <c r="M51" s="2">
        <v>0</v>
      </c>
      <c r="N51" s="2">
        <v>0</v>
      </c>
    </row>
    <row r="52" spans="1:14" x14ac:dyDescent="0.2">
      <c r="A52" s="2">
        <v>2016</v>
      </c>
      <c r="B52" s="4">
        <v>42534</v>
      </c>
      <c r="C52" s="2" t="s">
        <v>126</v>
      </c>
      <c r="D52" s="2" t="s">
        <v>92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">
      <c r="A53" s="2">
        <v>2016</v>
      </c>
      <c r="B53" s="4">
        <v>42534</v>
      </c>
      <c r="C53" s="2" t="s">
        <v>126</v>
      </c>
      <c r="D53" s="2" t="s">
        <v>93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</row>
    <row r="54" spans="1:14" x14ac:dyDescent="0.2">
      <c r="A54" s="2">
        <v>2016</v>
      </c>
      <c r="B54" s="4">
        <v>42534</v>
      </c>
      <c r="C54" s="2" t="s">
        <v>130</v>
      </c>
      <c r="D54" s="2" t="s">
        <v>90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</row>
    <row r="55" spans="1:14" x14ac:dyDescent="0.2">
      <c r="A55" s="2">
        <v>2016</v>
      </c>
      <c r="B55" s="4">
        <v>42534</v>
      </c>
      <c r="C55" s="2" t="s">
        <v>130</v>
      </c>
      <c r="D55" s="2" t="s">
        <v>91</v>
      </c>
      <c r="E55" s="2">
        <v>4</v>
      </c>
      <c r="F55" s="2">
        <v>0</v>
      </c>
      <c r="G55" s="2">
        <v>1</v>
      </c>
      <c r="H55" s="2">
        <v>103</v>
      </c>
      <c r="I55" s="2">
        <v>26</v>
      </c>
      <c r="J55" s="2">
        <v>3</v>
      </c>
      <c r="K55" s="2">
        <v>1</v>
      </c>
      <c r="L55" s="2">
        <v>1</v>
      </c>
      <c r="M55" s="2">
        <v>2</v>
      </c>
      <c r="N55" s="2">
        <v>0</v>
      </c>
    </row>
    <row r="56" spans="1:14" x14ac:dyDescent="0.2">
      <c r="A56" s="2">
        <v>2016</v>
      </c>
      <c r="B56" s="4">
        <v>42534</v>
      </c>
      <c r="C56" s="2" t="s">
        <v>130</v>
      </c>
      <c r="D56" s="2" t="s">
        <v>92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2">
      <c r="A57" s="2">
        <v>2016</v>
      </c>
      <c r="B57" s="4">
        <v>42534</v>
      </c>
      <c r="C57" s="2" t="s">
        <v>130</v>
      </c>
      <c r="D57" s="2" t="s">
        <v>93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2">
      <c r="A58" s="2">
        <v>2016</v>
      </c>
      <c r="B58" s="4">
        <v>42535</v>
      </c>
      <c r="C58" s="2" t="s">
        <v>98</v>
      </c>
      <c r="D58" s="2" t="s">
        <v>90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2</v>
      </c>
      <c r="M58" s="2">
        <v>0</v>
      </c>
      <c r="N58" s="2">
        <v>0</v>
      </c>
    </row>
    <row r="59" spans="1:14" x14ac:dyDescent="0.2">
      <c r="A59" s="2">
        <v>2016</v>
      </c>
      <c r="B59" s="4">
        <v>42535</v>
      </c>
      <c r="C59" s="2" t="s">
        <v>98</v>
      </c>
      <c r="D59" s="2" t="s">
        <v>91</v>
      </c>
      <c r="E59" s="2">
        <v>0</v>
      </c>
      <c r="F59" s="2">
        <v>0</v>
      </c>
      <c r="G59" s="2">
        <v>0</v>
      </c>
      <c r="H59" s="2">
        <v>14</v>
      </c>
      <c r="I59" s="2">
        <v>5</v>
      </c>
      <c r="J59" s="2">
        <v>0</v>
      </c>
      <c r="K59" s="2">
        <v>2</v>
      </c>
      <c r="L59" s="2">
        <v>4</v>
      </c>
      <c r="M59" s="2">
        <v>0</v>
      </c>
      <c r="N59" s="2">
        <v>0</v>
      </c>
    </row>
    <row r="60" spans="1:14" x14ac:dyDescent="0.2">
      <c r="A60" s="2">
        <v>2016</v>
      </c>
      <c r="B60" s="4">
        <v>42535</v>
      </c>
      <c r="C60" s="2" t="s">
        <v>98</v>
      </c>
      <c r="D60" s="2" t="s">
        <v>92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">
      <c r="A61" s="2">
        <v>2016</v>
      </c>
      <c r="B61" s="4">
        <v>42535</v>
      </c>
      <c r="C61" s="2" t="s">
        <v>98</v>
      </c>
      <c r="D61" s="2" t="s">
        <v>93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</row>
    <row r="62" spans="1:14" x14ac:dyDescent="0.2">
      <c r="A62" s="2">
        <v>2016</v>
      </c>
      <c r="B62" s="4">
        <v>42535</v>
      </c>
      <c r="C62" s="2" t="s">
        <v>117</v>
      </c>
      <c r="D62" s="2" t="s">
        <v>90</v>
      </c>
      <c r="E62" s="2">
        <v>1</v>
      </c>
      <c r="F62" s="2">
        <v>3</v>
      </c>
      <c r="G62" s="2">
        <v>1</v>
      </c>
      <c r="H62" s="2">
        <v>0</v>
      </c>
      <c r="I62" s="2">
        <v>0</v>
      </c>
      <c r="J62" s="2">
        <v>2</v>
      </c>
      <c r="K62" s="2">
        <v>1</v>
      </c>
      <c r="L62" s="2">
        <v>3</v>
      </c>
      <c r="M62" s="2">
        <v>0</v>
      </c>
      <c r="N62" s="2">
        <v>0</v>
      </c>
    </row>
    <row r="63" spans="1:14" x14ac:dyDescent="0.2">
      <c r="A63" s="2">
        <v>2016</v>
      </c>
      <c r="B63" s="4">
        <v>42535</v>
      </c>
      <c r="C63" s="2" t="s">
        <v>117</v>
      </c>
      <c r="D63" s="2" t="s">
        <v>91</v>
      </c>
      <c r="E63" s="2">
        <v>2</v>
      </c>
      <c r="F63" s="2">
        <v>1</v>
      </c>
      <c r="G63" s="2">
        <v>1</v>
      </c>
      <c r="H63" s="2">
        <v>190</v>
      </c>
      <c r="I63" s="2">
        <v>18</v>
      </c>
      <c r="J63" s="2">
        <v>1</v>
      </c>
      <c r="K63" s="2">
        <v>1</v>
      </c>
      <c r="L63" s="2">
        <v>2</v>
      </c>
      <c r="M63" s="2">
        <v>2</v>
      </c>
      <c r="N63" s="2">
        <v>0</v>
      </c>
    </row>
    <row r="64" spans="1:14" x14ac:dyDescent="0.2">
      <c r="A64" s="2">
        <v>2016</v>
      </c>
      <c r="B64" s="4">
        <v>42535</v>
      </c>
      <c r="C64" s="2" t="s">
        <v>117</v>
      </c>
      <c r="D64" s="2" t="s">
        <v>92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</row>
    <row r="65" spans="1:14" x14ac:dyDescent="0.2">
      <c r="A65" s="2">
        <v>2016</v>
      </c>
      <c r="B65" s="4">
        <v>42535</v>
      </c>
      <c r="C65" s="2" t="s">
        <v>117</v>
      </c>
      <c r="D65" s="2" t="s">
        <v>93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</row>
    <row r="66" spans="1:14" x14ac:dyDescent="0.2">
      <c r="A66" s="2">
        <v>2016</v>
      </c>
      <c r="B66" s="4">
        <v>42535</v>
      </c>
      <c r="C66" s="2" t="s">
        <v>118</v>
      </c>
      <c r="D66" s="2" t="s">
        <v>90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1</v>
      </c>
      <c r="L66" s="2">
        <v>2</v>
      </c>
      <c r="M66" s="2">
        <v>1</v>
      </c>
      <c r="N66" s="2">
        <v>0</v>
      </c>
    </row>
    <row r="67" spans="1:14" x14ac:dyDescent="0.2">
      <c r="A67" s="2">
        <v>2016</v>
      </c>
      <c r="B67" s="4">
        <v>42535</v>
      </c>
      <c r="C67" s="2" t="s">
        <v>118</v>
      </c>
      <c r="D67" s="2" t="s">
        <v>91</v>
      </c>
      <c r="E67" s="2">
        <v>1</v>
      </c>
      <c r="F67" s="2">
        <v>0</v>
      </c>
      <c r="G67" s="2">
        <v>0</v>
      </c>
      <c r="H67" s="2">
        <v>233</v>
      </c>
      <c r="I67" s="2">
        <v>25</v>
      </c>
      <c r="J67" s="2">
        <v>0</v>
      </c>
      <c r="K67" s="2">
        <v>0</v>
      </c>
      <c r="L67" s="2">
        <v>1</v>
      </c>
      <c r="M67" s="2">
        <v>0</v>
      </c>
      <c r="N67" s="2">
        <v>0</v>
      </c>
    </row>
    <row r="68" spans="1:14" x14ac:dyDescent="0.2">
      <c r="A68" s="2">
        <v>2016</v>
      </c>
      <c r="B68" s="4">
        <v>42535</v>
      </c>
      <c r="C68" s="2" t="s">
        <v>118</v>
      </c>
      <c r="D68" s="2" t="s">
        <v>92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</row>
    <row r="69" spans="1:14" x14ac:dyDescent="0.2">
      <c r="A69" s="2">
        <v>2016</v>
      </c>
      <c r="B69" s="4">
        <v>42535</v>
      </c>
      <c r="C69" s="2" t="s">
        <v>118</v>
      </c>
      <c r="D69" s="2" t="s">
        <v>93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</row>
    <row r="70" spans="1:14" x14ac:dyDescent="0.2">
      <c r="A70" s="2">
        <v>2016</v>
      </c>
      <c r="B70" s="4">
        <v>42536</v>
      </c>
      <c r="C70" s="2" t="s">
        <v>105</v>
      </c>
      <c r="D70" s="2" t="s">
        <v>90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</row>
    <row r="71" spans="1:14" x14ac:dyDescent="0.2">
      <c r="A71" s="2">
        <v>2016</v>
      </c>
      <c r="B71" s="4">
        <v>42536</v>
      </c>
      <c r="C71" s="2" t="s">
        <v>105</v>
      </c>
      <c r="D71" s="2" t="s">
        <v>91</v>
      </c>
      <c r="E71" s="2">
        <v>0</v>
      </c>
      <c r="F71" s="2">
        <v>0</v>
      </c>
      <c r="G71" s="2">
        <v>0</v>
      </c>
      <c r="H71" s="2">
        <v>69</v>
      </c>
      <c r="I71" s="2">
        <v>17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</row>
    <row r="72" spans="1:14" x14ac:dyDescent="0.2">
      <c r="A72" s="2">
        <v>2016</v>
      </c>
      <c r="B72" s="4">
        <v>42536</v>
      </c>
      <c r="C72" s="2" t="s">
        <v>105</v>
      </c>
      <c r="D72" s="2" t="s">
        <v>92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</row>
    <row r="73" spans="1:14" x14ac:dyDescent="0.2">
      <c r="A73" s="2">
        <v>2016</v>
      </c>
      <c r="B73" s="4">
        <v>42536</v>
      </c>
      <c r="C73" s="2" t="s">
        <v>105</v>
      </c>
      <c r="D73" s="2" t="s">
        <v>93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</row>
    <row r="74" spans="1:14" x14ac:dyDescent="0.2">
      <c r="A74" s="2">
        <v>2016</v>
      </c>
      <c r="B74" s="4">
        <v>42536</v>
      </c>
      <c r="C74" s="2" t="s">
        <v>122</v>
      </c>
      <c r="D74" s="2" t="s">
        <v>90</v>
      </c>
      <c r="E74" s="2">
        <v>0</v>
      </c>
      <c r="F74" s="2">
        <v>0</v>
      </c>
      <c r="G74" s="2">
        <v>2</v>
      </c>
      <c r="H74" s="2">
        <v>0</v>
      </c>
      <c r="I74" s="2">
        <v>0</v>
      </c>
      <c r="J74" s="2">
        <v>2</v>
      </c>
      <c r="K74" s="2">
        <v>3</v>
      </c>
      <c r="L74" s="2">
        <v>3</v>
      </c>
      <c r="M74" s="2">
        <v>1</v>
      </c>
      <c r="N74" s="2">
        <v>1</v>
      </c>
    </row>
    <row r="75" spans="1:14" x14ac:dyDescent="0.2">
      <c r="A75" s="2">
        <v>2016</v>
      </c>
      <c r="B75" s="4">
        <v>42536</v>
      </c>
      <c r="C75" s="2" t="s">
        <v>122</v>
      </c>
      <c r="D75" s="2" t="s">
        <v>91</v>
      </c>
      <c r="E75" s="2">
        <v>1</v>
      </c>
      <c r="F75" s="2">
        <v>0</v>
      </c>
      <c r="G75" s="2">
        <v>1</v>
      </c>
      <c r="H75" s="2">
        <v>26</v>
      </c>
      <c r="I75" s="2">
        <v>10</v>
      </c>
      <c r="J75" s="2">
        <v>1</v>
      </c>
      <c r="K75" s="2">
        <v>1</v>
      </c>
      <c r="L75" s="2">
        <v>2</v>
      </c>
      <c r="M75" s="2">
        <v>1</v>
      </c>
      <c r="N75" s="2">
        <v>1</v>
      </c>
    </row>
    <row r="76" spans="1:14" x14ac:dyDescent="0.2">
      <c r="A76" s="2">
        <v>2016</v>
      </c>
      <c r="B76" s="4">
        <v>42536</v>
      </c>
      <c r="C76" s="2" t="s">
        <v>122</v>
      </c>
      <c r="D76" s="2" t="s">
        <v>92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">
      <c r="A77" s="2">
        <v>2016</v>
      </c>
      <c r="B77" s="4">
        <v>42536</v>
      </c>
      <c r="C77" s="2" t="s">
        <v>122</v>
      </c>
      <c r="D77" s="2" t="s">
        <v>93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">
      <c r="A78" s="2">
        <v>2016</v>
      </c>
      <c r="B78" s="4">
        <v>42536</v>
      </c>
      <c r="C78" s="2" t="s">
        <v>132</v>
      </c>
      <c r="D78" s="2" t="s">
        <v>90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</row>
    <row r="79" spans="1:14" x14ac:dyDescent="0.2">
      <c r="A79" s="2">
        <v>2016</v>
      </c>
      <c r="B79" s="4">
        <v>42536</v>
      </c>
      <c r="C79" s="2" t="s">
        <v>132</v>
      </c>
      <c r="D79" s="2" t="s">
        <v>91</v>
      </c>
      <c r="E79" s="2">
        <v>1</v>
      </c>
      <c r="F79" s="2">
        <v>0</v>
      </c>
      <c r="G79" s="2">
        <v>2</v>
      </c>
      <c r="H79" s="2">
        <v>71</v>
      </c>
      <c r="I79" s="2">
        <v>0</v>
      </c>
      <c r="J79" s="2">
        <v>1</v>
      </c>
      <c r="K79" s="2">
        <v>0</v>
      </c>
      <c r="L79" s="2">
        <v>2</v>
      </c>
      <c r="M79" s="2">
        <v>1</v>
      </c>
      <c r="N79" s="2">
        <v>0</v>
      </c>
    </row>
    <row r="80" spans="1:14" x14ac:dyDescent="0.2">
      <c r="A80" s="2">
        <v>2016</v>
      </c>
      <c r="B80" s="4">
        <v>42536</v>
      </c>
      <c r="C80" s="2" t="s">
        <v>132</v>
      </c>
      <c r="D80" s="2" t="s">
        <v>92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">
      <c r="A81" s="2">
        <v>2016</v>
      </c>
      <c r="B81" s="4">
        <v>42536</v>
      </c>
      <c r="C81" s="2" t="s">
        <v>132</v>
      </c>
      <c r="D81" s="2" t="s">
        <v>93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4" x14ac:dyDescent="0.2">
      <c r="A82" s="2">
        <v>2016</v>
      </c>
      <c r="B82" s="4">
        <v>42537</v>
      </c>
      <c r="C82" s="2" t="s">
        <v>97</v>
      </c>
      <c r="D82" s="2" t="s">
        <v>90</v>
      </c>
      <c r="E82" s="2">
        <v>0</v>
      </c>
      <c r="F82" s="2">
        <v>0</v>
      </c>
      <c r="G82" s="2">
        <v>2</v>
      </c>
      <c r="H82" s="2">
        <v>0</v>
      </c>
      <c r="I82" s="2">
        <v>0</v>
      </c>
      <c r="J82" s="2">
        <v>1</v>
      </c>
      <c r="K82" s="2">
        <v>1</v>
      </c>
      <c r="L82" s="2">
        <v>3</v>
      </c>
      <c r="M82" s="2">
        <v>1</v>
      </c>
      <c r="N82" s="2">
        <v>0</v>
      </c>
    </row>
    <row r="83" spans="1:14" x14ac:dyDescent="0.2">
      <c r="A83" s="2">
        <v>2016</v>
      </c>
      <c r="B83" s="4">
        <v>42537</v>
      </c>
      <c r="C83" s="2" t="s">
        <v>97</v>
      </c>
      <c r="D83" s="2" t="s">
        <v>91</v>
      </c>
      <c r="E83" s="2">
        <v>1</v>
      </c>
      <c r="F83" s="2">
        <v>0</v>
      </c>
      <c r="G83" s="2">
        <v>2</v>
      </c>
      <c r="H83" s="2">
        <v>10</v>
      </c>
      <c r="I83" s="2">
        <v>6</v>
      </c>
      <c r="J83" s="2">
        <v>0</v>
      </c>
      <c r="K83" s="2">
        <v>0</v>
      </c>
      <c r="L83" s="2">
        <v>2</v>
      </c>
      <c r="M83" s="2">
        <v>0</v>
      </c>
      <c r="N83" s="2">
        <v>0</v>
      </c>
    </row>
    <row r="84" spans="1:14" x14ac:dyDescent="0.2">
      <c r="A84" s="2">
        <v>2016</v>
      </c>
      <c r="B84" s="4">
        <v>42537</v>
      </c>
      <c r="C84" s="2" t="s">
        <v>97</v>
      </c>
      <c r="D84" s="2" t="s">
        <v>92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2">
        <v>2016</v>
      </c>
      <c r="B85" s="4">
        <v>42537</v>
      </c>
      <c r="C85" s="2" t="s">
        <v>97</v>
      </c>
      <c r="D85" s="2" t="s">
        <v>93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">
      <c r="A86" s="2">
        <v>2016</v>
      </c>
      <c r="B86" s="4">
        <v>42538</v>
      </c>
      <c r="C86" s="2" t="s">
        <v>89</v>
      </c>
      <c r="D86" s="2" t="s">
        <v>90</v>
      </c>
      <c r="E86" s="2">
        <v>3</v>
      </c>
      <c r="F86" s="2">
        <v>0</v>
      </c>
      <c r="G86" s="2">
        <v>2</v>
      </c>
      <c r="H86" s="2">
        <v>0</v>
      </c>
      <c r="I86" s="2">
        <v>0</v>
      </c>
      <c r="J86" s="2">
        <v>1</v>
      </c>
      <c r="K86" s="2">
        <v>0</v>
      </c>
      <c r="L86" s="2">
        <v>2</v>
      </c>
      <c r="M86" s="2">
        <v>1</v>
      </c>
      <c r="N86" s="2">
        <v>1</v>
      </c>
    </row>
    <row r="87" spans="1:14" x14ac:dyDescent="0.2">
      <c r="A87" s="2">
        <v>2016</v>
      </c>
      <c r="B87" s="4">
        <v>42538</v>
      </c>
      <c r="C87" s="2" t="s">
        <v>89</v>
      </c>
      <c r="D87" s="2" t="s">
        <v>91</v>
      </c>
      <c r="E87" s="2">
        <v>2</v>
      </c>
      <c r="F87" s="2">
        <v>0</v>
      </c>
      <c r="G87" s="2">
        <v>1</v>
      </c>
      <c r="H87" s="2">
        <v>5</v>
      </c>
      <c r="I87" s="2">
        <v>6</v>
      </c>
      <c r="J87" s="2">
        <v>0</v>
      </c>
      <c r="K87" s="2">
        <v>0</v>
      </c>
      <c r="L87" s="2">
        <v>0</v>
      </c>
      <c r="M87" s="2">
        <v>1</v>
      </c>
      <c r="N87" s="2">
        <v>0</v>
      </c>
    </row>
    <row r="88" spans="1:14" x14ac:dyDescent="0.2">
      <c r="A88" s="2">
        <v>2016</v>
      </c>
      <c r="B88" s="4">
        <v>42538</v>
      </c>
      <c r="C88" s="2" t="s">
        <v>89</v>
      </c>
      <c r="D88" s="2" t="s">
        <v>92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">
      <c r="A89" s="2">
        <v>2016</v>
      </c>
      <c r="B89" s="4">
        <v>42538</v>
      </c>
      <c r="C89" s="2" t="s">
        <v>89</v>
      </c>
      <c r="D89" s="2" t="s">
        <v>93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">
      <c r="A90" s="2">
        <v>2016</v>
      </c>
      <c r="B90" s="4">
        <v>42538</v>
      </c>
      <c r="C90" s="2" t="s">
        <v>94</v>
      </c>
      <c r="D90" s="2" t="s">
        <v>90</v>
      </c>
      <c r="E90" s="2">
        <v>2</v>
      </c>
      <c r="F90" s="2">
        <v>0</v>
      </c>
      <c r="G90" s="2">
        <v>0</v>
      </c>
      <c r="H90" s="2">
        <v>0</v>
      </c>
      <c r="I90" s="2">
        <v>0</v>
      </c>
      <c r="J90" s="2">
        <v>1</v>
      </c>
      <c r="K90" s="2">
        <v>0</v>
      </c>
      <c r="L90" s="2">
        <v>0</v>
      </c>
      <c r="M90" s="2">
        <v>1</v>
      </c>
      <c r="N90" s="2">
        <v>0</v>
      </c>
    </row>
    <row r="91" spans="1:14" x14ac:dyDescent="0.2">
      <c r="A91" s="2">
        <v>2016</v>
      </c>
      <c r="B91" s="4">
        <v>42538</v>
      </c>
      <c r="C91" s="2" t="s">
        <v>94</v>
      </c>
      <c r="D91" s="2" t="s">
        <v>91</v>
      </c>
      <c r="E91" s="2">
        <v>0</v>
      </c>
      <c r="F91" s="2">
        <v>0</v>
      </c>
      <c r="G91" s="2">
        <v>0</v>
      </c>
      <c r="H91" s="2">
        <v>25</v>
      </c>
      <c r="I91" s="2">
        <v>1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</row>
    <row r="92" spans="1:14" x14ac:dyDescent="0.2">
      <c r="A92" s="2">
        <v>2016</v>
      </c>
      <c r="B92" s="4">
        <v>42538</v>
      </c>
      <c r="C92" s="2" t="s">
        <v>94</v>
      </c>
      <c r="D92" s="2" t="s">
        <v>92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</row>
    <row r="93" spans="1:14" x14ac:dyDescent="0.2">
      <c r="A93" s="2">
        <v>2016</v>
      </c>
      <c r="B93" s="4">
        <v>42538</v>
      </c>
      <c r="C93" s="2" t="s">
        <v>94</v>
      </c>
      <c r="D93" s="2" t="s">
        <v>93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 x14ac:dyDescent="0.2">
      <c r="A94" s="2">
        <v>2016</v>
      </c>
      <c r="B94" s="4">
        <v>42541</v>
      </c>
      <c r="C94" s="2" t="s">
        <v>124</v>
      </c>
      <c r="D94" s="2" t="s">
        <v>90</v>
      </c>
      <c r="E94" s="2">
        <v>1</v>
      </c>
      <c r="F94" s="2">
        <v>1</v>
      </c>
      <c r="G94" s="2">
        <v>3</v>
      </c>
      <c r="H94" s="2">
        <v>0</v>
      </c>
      <c r="I94" s="2">
        <v>0</v>
      </c>
      <c r="J94" s="2">
        <v>0</v>
      </c>
      <c r="K94" s="2">
        <v>1</v>
      </c>
      <c r="L94" s="2">
        <v>4</v>
      </c>
      <c r="M94" s="2">
        <v>2</v>
      </c>
      <c r="N94" s="2">
        <v>1</v>
      </c>
    </row>
    <row r="95" spans="1:14" x14ac:dyDescent="0.2">
      <c r="A95" s="2">
        <v>2016</v>
      </c>
      <c r="B95" s="4">
        <v>42541</v>
      </c>
      <c r="C95" s="2" t="s">
        <v>124</v>
      </c>
      <c r="D95" s="2" t="s">
        <v>91</v>
      </c>
      <c r="E95" s="2">
        <v>0</v>
      </c>
      <c r="F95" s="2">
        <v>0</v>
      </c>
      <c r="G95" s="2">
        <v>1</v>
      </c>
      <c r="H95" s="2">
        <v>2</v>
      </c>
      <c r="I95" s="2">
        <v>5</v>
      </c>
      <c r="J95" s="2">
        <v>0</v>
      </c>
      <c r="K95" s="2">
        <v>0</v>
      </c>
      <c r="L95" s="2">
        <v>2</v>
      </c>
      <c r="M95" s="2">
        <v>1</v>
      </c>
      <c r="N95" s="2">
        <v>0</v>
      </c>
    </row>
    <row r="96" spans="1:14" x14ac:dyDescent="0.2">
      <c r="A96" s="2">
        <v>2016</v>
      </c>
      <c r="B96" s="4">
        <v>42541</v>
      </c>
      <c r="C96" s="2" t="s">
        <v>124</v>
      </c>
      <c r="D96" s="2" t="s">
        <v>92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">
      <c r="A97" s="2">
        <v>2016</v>
      </c>
      <c r="B97" s="4">
        <v>42541</v>
      </c>
      <c r="C97" s="2" t="s">
        <v>124</v>
      </c>
      <c r="D97" s="2" t="s">
        <v>93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</row>
    <row r="98" spans="1:14" x14ac:dyDescent="0.2">
      <c r="A98" s="2">
        <v>2016</v>
      </c>
      <c r="B98" s="4">
        <v>42541</v>
      </c>
      <c r="C98" s="2" t="s">
        <v>128</v>
      </c>
      <c r="D98" s="2" t="s">
        <v>90</v>
      </c>
      <c r="E98" s="2">
        <v>0</v>
      </c>
      <c r="F98" s="2">
        <v>0</v>
      </c>
      <c r="G98" s="2">
        <v>0</v>
      </c>
      <c r="H98" s="2">
        <v>0</v>
      </c>
      <c r="I98" s="2">
        <v>65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</row>
    <row r="99" spans="1:14" x14ac:dyDescent="0.2">
      <c r="A99" s="2">
        <v>2016</v>
      </c>
      <c r="B99" s="4">
        <v>42541</v>
      </c>
      <c r="C99" s="2" t="s">
        <v>128</v>
      </c>
      <c r="D99" s="2" t="s">
        <v>91</v>
      </c>
      <c r="E99" s="2">
        <v>4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1</v>
      </c>
      <c r="M99" s="2">
        <v>1</v>
      </c>
      <c r="N99" s="2">
        <v>0</v>
      </c>
    </row>
    <row r="100" spans="1:14" x14ac:dyDescent="0.2">
      <c r="A100" s="2">
        <v>2016</v>
      </c>
      <c r="B100" s="4">
        <v>42541</v>
      </c>
      <c r="C100" s="2" t="s">
        <v>128</v>
      </c>
      <c r="D100" s="2" t="s">
        <v>92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">
      <c r="A101" s="2">
        <v>2016</v>
      </c>
      <c r="B101" s="4">
        <v>42541</v>
      </c>
      <c r="C101" s="2" t="s">
        <v>128</v>
      </c>
      <c r="D101" s="2" t="s">
        <v>93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">
      <c r="A102" s="2">
        <v>2016</v>
      </c>
      <c r="B102" s="4">
        <v>42541</v>
      </c>
      <c r="C102" s="2" t="s">
        <v>128</v>
      </c>
      <c r="D102" s="2" t="s">
        <v>90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1</v>
      </c>
      <c r="M102" s="2">
        <v>0</v>
      </c>
      <c r="N102" s="2">
        <v>0</v>
      </c>
    </row>
    <row r="103" spans="1:14" x14ac:dyDescent="0.2">
      <c r="A103" s="2">
        <v>2016</v>
      </c>
      <c r="B103" s="4">
        <v>42541</v>
      </c>
      <c r="C103" s="2" t="s">
        <v>128</v>
      </c>
      <c r="D103" s="2" t="s">
        <v>91</v>
      </c>
      <c r="E103" s="2">
        <v>2</v>
      </c>
      <c r="F103" s="2">
        <v>0</v>
      </c>
      <c r="G103" s="2">
        <v>0</v>
      </c>
      <c r="H103" s="2">
        <v>2</v>
      </c>
      <c r="I103" s="2">
        <v>8</v>
      </c>
      <c r="J103" s="2">
        <v>1</v>
      </c>
      <c r="K103" s="2">
        <v>0</v>
      </c>
      <c r="L103" s="2">
        <v>0</v>
      </c>
      <c r="M103" s="2">
        <v>0</v>
      </c>
      <c r="N103" s="2">
        <v>0</v>
      </c>
    </row>
    <row r="104" spans="1:14" x14ac:dyDescent="0.2">
      <c r="A104" s="2">
        <v>2016</v>
      </c>
      <c r="B104" s="4">
        <v>42541</v>
      </c>
      <c r="C104" s="2" t="s">
        <v>128</v>
      </c>
      <c r="D104" s="2" t="s">
        <v>92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</row>
    <row r="105" spans="1:14" x14ac:dyDescent="0.2">
      <c r="A105" s="2">
        <v>2016</v>
      </c>
      <c r="B105" s="4">
        <v>42541</v>
      </c>
      <c r="C105" s="2" t="s">
        <v>128</v>
      </c>
      <c r="D105" s="2" t="s">
        <v>93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">
      <c r="A106" s="2">
        <v>2016</v>
      </c>
      <c r="B106" s="4">
        <v>42542</v>
      </c>
      <c r="C106" s="2" t="s">
        <v>119</v>
      </c>
      <c r="D106" s="2" t="s">
        <v>90</v>
      </c>
      <c r="E106" s="2">
        <v>2</v>
      </c>
      <c r="F106" s="2">
        <v>0</v>
      </c>
      <c r="G106" s="2">
        <v>0</v>
      </c>
      <c r="H106" s="2">
        <v>0</v>
      </c>
      <c r="I106" s="2">
        <v>0</v>
      </c>
      <c r="J106" s="2">
        <v>3</v>
      </c>
      <c r="K106" s="2">
        <v>1</v>
      </c>
      <c r="L106" s="2">
        <v>0</v>
      </c>
      <c r="M106" s="2">
        <v>0</v>
      </c>
      <c r="N106" s="2">
        <v>0</v>
      </c>
    </row>
    <row r="107" spans="1:14" x14ac:dyDescent="0.2">
      <c r="A107" s="2">
        <v>2016</v>
      </c>
      <c r="B107" s="4">
        <v>42542</v>
      </c>
      <c r="C107" s="2" t="s">
        <v>119</v>
      </c>
      <c r="D107" s="2" t="s">
        <v>91</v>
      </c>
      <c r="E107" s="2">
        <v>3</v>
      </c>
      <c r="F107" s="2">
        <v>0</v>
      </c>
      <c r="G107" s="2">
        <v>1</v>
      </c>
      <c r="H107" s="2">
        <v>247</v>
      </c>
      <c r="I107" s="2">
        <v>485</v>
      </c>
      <c r="J107" s="2">
        <v>0</v>
      </c>
      <c r="K107" s="2">
        <v>1</v>
      </c>
      <c r="L107" s="2">
        <v>0</v>
      </c>
      <c r="M107" s="2">
        <v>1</v>
      </c>
      <c r="N107" s="2">
        <v>0</v>
      </c>
    </row>
    <row r="108" spans="1:14" x14ac:dyDescent="0.2">
      <c r="A108" s="2">
        <v>2016</v>
      </c>
      <c r="B108" s="4">
        <v>42542</v>
      </c>
      <c r="C108" s="2" t="s">
        <v>119</v>
      </c>
      <c r="D108" s="2" t="s">
        <v>92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">
      <c r="A109" s="2">
        <v>2016</v>
      </c>
      <c r="B109" s="4">
        <v>42542</v>
      </c>
      <c r="C109" s="2" t="s">
        <v>119</v>
      </c>
      <c r="D109" s="2" t="s">
        <v>93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">
      <c r="A110" s="2">
        <v>2016</v>
      </c>
      <c r="B110" s="4">
        <v>42542</v>
      </c>
      <c r="C110" s="2" t="s">
        <v>95</v>
      </c>
      <c r="D110" s="2" t="s">
        <v>90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2</v>
      </c>
      <c r="K110" s="2">
        <v>0</v>
      </c>
      <c r="L110" s="2">
        <v>1</v>
      </c>
      <c r="M110" s="2">
        <v>2</v>
      </c>
      <c r="N110" s="2">
        <v>0</v>
      </c>
    </row>
    <row r="111" spans="1:14" x14ac:dyDescent="0.2">
      <c r="A111" s="2">
        <v>2016</v>
      </c>
      <c r="B111" s="4">
        <v>42542</v>
      </c>
      <c r="C111" s="2" t="s">
        <v>95</v>
      </c>
      <c r="D111" s="2" t="s">
        <v>91</v>
      </c>
      <c r="E111" s="2">
        <v>3</v>
      </c>
      <c r="F111" s="2">
        <v>0</v>
      </c>
      <c r="G111" s="2">
        <v>0</v>
      </c>
      <c r="H111" s="2">
        <v>1</v>
      </c>
      <c r="I111" s="2">
        <v>15</v>
      </c>
      <c r="J111" s="2">
        <v>2</v>
      </c>
      <c r="K111" s="2">
        <v>1</v>
      </c>
      <c r="L111" s="2">
        <v>0</v>
      </c>
      <c r="M111" s="2">
        <v>2</v>
      </c>
      <c r="N111" s="2">
        <v>0</v>
      </c>
    </row>
    <row r="112" spans="1:14" x14ac:dyDescent="0.2">
      <c r="A112" s="2">
        <v>2016</v>
      </c>
      <c r="B112" s="4">
        <v>42542</v>
      </c>
      <c r="C112" s="2" t="s">
        <v>95</v>
      </c>
      <c r="D112" s="2" t="s">
        <v>92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">
      <c r="A113" s="2">
        <v>2016</v>
      </c>
      <c r="B113" s="4">
        <v>42542</v>
      </c>
      <c r="C113" s="2" t="s">
        <v>95</v>
      </c>
      <c r="D113" s="2" t="s">
        <v>93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">
      <c r="A114" s="2">
        <v>2016</v>
      </c>
      <c r="B114" s="4">
        <v>42542</v>
      </c>
      <c r="C114" s="2" t="s">
        <v>96</v>
      </c>
      <c r="D114" s="2" t="s">
        <v>90</v>
      </c>
      <c r="E114" s="2">
        <v>0</v>
      </c>
      <c r="F114" s="2">
        <v>0</v>
      </c>
      <c r="G114" s="2">
        <v>1</v>
      </c>
      <c r="H114" s="2">
        <v>0</v>
      </c>
      <c r="I114" s="2">
        <v>0</v>
      </c>
      <c r="J114" s="2">
        <v>1</v>
      </c>
      <c r="K114" s="2">
        <v>0</v>
      </c>
      <c r="L114" s="2">
        <v>2</v>
      </c>
      <c r="M114" s="2">
        <v>1</v>
      </c>
      <c r="N114" s="2">
        <v>1</v>
      </c>
    </row>
    <row r="115" spans="1:14" x14ac:dyDescent="0.2">
      <c r="A115" s="2">
        <v>2016</v>
      </c>
      <c r="B115" s="4">
        <v>42542</v>
      </c>
      <c r="C115" s="2" t="s">
        <v>96</v>
      </c>
      <c r="D115" s="2" t="s">
        <v>91</v>
      </c>
      <c r="E115" s="2">
        <v>1</v>
      </c>
      <c r="F115" s="2">
        <v>0</v>
      </c>
      <c r="G115" s="2">
        <v>0</v>
      </c>
      <c r="H115" s="2">
        <v>1</v>
      </c>
      <c r="I115" s="2">
        <v>0</v>
      </c>
      <c r="J115" s="2">
        <v>1</v>
      </c>
      <c r="K115" s="2">
        <v>0</v>
      </c>
      <c r="L115" s="2">
        <v>1</v>
      </c>
      <c r="M115" s="2">
        <v>1</v>
      </c>
      <c r="N115" s="2">
        <v>1</v>
      </c>
    </row>
    <row r="116" spans="1:14" x14ac:dyDescent="0.2">
      <c r="A116" s="2">
        <v>2016</v>
      </c>
      <c r="B116" s="4">
        <v>42542</v>
      </c>
      <c r="C116" s="2" t="s">
        <v>96</v>
      </c>
      <c r="D116" s="2" t="s">
        <v>92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">
      <c r="A117" s="2">
        <v>2016</v>
      </c>
      <c r="B117" s="4">
        <v>42542</v>
      </c>
      <c r="C117" s="2" t="s">
        <v>96</v>
      </c>
      <c r="D117" s="2" t="s">
        <v>93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">
      <c r="A118" s="2">
        <v>2016</v>
      </c>
      <c r="B118" s="4">
        <v>42542</v>
      </c>
      <c r="C118" s="2" t="s">
        <v>112</v>
      </c>
      <c r="D118" s="2" t="s">
        <v>90</v>
      </c>
      <c r="E118" s="2">
        <v>2</v>
      </c>
      <c r="F118" s="2">
        <v>0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2</v>
      </c>
      <c r="M118" s="2">
        <v>0</v>
      </c>
      <c r="N118" s="2">
        <v>0</v>
      </c>
    </row>
    <row r="119" spans="1:14" x14ac:dyDescent="0.2">
      <c r="A119" s="2">
        <v>2016</v>
      </c>
      <c r="B119" s="4">
        <v>42542</v>
      </c>
      <c r="C119" s="2" t="s">
        <v>112</v>
      </c>
      <c r="D119" s="2" t="s">
        <v>91</v>
      </c>
      <c r="E119" s="2">
        <v>4</v>
      </c>
      <c r="F119" s="2">
        <v>0</v>
      </c>
      <c r="G119" s="2">
        <v>1</v>
      </c>
      <c r="H119" s="2">
        <v>8</v>
      </c>
      <c r="I119" s="2">
        <v>2</v>
      </c>
      <c r="J119" s="2">
        <v>0</v>
      </c>
      <c r="K119" s="2">
        <v>0</v>
      </c>
      <c r="L119" s="2">
        <v>1</v>
      </c>
      <c r="M119" s="2">
        <v>0</v>
      </c>
      <c r="N119" s="2">
        <v>0</v>
      </c>
    </row>
    <row r="120" spans="1:14" x14ac:dyDescent="0.2">
      <c r="A120" s="2">
        <v>2016</v>
      </c>
      <c r="B120" s="4">
        <v>42542</v>
      </c>
      <c r="C120" s="2" t="s">
        <v>112</v>
      </c>
      <c r="D120" s="2" t="s">
        <v>92</v>
      </c>
      <c r="E120" s="2">
        <v>3</v>
      </c>
      <c r="F120" s="2">
        <v>0</v>
      </c>
      <c r="G120" s="2">
        <v>1</v>
      </c>
      <c r="H120" s="2">
        <v>8</v>
      </c>
      <c r="I120" s="2">
        <v>4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1:14" x14ac:dyDescent="0.2">
      <c r="A121" s="2">
        <v>2016</v>
      </c>
      <c r="B121" s="4">
        <v>42542</v>
      </c>
      <c r="C121" s="2" t="s">
        <v>112</v>
      </c>
      <c r="D121" s="2" t="s">
        <v>93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">
      <c r="A122" s="2">
        <v>2016</v>
      </c>
      <c r="B122" s="4">
        <v>42542</v>
      </c>
      <c r="C122" s="2" t="s">
        <v>114</v>
      </c>
      <c r="D122" s="2" t="s">
        <v>90</v>
      </c>
      <c r="E122" s="2">
        <v>0</v>
      </c>
      <c r="F122" s="2">
        <v>0</v>
      </c>
      <c r="G122" s="2">
        <v>2</v>
      </c>
      <c r="H122" s="2">
        <v>0</v>
      </c>
      <c r="I122" s="2">
        <v>0</v>
      </c>
      <c r="J122" s="2">
        <v>0</v>
      </c>
      <c r="K122" s="2">
        <v>0</v>
      </c>
      <c r="L122" s="2">
        <v>2</v>
      </c>
      <c r="M122" s="2">
        <v>0</v>
      </c>
      <c r="N122" s="2">
        <v>1</v>
      </c>
    </row>
    <row r="123" spans="1:14" x14ac:dyDescent="0.2">
      <c r="A123" s="2">
        <v>2016</v>
      </c>
      <c r="B123" s="4">
        <v>42542</v>
      </c>
      <c r="C123" s="2" t="s">
        <v>114</v>
      </c>
      <c r="D123" s="2" t="s">
        <v>91</v>
      </c>
      <c r="E123" s="2">
        <v>0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>
        <v>0</v>
      </c>
      <c r="N123" s="2">
        <v>0</v>
      </c>
    </row>
    <row r="124" spans="1:14" x14ac:dyDescent="0.2">
      <c r="A124" s="2">
        <v>2016</v>
      </c>
      <c r="B124" s="4">
        <v>42542</v>
      </c>
      <c r="C124" s="2" t="s">
        <v>114</v>
      </c>
      <c r="D124" s="2" t="s">
        <v>92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</row>
    <row r="125" spans="1:14" x14ac:dyDescent="0.2">
      <c r="A125" s="2">
        <v>2016</v>
      </c>
      <c r="B125" s="4">
        <v>42542</v>
      </c>
      <c r="C125" s="2" t="s">
        <v>114</v>
      </c>
      <c r="D125" s="2" t="s">
        <v>93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</row>
    <row r="126" spans="1:14" x14ac:dyDescent="0.2">
      <c r="A126" s="2">
        <v>2016</v>
      </c>
      <c r="B126" s="4">
        <v>42543</v>
      </c>
      <c r="C126" s="2" t="s">
        <v>97</v>
      </c>
      <c r="D126" s="2" t="s">
        <v>90</v>
      </c>
      <c r="E126" s="2">
        <v>2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1</v>
      </c>
      <c r="M126" s="2">
        <v>0</v>
      </c>
      <c r="N126" s="2">
        <v>0</v>
      </c>
    </row>
    <row r="127" spans="1:14" x14ac:dyDescent="0.2">
      <c r="A127" s="2">
        <v>2016</v>
      </c>
      <c r="B127" s="4">
        <v>42543</v>
      </c>
      <c r="C127" s="2" t="s">
        <v>97</v>
      </c>
      <c r="D127" s="2" t="s">
        <v>91</v>
      </c>
      <c r="E127" s="2">
        <v>2</v>
      </c>
      <c r="F127" s="2">
        <v>0</v>
      </c>
      <c r="G127" s="2">
        <v>2</v>
      </c>
      <c r="H127" s="2">
        <v>19</v>
      </c>
      <c r="I127" s="2">
        <v>3</v>
      </c>
      <c r="J127" s="2">
        <v>0</v>
      </c>
      <c r="K127" s="2">
        <v>0</v>
      </c>
      <c r="L127" s="2">
        <v>2</v>
      </c>
      <c r="M127" s="2">
        <v>0</v>
      </c>
      <c r="N127" s="2">
        <v>0</v>
      </c>
    </row>
    <row r="128" spans="1:14" x14ac:dyDescent="0.2">
      <c r="A128" s="2">
        <v>2016</v>
      </c>
      <c r="B128" s="4">
        <v>42543</v>
      </c>
      <c r="C128" s="2" t="s">
        <v>97</v>
      </c>
      <c r="D128" s="2" t="s">
        <v>92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1:14" x14ac:dyDescent="0.2">
      <c r="A129" s="2">
        <v>2016</v>
      </c>
      <c r="B129" s="4">
        <v>42543</v>
      </c>
      <c r="C129" s="2" t="s">
        <v>97</v>
      </c>
      <c r="D129" s="2" t="s">
        <v>93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</row>
    <row r="130" spans="1:14" x14ac:dyDescent="0.2">
      <c r="A130" s="2">
        <v>2016</v>
      </c>
      <c r="B130" s="4">
        <v>42543</v>
      </c>
      <c r="C130" s="2" t="s">
        <v>129</v>
      </c>
      <c r="D130" s="2" t="s">
        <v>90</v>
      </c>
      <c r="E130" s="2">
        <v>1</v>
      </c>
      <c r="F130" s="2">
        <v>0</v>
      </c>
      <c r="G130" s="2">
        <v>1</v>
      </c>
      <c r="H130" s="2">
        <v>0</v>
      </c>
      <c r="I130" s="2">
        <v>0</v>
      </c>
      <c r="J130" s="2">
        <v>1</v>
      </c>
      <c r="K130" s="2">
        <v>0</v>
      </c>
      <c r="L130" s="2">
        <v>1</v>
      </c>
      <c r="M130" s="2">
        <v>0</v>
      </c>
      <c r="N130" s="2">
        <v>1</v>
      </c>
    </row>
    <row r="131" spans="1:14" x14ac:dyDescent="0.2">
      <c r="A131" s="2">
        <v>2016</v>
      </c>
      <c r="B131" s="4">
        <v>42543</v>
      </c>
      <c r="C131" s="2" t="s">
        <v>129</v>
      </c>
      <c r="D131" s="2" t="s">
        <v>91</v>
      </c>
      <c r="E131" s="2">
        <v>3</v>
      </c>
      <c r="F131" s="2">
        <v>0</v>
      </c>
      <c r="G131" s="2">
        <v>1</v>
      </c>
      <c r="H131" s="2">
        <v>2</v>
      </c>
      <c r="I131" s="2">
        <v>13</v>
      </c>
      <c r="J131" s="2">
        <v>1</v>
      </c>
      <c r="K131" s="2">
        <v>0</v>
      </c>
      <c r="L131" s="2">
        <v>1</v>
      </c>
      <c r="M131" s="2">
        <v>0</v>
      </c>
      <c r="N131" s="2">
        <v>0</v>
      </c>
    </row>
    <row r="132" spans="1:14" x14ac:dyDescent="0.2">
      <c r="A132" s="2">
        <v>2016</v>
      </c>
      <c r="B132" s="4">
        <v>42543</v>
      </c>
      <c r="C132" s="2" t="s">
        <v>129</v>
      </c>
      <c r="D132" s="2" t="s">
        <v>92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">
      <c r="A133" s="2">
        <v>2016</v>
      </c>
      <c r="B133" s="4">
        <v>42543</v>
      </c>
      <c r="C133" s="2" t="s">
        <v>129</v>
      </c>
      <c r="D133" s="2" t="s">
        <v>93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1:14" x14ac:dyDescent="0.2">
      <c r="A134" s="2">
        <v>2016</v>
      </c>
      <c r="B134" s="4">
        <v>42543</v>
      </c>
      <c r="C134" s="2" t="s">
        <v>131</v>
      </c>
      <c r="D134" s="2" t="s">
        <v>90</v>
      </c>
      <c r="E134" s="2">
        <v>2</v>
      </c>
      <c r="F134" s="2">
        <v>0</v>
      </c>
      <c r="G134" s="2">
        <v>2</v>
      </c>
      <c r="H134" s="2">
        <v>0</v>
      </c>
      <c r="I134" s="2">
        <v>0</v>
      </c>
      <c r="J134" s="2">
        <v>2</v>
      </c>
      <c r="K134" s="2">
        <v>1</v>
      </c>
      <c r="L134" s="2">
        <v>4</v>
      </c>
      <c r="M134" s="2">
        <v>1</v>
      </c>
      <c r="N134" s="2">
        <v>1</v>
      </c>
    </row>
    <row r="135" spans="1:14" x14ac:dyDescent="0.2">
      <c r="A135" s="2">
        <v>2016</v>
      </c>
      <c r="B135" s="4">
        <v>42543</v>
      </c>
      <c r="C135" s="2" t="s">
        <v>131</v>
      </c>
      <c r="D135" s="2" t="s">
        <v>91</v>
      </c>
      <c r="E135" s="2">
        <v>0</v>
      </c>
      <c r="F135" s="2">
        <v>0</v>
      </c>
      <c r="G135" s="2">
        <v>0</v>
      </c>
      <c r="H135" s="2">
        <v>7</v>
      </c>
      <c r="I135" s="2">
        <v>57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</row>
    <row r="136" spans="1:14" x14ac:dyDescent="0.2">
      <c r="A136" s="2">
        <v>2016</v>
      </c>
      <c r="B136" s="4">
        <v>42543</v>
      </c>
      <c r="C136" s="2" t="s">
        <v>131</v>
      </c>
      <c r="D136" s="2" t="s">
        <v>92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</row>
    <row r="137" spans="1:14" x14ac:dyDescent="0.2">
      <c r="A137" s="2">
        <v>2016</v>
      </c>
      <c r="B137" s="4">
        <v>42543</v>
      </c>
      <c r="C137" s="2" t="s">
        <v>131</v>
      </c>
      <c r="D137" s="2" t="s">
        <v>93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</row>
    <row r="138" spans="1:14" x14ac:dyDescent="0.2">
      <c r="A138" s="2">
        <v>2016</v>
      </c>
      <c r="B138" s="4">
        <v>42544</v>
      </c>
      <c r="C138" s="2" t="s">
        <v>109</v>
      </c>
      <c r="D138" s="2" t="s">
        <v>90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</row>
    <row r="139" spans="1:14" x14ac:dyDescent="0.2">
      <c r="A139" s="2">
        <v>2016</v>
      </c>
      <c r="B139" s="4">
        <v>42544</v>
      </c>
      <c r="C139" s="2" t="s">
        <v>109</v>
      </c>
      <c r="D139" s="2" t="s">
        <v>91</v>
      </c>
      <c r="E139" s="2">
        <v>0</v>
      </c>
      <c r="F139" s="2">
        <v>0</v>
      </c>
      <c r="G139" s="2">
        <v>0</v>
      </c>
      <c r="H139" s="2">
        <v>16</v>
      </c>
      <c r="I139" s="2">
        <v>40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</row>
    <row r="140" spans="1:14" x14ac:dyDescent="0.2">
      <c r="A140" s="2">
        <v>2016</v>
      </c>
      <c r="B140" s="4">
        <v>42544</v>
      </c>
      <c r="C140" s="2" t="s">
        <v>109</v>
      </c>
      <c r="D140" s="2" t="s">
        <v>92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</row>
    <row r="141" spans="1:14" x14ac:dyDescent="0.2">
      <c r="A141" s="2">
        <v>2016</v>
      </c>
      <c r="B141" s="4">
        <v>42544</v>
      </c>
      <c r="C141" s="2" t="s">
        <v>109</v>
      </c>
      <c r="D141" s="2" t="s">
        <v>93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</row>
    <row r="142" spans="1:14" x14ac:dyDescent="0.2">
      <c r="A142" s="2">
        <v>2016</v>
      </c>
      <c r="B142" s="4">
        <v>42544</v>
      </c>
      <c r="C142" s="2" t="s">
        <v>110</v>
      </c>
      <c r="D142" s="2" t="s">
        <v>90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</row>
    <row r="143" spans="1:14" x14ac:dyDescent="0.2">
      <c r="A143" s="2">
        <v>2016</v>
      </c>
      <c r="B143" s="4">
        <v>42544</v>
      </c>
      <c r="C143" s="2" t="s">
        <v>110</v>
      </c>
      <c r="D143" s="2" t="s">
        <v>91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1</v>
      </c>
      <c r="N143" s="2">
        <v>0</v>
      </c>
    </row>
    <row r="144" spans="1:14" x14ac:dyDescent="0.2">
      <c r="A144" s="2">
        <v>2016</v>
      </c>
      <c r="B144" s="4">
        <v>42544</v>
      </c>
      <c r="C144" s="2" t="s">
        <v>110</v>
      </c>
      <c r="D144" s="2" t="s">
        <v>92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</row>
    <row r="145" spans="1:14" x14ac:dyDescent="0.2">
      <c r="A145" s="2">
        <v>2016</v>
      </c>
      <c r="B145" s="4">
        <v>42544</v>
      </c>
      <c r="C145" s="2" t="s">
        <v>110</v>
      </c>
      <c r="D145" s="2" t="s">
        <v>93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</row>
    <row r="146" spans="1:14" x14ac:dyDescent="0.2">
      <c r="A146" s="2">
        <v>2016</v>
      </c>
      <c r="B146" s="4">
        <v>42544</v>
      </c>
      <c r="C146" s="2" t="s">
        <v>121</v>
      </c>
      <c r="D146" s="2" t="s">
        <v>90</v>
      </c>
      <c r="E146" s="2">
        <v>3</v>
      </c>
      <c r="F146" s="2">
        <v>0</v>
      </c>
      <c r="G146" s="2">
        <v>2</v>
      </c>
      <c r="H146" s="2">
        <v>0</v>
      </c>
      <c r="I146" s="2">
        <v>0</v>
      </c>
      <c r="J146" s="2">
        <v>2</v>
      </c>
      <c r="K146" s="2">
        <v>0</v>
      </c>
      <c r="L146" s="2">
        <v>2</v>
      </c>
      <c r="M146" s="2">
        <v>1</v>
      </c>
      <c r="N146" s="2">
        <v>0</v>
      </c>
    </row>
    <row r="147" spans="1:14" x14ac:dyDescent="0.2">
      <c r="A147" s="2">
        <v>2016</v>
      </c>
      <c r="B147" s="4">
        <v>42544</v>
      </c>
      <c r="C147" s="2" t="s">
        <v>121</v>
      </c>
      <c r="D147" s="2" t="s">
        <v>91</v>
      </c>
      <c r="E147" s="2">
        <v>2</v>
      </c>
      <c r="F147" s="2">
        <v>0</v>
      </c>
      <c r="G147" s="2">
        <v>1</v>
      </c>
      <c r="H147" s="2">
        <v>26</v>
      </c>
      <c r="I147" s="2">
        <v>2</v>
      </c>
      <c r="J147" s="2">
        <v>1</v>
      </c>
      <c r="K147" s="2">
        <v>0</v>
      </c>
      <c r="L147" s="2">
        <v>1</v>
      </c>
      <c r="M147" s="2">
        <v>0</v>
      </c>
      <c r="N147" s="2">
        <v>0</v>
      </c>
    </row>
    <row r="148" spans="1:14" x14ac:dyDescent="0.2">
      <c r="A148" s="2">
        <v>2016</v>
      </c>
      <c r="B148" s="4">
        <v>42544</v>
      </c>
      <c r="C148" s="2" t="s">
        <v>121</v>
      </c>
      <c r="D148" s="2" t="s">
        <v>92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</row>
    <row r="149" spans="1:14" x14ac:dyDescent="0.2">
      <c r="A149" s="2">
        <v>2016</v>
      </c>
      <c r="B149" s="4">
        <v>42544</v>
      </c>
      <c r="C149" s="2" t="s">
        <v>121</v>
      </c>
      <c r="D149" s="2" t="s">
        <v>93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</row>
    <row r="150" spans="1:14" x14ac:dyDescent="0.2">
      <c r="A150" s="2">
        <v>2016</v>
      </c>
      <c r="B150" s="4">
        <v>42544</v>
      </c>
      <c r="C150" s="2" t="s">
        <v>117</v>
      </c>
      <c r="D150" s="2" t="s">
        <v>90</v>
      </c>
      <c r="E150" s="2">
        <v>0</v>
      </c>
      <c r="F150" s="2">
        <v>0</v>
      </c>
      <c r="G150" s="2">
        <v>3</v>
      </c>
      <c r="H150" s="2">
        <v>0</v>
      </c>
      <c r="I150" s="2">
        <v>0</v>
      </c>
      <c r="J150" s="2">
        <v>2</v>
      </c>
      <c r="K150" s="2">
        <v>3</v>
      </c>
      <c r="L150" s="2">
        <v>4</v>
      </c>
      <c r="M150" s="2">
        <v>0</v>
      </c>
      <c r="N150" s="2">
        <v>0</v>
      </c>
    </row>
    <row r="151" spans="1:14" x14ac:dyDescent="0.2">
      <c r="A151" s="2">
        <v>2016</v>
      </c>
      <c r="B151" s="4">
        <v>42544</v>
      </c>
      <c r="C151" s="2" t="s">
        <v>117</v>
      </c>
      <c r="D151" s="2" t="s">
        <v>91</v>
      </c>
      <c r="E151" s="2">
        <v>0</v>
      </c>
      <c r="F151" s="2">
        <v>0</v>
      </c>
      <c r="G151" s="2">
        <v>1</v>
      </c>
      <c r="H151" s="2">
        <v>4</v>
      </c>
      <c r="I151" s="2">
        <v>4</v>
      </c>
      <c r="J151" s="2">
        <v>0</v>
      </c>
      <c r="K151" s="2">
        <v>1</v>
      </c>
      <c r="L151" s="2">
        <v>4</v>
      </c>
      <c r="M151" s="2">
        <v>1</v>
      </c>
      <c r="N151" s="2">
        <v>0</v>
      </c>
    </row>
    <row r="152" spans="1:14" x14ac:dyDescent="0.2">
      <c r="A152" s="2">
        <v>2016</v>
      </c>
      <c r="B152" s="4">
        <v>42544</v>
      </c>
      <c r="C152" s="2" t="s">
        <v>117</v>
      </c>
      <c r="D152" s="2" t="s">
        <v>92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</row>
    <row r="153" spans="1:14" x14ac:dyDescent="0.2">
      <c r="A153" s="2">
        <v>2016</v>
      </c>
      <c r="B153" s="4">
        <v>42544</v>
      </c>
      <c r="C153" s="2" t="s">
        <v>117</v>
      </c>
      <c r="D153" s="2" t="s">
        <v>93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</row>
    <row r="154" spans="1:14" x14ac:dyDescent="0.2">
      <c r="A154" s="2">
        <v>2016</v>
      </c>
      <c r="B154" s="4">
        <v>42545</v>
      </c>
      <c r="C154" s="2" t="s">
        <v>107</v>
      </c>
      <c r="D154" s="2" t="s">
        <v>90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</row>
    <row r="155" spans="1:14" x14ac:dyDescent="0.2">
      <c r="A155" s="2">
        <v>2016</v>
      </c>
      <c r="B155" s="4">
        <v>42545</v>
      </c>
      <c r="C155" s="2" t="s">
        <v>107</v>
      </c>
      <c r="D155" s="2" t="s">
        <v>91</v>
      </c>
      <c r="E155" s="2">
        <v>0</v>
      </c>
      <c r="F155" s="2">
        <v>0</v>
      </c>
      <c r="G155" s="2">
        <v>0</v>
      </c>
      <c r="H155" s="2">
        <v>2</v>
      </c>
      <c r="I155" s="2">
        <v>6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</row>
    <row r="156" spans="1:14" x14ac:dyDescent="0.2">
      <c r="A156" s="2">
        <v>2016</v>
      </c>
      <c r="B156" s="4">
        <v>42545</v>
      </c>
      <c r="C156" s="2" t="s">
        <v>107</v>
      </c>
      <c r="D156" s="2" t="s">
        <v>92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</row>
    <row r="157" spans="1:14" x14ac:dyDescent="0.2">
      <c r="A157" s="2">
        <v>2016</v>
      </c>
      <c r="B157" s="4">
        <v>42545</v>
      </c>
      <c r="C157" s="2" t="s">
        <v>107</v>
      </c>
      <c r="D157" s="2" t="s">
        <v>93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</row>
    <row r="158" spans="1:14" x14ac:dyDescent="0.2">
      <c r="A158" s="2">
        <v>2016</v>
      </c>
      <c r="B158" s="4">
        <v>42545</v>
      </c>
      <c r="C158" s="2" t="s">
        <v>113</v>
      </c>
      <c r="D158" s="2" t="s">
        <v>90</v>
      </c>
      <c r="E158" s="2">
        <v>2</v>
      </c>
      <c r="F158" s="2">
        <v>0</v>
      </c>
      <c r="G158" s="2">
        <v>1</v>
      </c>
      <c r="H158" s="2">
        <v>0</v>
      </c>
      <c r="I158" s="2">
        <v>0</v>
      </c>
      <c r="J158" s="2">
        <v>0</v>
      </c>
      <c r="K158" s="2">
        <v>0</v>
      </c>
      <c r="L158" s="2">
        <v>3</v>
      </c>
      <c r="M158" s="2">
        <v>1</v>
      </c>
      <c r="N158" s="2">
        <v>1</v>
      </c>
    </row>
    <row r="159" spans="1:14" x14ac:dyDescent="0.2">
      <c r="A159" s="2">
        <v>2016</v>
      </c>
      <c r="B159" s="4">
        <v>42545</v>
      </c>
      <c r="C159" s="2" t="s">
        <v>113</v>
      </c>
      <c r="D159" s="2" t="s">
        <v>91</v>
      </c>
      <c r="E159" s="2">
        <v>3</v>
      </c>
      <c r="F159" s="2">
        <v>0</v>
      </c>
      <c r="G159" s="2">
        <v>0</v>
      </c>
      <c r="H159" s="2">
        <v>81</v>
      </c>
      <c r="I159" s="2">
        <v>33</v>
      </c>
      <c r="J159" s="2">
        <v>0</v>
      </c>
      <c r="K159" s="2">
        <v>0</v>
      </c>
      <c r="L159" s="2">
        <v>2</v>
      </c>
      <c r="M159" s="2">
        <v>0</v>
      </c>
      <c r="N159" s="2">
        <v>0</v>
      </c>
    </row>
    <row r="160" spans="1:14" x14ac:dyDescent="0.2">
      <c r="A160" s="2">
        <v>2016</v>
      </c>
      <c r="B160" s="4">
        <v>42545</v>
      </c>
      <c r="C160" s="2" t="s">
        <v>113</v>
      </c>
      <c r="D160" s="2" t="s">
        <v>92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</row>
    <row r="161" spans="1:14" x14ac:dyDescent="0.2">
      <c r="A161" s="2">
        <v>2016</v>
      </c>
      <c r="B161" s="4">
        <v>42545</v>
      </c>
      <c r="C161" s="2" t="s">
        <v>113</v>
      </c>
      <c r="D161" s="2" t="s">
        <v>93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</row>
    <row r="162" spans="1:14" x14ac:dyDescent="0.2">
      <c r="A162" s="2">
        <v>2016</v>
      </c>
      <c r="B162" s="4">
        <v>42548</v>
      </c>
      <c r="C162" s="2" t="s">
        <v>102</v>
      </c>
      <c r="D162" s="2" t="s">
        <v>90</v>
      </c>
      <c r="E162" s="2">
        <v>0</v>
      </c>
      <c r="F162" s="2">
        <v>0</v>
      </c>
      <c r="G162" s="2">
        <v>1</v>
      </c>
      <c r="H162" s="2">
        <v>0</v>
      </c>
      <c r="I162" s="2">
        <v>0</v>
      </c>
      <c r="J162" s="2">
        <v>0</v>
      </c>
      <c r="K162" s="2">
        <v>1</v>
      </c>
      <c r="L162" s="2">
        <v>2</v>
      </c>
      <c r="M162" s="2">
        <v>0</v>
      </c>
      <c r="N162" s="2">
        <v>0</v>
      </c>
    </row>
    <row r="163" spans="1:14" x14ac:dyDescent="0.2">
      <c r="A163" s="2">
        <v>2016</v>
      </c>
      <c r="B163" s="4">
        <v>42548</v>
      </c>
      <c r="C163" s="2" t="s">
        <v>102</v>
      </c>
      <c r="D163" s="2" t="s">
        <v>91</v>
      </c>
      <c r="E163" s="2">
        <v>0</v>
      </c>
      <c r="F163" s="2">
        <v>0</v>
      </c>
      <c r="G163" s="2">
        <v>0</v>
      </c>
      <c r="H163" s="2">
        <v>46</v>
      </c>
      <c r="I163" s="2">
        <v>72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</row>
    <row r="164" spans="1:14" x14ac:dyDescent="0.2">
      <c r="A164" s="2">
        <v>2016</v>
      </c>
      <c r="B164" s="4">
        <v>42548</v>
      </c>
      <c r="C164" s="2" t="s">
        <v>102</v>
      </c>
      <c r="D164" s="2" t="s">
        <v>92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</row>
    <row r="165" spans="1:14" x14ac:dyDescent="0.2">
      <c r="A165" s="2">
        <v>2016</v>
      </c>
      <c r="B165" s="4">
        <v>42548</v>
      </c>
      <c r="C165" s="2" t="s">
        <v>102</v>
      </c>
      <c r="D165" s="2" t="s">
        <v>93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</row>
    <row r="166" spans="1:14" x14ac:dyDescent="0.2">
      <c r="A166" s="2">
        <v>2016</v>
      </c>
      <c r="B166" s="4">
        <v>42548</v>
      </c>
      <c r="C166" s="2" t="s">
        <v>126</v>
      </c>
      <c r="D166" s="2" t="s">
        <v>90</v>
      </c>
      <c r="E166" s="2">
        <v>2</v>
      </c>
      <c r="F166" s="2">
        <v>0</v>
      </c>
      <c r="G166" s="2">
        <v>1</v>
      </c>
      <c r="H166" s="2">
        <v>0</v>
      </c>
      <c r="I166" s="2">
        <v>0</v>
      </c>
      <c r="J166" s="2">
        <v>1</v>
      </c>
      <c r="K166" s="2">
        <v>1</v>
      </c>
      <c r="L166" s="2">
        <v>0</v>
      </c>
      <c r="M166" s="2">
        <v>1</v>
      </c>
      <c r="N166" s="2">
        <v>0</v>
      </c>
    </row>
    <row r="167" spans="1:14" x14ac:dyDescent="0.2">
      <c r="A167" s="2">
        <v>2016</v>
      </c>
      <c r="B167" s="4">
        <v>42548</v>
      </c>
      <c r="C167" s="2" t="s">
        <v>126</v>
      </c>
      <c r="D167" s="2" t="s">
        <v>91</v>
      </c>
      <c r="E167" s="2">
        <v>2</v>
      </c>
      <c r="F167" s="2">
        <v>0</v>
      </c>
      <c r="G167" s="2">
        <v>0</v>
      </c>
      <c r="H167" s="2">
        <v>3</v>
      </c>
      <c r="I167" s="2">
        <v>2</v>
      </c>
      <c r="J167" s="2">
        <v>2</v>
      </c>
      <c r="K167" s="2">
        <v>1</v>
      </c>
      <c r="L167" s="2">
        <v>0</v>
      </c>
      <c r="M167" s="2">
        <v>1</v>
      </c>
      <c r="N167" s="2">
        <v>0</v>
      </c>
    </row>
    <row r="168" spans="1:14" x14ac:dyDescent="0.2">
      <c r="A168" s="2">
        <v>2016</v>
      </c>
      <c r="B168" s="4">
        <v>42548</v>
      </c>
      <c r="C168" s="2" t="s">
        <v>126</v>
      </c>
      <c r="D168" s="2" t="s">
        <v>92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</row>
    <row r="169" spans="1:14" x14ac:dyDescent="0.2">
      <c r="A169" s="2">
        <v>2016</v>
      </c>
      <c r="B169" s="4">
        <v>42548</v>
      </c>
      <c r="C169" s="2" t="s">
        <v>126</v>
      </c>
      <c r="D169" s="2" t="s">
        <v>93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</row>
    <row r="170" spans="1:14" x14ac:dyDescent="0.2">
      <c r="A170" s="2">
        <v>2016</v>
      </c>
      <c r="B170" s="4">
        <v>42549</v>
      </c>
      <c r="C170" s="2" t="s">
        <v>103</v>
      </c>
      <c r="D170" s="2" t="s">
        <v>90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</row>
    <row r="171" spans="1:14" x14ac:dyDescent="0.2">
      <c r="A171" s="2">
        <v>2016</v>
      </c>
      <c r="B171" s="4">
        <v>42549</v>
      </c>
      <c r="C171" s="2" t="s">
        <v>103</v>
      </c>
      <c r="D171" s="2" t="s">
        <v>91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</row>
    <row r="172" spans="1:14" x14ac:dyDescent="0.2">
      <c r="A172" s="2">
        <v>2016</v>
      </c>
      <c r="B172" s="4">
        <v>42549</v>
      </c>
      <c r="C172" s="2" t="s">
        <v>103</v>
      </c>
      <c r="D172" s="2" t="s">
        <v>92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</row>
    <row r="173" spans="1:14" x14ac:dyDescent="0.2">
      <c r="A173" s="2">
        <v>2016</v>
      </c>
      <c r="B173" s="4">
        <v>42549</v>
      </c>
      <c r="C173" s="2" t="s">
        <v>103</v>
      </c>
      <c r="D173" s="2" t="s">
        <v>93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</row>
    <row r="174" spans="1:14" x14ac:dyDescent="0.2">
      <c r="A174" s="2">
        <v>2016</v>
      </c>
      <c r="B174" s="4">
        <v>42549</v>
      </c>
      <c r="C174" s="2" t="s">
        <v>107</v>
      </c>
      <c r="D174" s="2" t="s">
        <v>90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</row>
    <row r="175" spans="1:14" x14ac:dyDescent="0.2">
      <c r="A175" s="2">
        <v>2016</v>
      </c>
      <c r="B175" s="4">
        <v>42549</v>
      </c>
      <c r="C175" s="2" t="s">
        <v>107</v>
      </c>
      <c r="D175" s="2" t="s">
        <v>91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</row>
    <row r="176" spans="1:14" x14ac:dyDescent="0.2">
      <c r="A176" s="2">
        <v>2016</v>
      </c>
      <c r="B176" s="4">
        <v>42549</v>
      </c>
      <c r="C176" s="2" t="s">
        <v>107</v>
      </c>
      <c r="D176" s="2" t="s">
        <v>92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</row>
    <row r="177" spans="1:14" x14ac:dyDescent="0.2">
      <c r="A177" s="2">
        <v>2016</v>
      </c>
      <c r="B177" s="4">
        <v>42549</v>
      </c>
      <c r="C177" s="2" t="s">
        <v>107</v>
      </c>
      <c r="D177" s="2" t="s">
        <v>93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</row>
    <row r="178" spans="1:14" x14ac:dyDescent="0.2">
      <c r="A178" s="2">
        <v>2016</v>
      </c>
      <c r="B178" s="4">
        <v>42549</v>
      </c>
      <c r="C178" s="2" t="s">
        <v>111</v>
      </c>
      <c r="D178" s="2" t="s">
        <v>90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3</v>
      </c>
      <c r="M178" s="2">
        <v>0</v>
      </c>
      <c r="N178" s="2">
        <v>0</v>
      </c>
    </row>
    <row r="179" spans="1:14" x14ac:dyDescent="0.2">
      <c r="A179" s="2">
        <v>2016</v>
      </c>
      <c r="B179" s="4">
        <v>42549</v>
      </c>
      <c r="C179" s="2" t="s">
        <v>111</v>
      </c>
      <c r="D179" s="2" t="s">
        <v>91</v>
      </c>
      <c r="E179" s="2">
        <v>0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4</v>
      </c>
      <c r="M179" s="2">
        <v>0</v>
      </c>
      <c r="N179" s="2">
        <v>0</v>
      </c>
    </row>
    <row r="180" spans="1:14" x14ac:dyDescent="0.2">
      <c r="A180" s="2">
        <v>2016</v>
      </c>
      <c r="B180" s="4">
        <v>42549</v>
      </c>
      <c r="C180" s="2" t="s">
        <v>111</v>
      </c>
      <c r="D180" s="2" t="s">
        <v>92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</row>
    <row r="181" spans="1:14" x14ac:dyDescent="0.2">
      <c r="A181" s="2">
        <v>2016</v>
      </c>
      <c r="B181" s="4">
        <v>42549</v>
      </c>
      <c r="C181" s="2" t="s">
        <v>111</v>
      </c>
      <c r="D181" s="2" t="s">
        <v>93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</row>
    <row r="182" spans="1:14" x14ac:dyDescent="0.2">
      <c r="A182" s="2">
        <v>2016</v>
      </c>
      <c r="B182" s="4">
        <v>42549</v>
      </c>
      <c r="C182" s="2" t="s">
        <v>89</v>
      </c>
      <c r="D182" s="2" t="s">
        <v>90</v>
      </c>
      <c r="E182" s="2">
        <v>2</v>
      </c>
      <c r="F182" s="2">
        <v>2</v>
      </c>
      <c r="G182" s="2">
        <v>1</v>
      </c>
      <c r="H182" s="2">
        <v>0</v>
      </c>
      <c r="I182" s="2">
        <v>0</v>
      </c>
      <c r="J182" s="2">
        <v>1</v>
      </c>
      <c r="K182" s="2">
        <v>0</v>
      </c>
      <c r="L182" s="2">
        <v>2</v>
      </c>
      <c r="M182" s="2">
        <v>2</v>
      </c>
      <c r="N182" s="2">
        <v>0</v>
      </c>
    </row>
    <row r="183" spans="1:14" x14ac:dyDescent="0.2">
      <c r="A183" s="2">
        <v>2016</v>
      </c>
      <c r="B183" s="4">
        <v>42549</v>
      </c>
      <c r="C183" s="2" t="s">
        <v>89</v>
      </c>
      <c r="D183" s="2" t="s">
        <v>91</v>
      </c>
      <c r="E183" s="2">
        <v>2</v>
      </c>
      <c r="F183" s="2">
        <v>1</v>
      </c>
      <c r="G183" s="2">
        <v>0</v>
      </c>
      <c r="H183" s="2">
        <v>21</v>
      </c>
      <c r="I183" s="2">
        <v>6</v>
      </c>
      <c r="J183" s="2">
        <v>1</v>
      </c>
      <c r="K183" s="2">
        <v>0</v>
      </c>
      <c r="L183" s="2">
        <v>1</v>
      </c>
      <c r="M183" s="2">
        <v>2</v>
      </c>
      <c r="N183" s="2">
        <v>0</v>
      </c>
    </row>
    <row r="184" spans="1:14" x14ac:dyDescent="0.2">
      <c r="A184" s="2">
        <v>2016</v>
      </c>
      <c r="B184" s="4">
        <v>42549</v>
      </c>
      <c r="C184" s="2" t="s">
        <v>89</v>
      </c>
      <c r="D184" s="2" t="s">
        <v>92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</row>
    <row r="185" spans="1:14" x14ac:dyDescent="0.2">
      <c r="A185" s="2">
        <v>2016</v>
      </c>
      <c r="B185" s="4">
        <v>42549</v>
      </c>
      <c r="C185" s="2" t="s">
        <v>89</v>
      </c>
      <c r="D185" s="2" t="s">
        <v>93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</row>
    <row r="186" spans="1: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sortState xmlns:xlrd2="http://schemas.microsoft.com/office/spreadsheetml/2017/richdata2" ref="A2:N999">
    <sortCondition ref="B2:B9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inverte.taxa_raw.data.16</vt:lpstr>
      <vt:lpstr>inverte.taxa_16</vt:lpstr>
      <vt:lpstr>inverte.taxa_cleaned.data.16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2023-03-02T23:18:20Z</dcterms:created>
  <dcterms:modified xsi:type="dcterms:W3CDTF">2023-03-03T23:58:30Z</dcterms:modified>
</cp:coreProperties>
</file>