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roject\TKPPL-Presentasi\"/>
    </mc:Choice>
  </mc:AlternateContent>
  <bookViews>
    <workbookView xWindow="0" yWindow="0" windowWidth="10215" windowHeight="4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3" i="1" l="1"/>
  <c r="O23" i="1" s="1"/>
  <c r="N23" i="1" s="1"/>
  <c r="M23" i="1" s="1"/>
  <c r="L23" i="1" s="1"/>
  <c r="K23" i="1" s="1"/>
  <c r="U23" i="1"/>
  <c r="S23" i="1"/>
  <c r="T23" i="1"/>
  <c r="R23" i="1"/>
  <c r="Q23" i="1"/>
  <c r="D20" i="1"/>
  <c r="D19" i="1"/>
  <c r="J23" i="1" l="1"/>
  <c r="I23" i="1" s="1"/>
  <c r="H23" i="1" s="1"/>
  <c r="G23" i="1" s="1"/>
  <c r="F23" i="1" s="1"/>
  <c r="E23" i="1" s="1"/>
  <c r="D17" i="1"/>
  <c r="D16" i="1"/>
  <c r="D15" i="1"/>
  <c r="D13" i="1"/>
  <c r="D12" i="1"/>
  <c r="D9" i="1"/>
  <c r="D11" i="1"/>
  <c r="D7" i="1" l="1"/>
  <c r="D6" i="1"/>
  <c r="D5" i="1"/>
  <c r="D22" i="1" s="1"/>
  <c r="E22" i="1" s="1"/>
  <c r="F22" i="1" l="1"/>
  <c r="G22" i="1" l="1"/>
  <c r="H22" i="1" s="1"/>
  <c r="I22" i="1" s="1"/>
  <c r="D23" i="1"/>
  <c r="J22" i="1" l="1"/>
  <c r="K22" i="1" s="1"/>
  <c r="L22" i="1" s="1"/>
  <c r="M22" i="1" s="1"/>
  <c r="N22" i="1" l="1"/>
  <c r="O22" i="1" l="1"/>
  <c r="P22" i="1" s="1"/>
  <c r="Q22" i="1" s="1"/>
  <c r="R22" i="1" l="1"/>
  <c r="S22" i="1" s="1"/>
  <c r="T22" i="1" s="1"/>
  <c r="U22" i="1" s="1"/>
</calcChain>
</file>

<file path=xl/sharedStrings.xml><?xml version="1.0" encoding="utf-8"?>
<sst xmlns="http://schemas.openxmlformats.org/spreadsheetml/2006/main" count="29" uniqueCount="23">
  <si>
    <t>Technoter BurnDownChart</t>
  </si>
  <si>
    <t>Project</t>
  </si>
  <si>
    <t>Task</t>
  </si>
  <si>
    <t xml:space="preserve">Story </t>
  </si>
  <si>
    <t>Ideal - Remaining efforts in uninterrupted working hours</t>
  </si>
  <si>
    <t>Actual - Remaining efforts in uninterrupted working hours</t>
  </si>
  <si>
    <t>ScrumMaster4_</t>
  </si>
  <si>
    <t>Mempercantik Slide</t>
  </si>
  <si>
    <t>Stylus</t>
  </si>
  <si>
    <t>JavaScript</t>
  </si>
  <si>
    <t>Prediction</t>
  </si>
  <si>
    <t>ScrumMaster1_Bezaro</t>
  </si>
  <si>
    <t>ScrumMaster2_Hana</t>
  </si>
  <si>
    <t>ScrumMaster3_Noel</t>
  </si>
  <si>
    <t>Pengumpulan Bahan</t>
  </si>
  <si>
    <t>Mengubah Judul</t>
  </si>
  <si>
    <t>Memasukan Gambar</t>
  </si>
  <si>
    <t>Pengumpulan Bahan dan pembuatan slide</t>
  </si>
  <si>
    <t>Mengubah Tampilan dan Mendesign</t>
  </si>
  <si>
    <t>ScrumMaster_</t>
  </si>
  <si>
    <t>Bezaro Gea</t>
  </si>
  <si>
    <t>Hana</t>
  </si>
  <si>
    <t>Noel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</si>
</sst>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F800]dddd\,\ mmmm\ dd\,\ yyyy"/>
    <numFmt numFmtId="165" formatCode="0.0000"/>
    <numFmt numFmtId="166" formatCode="0.00000"/>
    <numFmt numFmtId="167" formatCode="0.0000000"/>
  </numFmts>
  <fonts count="6" x14ac:knownFonts="1">
    <font>
      <sz val="11"/>
      <color theme="1"/>
      <name val="Calibri"/>
      <family val="2"/>
      <charset val="1"/>
      <scheme val="minor"/>
    </font>
    <font>
      <sz val="10"/>
      <color theme="1"/>
      <name val="Calibri"/>
      <family val="2"/>
      <charset val="1"/>
      <scheme val="minor"/>
    </font>
    <font>
      <b/>
      <sz val="14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1" xfId="0" applyBorder="1" applyAlignment="1" applyProtection="1">
      <alignment horizontal="center" vertical="center"/>
      <protection locked="0"/>
    </xf>
    <xf numFmtId="0" fontId="1" fillId="0" borderId="0" xfId="0" applyFont="1" applyAlignment="1">
      <alignment vertical="center"/>
    </xf>
    <xf numFmtId="0" fontId="0" fillId="3" borderId="1" xfId="0" applyFill="1" applyBorder="1" applyAlignment="1" applyProtection="1">
      <alignment vertical="center"/>
      <protection locked="0"/>
    </xf>
    <xf numFmtId="0" fontId="0" fillId="5" borderId="1" xfId="0" applyFill="1" applyBorder="1" applyAlignment="1" applyProtection="1">
      <alignment vertical="center"/>
      <protection locked="0"/>
    </xf>
    <xf numFmtId="0" fontId="0" fillId="5" borderId="1" xfId="0" applyFill="1" applyBorder="1" applyAlignment="1" applyProtection="1">
      <alignment horizontal="center" vertical="center"/>
      <protection locked="0"/>
    </xf>
    <xf numFmtId="0" fontId="3" fillId="2" borderId="1" xfId="0" applyFont="1" applyFill="1" applyBorder="1" applyAlignment="1" applyProtection="1">
      <alignment horizontal="center" vertical="center"/>
      <protection locked="0"/>
    </xf>
    <xf numFmtId="164" fontId="3" fillId="2" borderId="1" xfId="0" applyNumberFormat="1" applyFont="1" applyFill="1" applyBorder="1" applyAlignment="1" applyProtection="1">
      <alignment horizontal="center" vertical="center"/>
      <protection locked="0"/>
    </xf>
    <xf numFmtId="0" fontId="4" fillId="0" borderId="0" xfId="0" applyFont="1" applyAlignment="1">
      <alignment vertical="center"/>
    </xf>
    <xf numFmtId="0" fontId="0" fillId="0" borderId="1" xfId="0" applyFill="1" applyBorder="1" applyAlignment="1" applyProtection="1">
      <alignment horizontal="center" vertical="center"/>
      <protection locked="0"/>
    </xf>
    <xf numFmtId="0" fontId="1" fillId="0" borderId="0" xfId="0" applyFont="1" applyFill="1" applyAlignment="1">
      <alignment vertical="center"/>
    </xf>
    <xf numFmtId="165" fontId="0" fillId="0" borderId="1" xfId="0" applyNumberFormat="1" applyBorder="1" applyAlignment="1" applyProtection="1">
      <alignment horizontal="center" vertical="center"/>
      <protection locked="0"/>
    </xf>
    <xf numFmtId="166" fontId="0" fillId="0" borderId="1" xfId="0" applyNumberFormat="1" applyBorder="1" applyAlignment="1" applyProtection="1">
      <alignment horizontal="center" vertical="center"/>
      <protection locked="0"/>
    </xf>
    <xf numFmtId="167" fontId="0" fillId="0" borderId="1" xfId="0" applyNumberFormat="1" applyBorder="1" applyAlignment="1" applyProtection="1">
      <alignment horizontal="center" vertical="center"/>
      <protection locked="0"/>
    </xf>
    <xf numFmtId="0" fontId="0" fillId="4" borderId="1" xfId="0" applyFill="1" applyBorder="1" applyAlignment="1" applyProtection="1">
      <alignment horizontal="center" vertical="center"/>
      <protection locked="0"/>
    </xf>
    <xf numFmtId="0" fontId="2" fillId="6" borderId="0" xfId="0" applyFont="1" applyFill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d-ID"/>
              <a:t>Technoter BurnDown</a:t>
            </a:r>
            <a:r>
              <a:rPr lang="id-ID" baseline="0"/>
              <a:t>Chart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6008439438423488E-2"/>
          <c:y val="7.2942907379490801E-2"/>
          <c:w val="0.98399156056157655"/>
          <c:h val="0.86800522747601516"/>
        </c:manualLayout>
      </c:layout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val>
            <c:numRef>
              <c:f>Sheet1!$E$22:$U$22</c:f>
              <c:numCache>
                <c:formatCode>General</c:formatCode>
                <c:ptCount val="17"/>
                <c:pt idx="0">
                  <c:v>98.083333333333329</c:v>
                </c:pt>
                <c:pt idx="1">
                  <c:v>89.166666666666657</c:v>
                </c:pt>
                <c:pt idx="2">
                  <c:v>80.249999999999986</c:v>
                </c:pt>
                <c:pt idx="3">
                  <c:v>71.333333333333314</c:v>
                </c:pt>
                <c:pt idx="4">
                  <c:v>62.41666666666665</c:v>
                </c:pt>
                <c:pt idx="5" formatCode="0.0000">
                  <c:v>53.499999999999986</c:v>
                </c:pt>
                <c:pt idx="6">
                  <c:v>44.583333333333321</c:v>
                </c:pt>
                <c:pt idx="7">
                  <c:v>35.666666666666657</c:v>
                </c:pt>
                <c:pt idx="8" formatCode="0.00000">
                  <c:v>26.749999999999993</c:v>
                </c:pt>
                <c:pt idx="9">
                  <c:v>17.833333333333329</c:v>
                </c:pt>
                <c:pt idx="10">
                  <c:v>8.9166666666666625</c:v>
                </c:pt>
                <c:pt idx="11">
                  <c:v>0</c:v>
                </c:pt>
                <c:pt idx="12" formatCode="0.0000000">
                  <c:v>-8.9166666666666661</c:v>
                </c:pt>
                <c:pt idx="13">
                  <c:v>-17.833333333333332</c:v>
                </c:pt>
                <c:pt idx="14">
                  <c:v>-26.75</c:v>
                </c:pt>
                <c:pt idx="15">
                  <c:v>-35.666666666666664</c:v>
                </c:pt>
                <c:pt idx="16">
                  <c:v>-44.583333333333329</c:v>
                </c:pt>
              </c:numCache>
            </c:numRef>
          </c:val>
          <c:smooth val="0"/>
        </c:ser>
        <c:ser>
          <c:idx val="1"/>
          <c:order val="1"/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Lbl>
              <c:idx val="11"/>
              <c:layout>
                <c:manualLayout>
                  <c:x val="2.910625352440634E-3"/>
                  <c:y val="-2.406422327675807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Sheet1!$E$23:$U$23</c:f>
              <c:numCache>
                <c:formatCode>General</c:formatCode>
                <c:ptCount val="17"/>
                <c:pt idx="0">
                  <c:v>53</c:v>
                </c:pt>
                <c:pt idx="1">
                  <c:v>52</c:v>
                </c:pt>
                <c:pt idx="2">
                  <c:v>52</c:v>
                </c:pt>
                <c:pt idx="3">
                  <c:v>50</c:v>
                </c:pt>
                <c:pt idx="4">
                  <c:v>47</c:v>
                </c:pt>
                <c:pt idx="5">
                  <c:v>45</c:v>
                </c:pt>
                <c:pt idx="6">
                  <c:v>42</c:v>
                </c:pt>
                <c:pt idx="7">
                  <c:v>40</c:v>
                </c:pt>
                <c:pt idx="8">
                  <c:v>32</c:v>
                </c:pt>
                <c:pt idx="9">
                  <c:v>24</c:v>
                </c:pt>
                <c:pt idx="10">
                  <c:v>14</c:v>
                </c:pt>
                <c:pt idx="11">
                  <c:v>9</c:v>
                </c:pt>
                <c:pt idx="12">
                  <c:v>13</c:v>
                </c:pt>
                <c:pt idx="13">
                  <c:v>16</c:v>
                </c:pt>
                <c:pt idx="14">
                  <c:v>14</c:v>
                </c:pt>
                <c:pt idx="15">
                  <c:v>25</c:v>
                </c:pt>
                <c:pt idx="16">
                  <c:v>11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131296096"/>
        <c:axId val="2131297184"/>
      </c:lineChart>
      <c:catAx>
        <c:axId val="213129609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2131297184"/>
        <c:crosses val="autoZero"/>
        <c:auto val="1"/>
        <c:lblAlgn val="ctr"/>
        <c:lblOffset val="100"/>
        <c:noMultiLvlLbl val="0"/>
      </c:catAx>
      <c:valAx>
        <c:axId val="213129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2131296096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solidFill>
        <a:schemeClr val="accent1"/>
      </a:solidFill>
    </a:ln>
    <a:effectLst/>
  </c:spPr>
  <c:txPr>
    <a:bodyPr/>
    <a:lstStyle/>
    <a:p>
      <a:pPr>
        <a:defRPr/>
      </a:pPr>
      <a:endParaRPr lang="id-ID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2061880</xdr:colOff>
      <xdr:row>25</xdr:row>
      <xdr:rowOff>121226</xdr:rowOff>
    </xdr:from>
    <xdr:to>
      <xdr:col>15</xdr:col>
      <xdr:colOff>44302</xdr:colOff>
      <xdr:row>66</xdr:row>
      <xdr:rowOff>11074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3"/>
  <sheetViews>
    <sheetView tabSelected="1" topLeftCell="L1" zoomScale="86" zoomScaleNormal="86" workbookViewId="0">
      <selection activeCell="P19" sqref="P19"/>
    </sheetView>
  </sheetViews>
  <sheetFormatPr defaultRowHeight="12.75" x14ac:dyDescent="0.25"/>
  <cols>
    <col min="1" max="1" width="32.42578125" style="3" customWidth="1"/>
    <col min="2" max="2" width="35.85546875" style="3" customWidth="1"/>
    <col min="3" max="3" width="59.140625" style="3" customWidth="1"/>
    <col min="4" max="4" width="14.7109375" style="1" customWidth="1"/>
    <col min="5" max="5" width="19.85546875" style="1" customWidth="1"/>
    <col min="6" max="6" width="22.7109375" style="1" customWidth="1"/>
    <col min="7" max="7" width="21.42578125" style="1" customWidth="1"/>
    <col min="8" max="8" width="22.42578125" style="1" customWidth="1"/>
    <col min="9" max="9" width="21.5703125" style="1" customWidth="1"/>
    <col min="10" max="10" width="26.140625" style="1" customWidth="1"/>
    <col min="11" max="11" width="20.7109375" style="1" customWidth="1"/>
    <col min="12" max="12" width="20.140625" style="1" customWidth="1"/>
    <col min="13" max="13" width="19.28515625" style="1" customWidth="1"/>
    <col min="14" max="14" width="21.140625" style="1" customWidth="1"/>
    <col min="15" max="15" width="22.42578125" style="3" customWidth="1"/>
    <col min="16" max="16" width="20.42578125" style="3" customWidth="1"/>
    <col min="17" max="17" width="22.5703125" style="3" customWidth="1"/>
    <col min="18" max="18" width="20.140625" style="3" customWidth="1"/>
    <col min="19" max="19" width="20.42578125" style="3" customWidth="1"/>
    <col min="20" max="20" width="19.5703125" style="3" customWidth="1"/>
    <col min="21" max="21" width="23.28515625" style="3" customWidth="1"/>
    <col min="22" max="16384" width="9.140625" style="3"/>
  </cols>
  <sheetData>
    <row r="1" spans="1:21" ht="27.75" customHeight="1" x14ac:dyDescent="0.25">
      <c r="A1" s="16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</row>
    <row r="2" spans="1:21" ht="27.75" customHeight="1" x14ac:dyDescent="0.25"/>
    <row r="3" spans="1:21" ht="27.75" customHeight="1" x14ac:dyDescent="0.25">
      <c r="E3" s="17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</row>
    <row r="4" spans="1:21" s="9" customFormat="1" ht="27.75" customHeight="1" x14ac:dyDescent="0.25">
      <c r="A4" s="7" t="s">
        <v>1</v>
      </c>
      <c r="B4" s="7" t="s">
        <v>3</v>
      </c>
      <c r="C4" s="7" t="s">
        <v>2</v>
      </c>
      <c r="D4" s="7" t="s">
        <v>10</v>
      </c>
      <c r="E4" s="8">
        <v>42878</v>
      </c>
      <c r="F4" s="8">
        <v>42879</v>
      </c>
      <c r="G4" s="8">
        <v>42880</v>
      </c>
      <c r="H4" s="8">
        <v>42881</v>
      </c>
      <c r="I4" s="8">
        <v>42882</v>
      </c>
      <c r="J4" s="8">
        <v>42883</v>
      </c>
      <c r="K4" s="8">
        <v>42884</v>
      </c>
      <c r="L4" s="8">
        <v>42885</v>
      </c>
      <c r="M4" s="8">
        <v>42886</v>
      </c>
      <c r="N4" s="8">
        <v>42887</v>
      </c>
      <c r="O4" s="8">
        <v>42888</v>
      </c>
      <c r="P4" s="8">
        <v>42889</v>
      </c>
      <c r="Q4" s="8">
        <v>42890</v>
      </c>
      <c r="R4" s="8">
        <v>42891</v>
      </c>
      <c r="S4" s="8">
        <v>42892</v>
      </c>
      <c r="T4" s="8">
        <v>42893</v>
      </c>
      <c r="U4" s="8">
        <v>42894</v>
      </c>
    </row>
    <row r="5" spans="1:21" ht="27.75" customHeight="1" x14ac:dyDescent="0.25">
      <c r="A5" s="4" t="s">
        <v>11</v>
      </c>
      <c r="B5" s="4" t="s">
        <v>14</v>
      </c>
      <c r="C5" s="4" t="s">
        <v>15</v>
      </c>
      <c r="D5" s="2">
        <f>SUM(E5:P5)</f>
        <v>1</v>
      </c>
      <c r="E5" s="2">
        <v>1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</row>
    <row r="6" spans="1:21" ht="27.75" customHeight="1" x14ac:dyDescent="0.25">
      <c r="A6" s="4"/>
      <c r="B6" s="4"/>
      <c r="C6" s="4" t="s">
        <v>16</v>
      </c>
      <c r="D6" s="2">
        <f>SUM(E6:P6)</f>
        <v>4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2</v>
      </c>
      <c r="O6" s="2">
        <v>1</v>
      </c>
      <c r="P6" s="2">
        <v>1</v>
      </c>
      <c r="Q6" s="2">
        <v>0</v>
      </c>
      <c r="R6" s="2">
        <v>1</v>
      </c>
      <c r="S6" s="2">
        <v>2</v>
      </c>
      <c r="T6" s="2">
        <v>5</v>
      </c>
      <c r="U6" s="2">
        <v>0</v>
      </c>
    </row>
    <row r="7" spans="1:21" ht="27.75" customHeight="1" x14ac:dyDescent="0.25">
      <c r="A7" s="4"/>
      <c r="B7" s="4"/>
      <c r="C7" s="4" t="s">
        <v>17</v>
      </c>
      <c r="D7" s="2">
        <f>SUM(E7:U7)</f>
        <v>9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2</v>
      </c>
      <c r="O7" s="2">
        <v>1</v>
      </c>
      <c r="P7" s="2">
        <v>1</v>
      </c>
      <c r="Q7" s="2">
        <v>0</v>
      </c>
      <c r="R7" s="2">
        <v>1</v>
      </c>
      <c r="S7" s="2">
        <v>2</v>
      </c>
      <c r="T7" s="2">
        <v>2</v>
      </c>
      <c r="U7" s="2">
        <v>0</v>
      </c>
    </row>
    <row r="8" spans="1:21" ht="27.75" customHeight="1" x14ac:dyDescent="0.25">
      <c r="A8" s="5"/>
      <c r="B8" s="5"/>
      <c r="C8" s="5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</row>
    <row r="9" spans="1:21" ht="27.75" customHeight="1" x14ac:dyDescent="0.25">
      <c r="A9" s="4" t="s">
        <v>12</v>
      </c>
      <c r="B9" s="4" t="s">
        <v>14</v>
      </c>
      <c r="C9" s="4" t="s">
        <v>17</v>
      </c>
      <c r="D9" s="2">
        <f>SUM(E9:U9)</f>
        <v>9.5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0.5</v>
      </c>
      <c r="L9" s="2">
        <v>2</v>
      </c>
      <c r="M9" s="2">
        <v>2</v>
      </c>
      <c r="N9" s="2">
        <v>0</v>
      </c>
      <c r="O9" s="2">
        <v>0</v>
      </c>
      <c r="P9" s="2">
        <v>0</v>
      </c>
      <c r="Q9" s="2">
        <v>1</v>
      </c>
      <c r="R9" s="2">
        <v>1</v>
      </c>
      <c r="S9" s="2">
        <v>1</v>
      </c>
      <c r="T9" s="2">
        <v>1</v>
      </c>
      <c r="U9" s="2">
        <v>1</v>
      </c>
    </row>
    <row r="10" spans="1:21" ht="27.75" customHeight="1" x14ac:dyDescent="0.25">
      <c r="A10" s="5"/>
      <c r="B10" s="5"/>
      <c r="C10" s="5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</row>
    <row r="11" spans="1:21" s="11" customFormat="1" ht="27.75" customHeight="1" x14ac:dyDescent="0.25">
      <c r="A11" s="4" t="s">
        <v>13</v>
      </c>
      <c r="B11" s="4" t="s">
        <v>14</v>
      </c>
      <c r="C11" s="4" t="s">
        <v>15</v>
      </c>
      <c r="D11" s="10">
        <f>SUM(E11:U11)</f>
        <v>1</v>
      </c>
      <c r="E11" s="2">
        <v>0</v>
      </c>
      <c r="F11" s="2">
        <v>0</v>
      </c>
      <c r="G11" s="2">
        <v>0</v>
      </c>
      <c r="H11" s="2">
        <v>1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10">
        <v>0</v>
      </c>
      <c r="R11" s="10">
        <v>0</v>
      </c>
      <c r="S11" s="10">
        <v>0</v>
      </c>
      <c r="T11" s="10">
        <v>0</v>
      </c>
      <c r="U11" s="10">
        <v>0</v>
      </c>
    </row>
    <row r="12" spans="1:21" s="11" customFormat="1" ht="27.75" customHeight="1" x14ac:dyDescent="0.25">
      <c r="A12" s="4"/>
      <c r="B12" s="4"/>
      <c r="C12" s="4" t="s">
        <v>16</v>
      </c>
      <c r="D12" s="10">
        <f>SUM(E12:U12)</f>
        <v>5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2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10">
        <v>1</v>
      </c>
      <c r="R12" s="10">
        <v>2</v>
      </c>
      <c r="S12" s="10">
        <v>0</v>
      </c>
      <c r="T12" s="10">
        <v>0</v>
      </c>
      <c r="U12" s="10">
        <v>0</v>
      </c>
    </row>
    <row r="13" spans="1:21" s="11" customFormat="1" ht="27.75" customHeight="1" x14ac:dyDescent="0.25">
      <c r="A13" s="4"/>
      <c r="B13" s="4"/>
      <c r="C13" s="4" t="s">
        <v>17</v>
      </c>
      <c r="D13" s="10">
        <f>SUM(E13:U13)</f>
        <v>11</v>
      </c>
      <c r="E13" s="2">
        <v>0</v>
      </c>
      <c r="F13" s="2">
        <v>0</v>
      </c>
      <c r="G13" s="2">
        <v>0</v>
      </c>
      <c r="H13" s="2">
        <v>2</v>
      </c>
      <c r="I13" s="2">
        <v>2</v>
      </c>
      <c r="J13" s="2">
        <v>1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10">
        <v>0</v>
      </c>
      <c r="R13" s="10">
        <v>2</v>
      </c>
      <c r="S13" s="10">
        <v>1</v>
      </c>
      <c r="T13" s="10">
        <v>3</v>
      </c>
      <c r="U13" s="10">
        <v>0</v>
      </c>
    </row>
    <row r="14" spans="1:21" ht="27.75" customHeight="1" x14ac:dyDescent="0.25">
      <c r="A14" s="5"/>
      <c r="B14" s="5"/>
      <c r="C14" s="5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</row>
    <row r="15" spans="1:21" ht="27.75" customHeight="1" x14ac:dyDescent="0.25">
      <c r="A15" s="4" t="s">
        <v>19</v>
      </c>
      <c r="B15" s="4" t="s">
        <v>18</v>
      </c>
      <c r="C15" s="4" t="s">
        <v>20</v>
      </c>
      <c r="D15" s="2">
        <f>SUM(E15:U15)</f>
        <v>18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1</v>
      </c>
      <c r="L15" s="2">
        <v>2</v>
      </c>
      <c r="M15" s="2">
        <v>2</v>
      </c>
      <c r="N15" s="2">
        <v>3</v>
      </c>
      <c r="O15" s="2">
        <v>0</v>
      </c>
      <c r="P15" s="2">
        <v>1</v>
      </c>
      <c r="Q15" s="2">
        <v>1</v>
      </c>
      <c r="R15" s="2">
        <v>2</v>
      </c>
      <c r="S15" s="2">
        <v>3</v>
      </c>
      <c r="T15" s="2">
        <v>3</v>
      </c>
      <c r="U15" s="2">
        <v>0</v>
      </c>
    </row>
    <row r="16" spans="1:21" ht="27.75" customHeight="1" x14ac:dyDescent="0.25">
      <c r="A16" s="4"/>
      <c r="B16" s="4"/>
      <c r="C16" s="4" t="s">
        <v>21</v>
      </c>
      <c r="D16" s="2">
        <f>SUM(E16:U16)</f>
        <v>17</v>
      </c>
      <c r="E16" s="2">
        <v>0</v>
      </c>
      <c r="F16" s="2">
        <v>0</v>
      </c>
      <c r="G16" s="2">
        <v>1</v>
      </c>
      <c r="H16" s="2">
        <v>0</v>
      </c>
      <c r="I16" s="2">
        <v>0</v>
      </c>
      <c r="J16" s="2">
        <v>0</v>
      </c>
      <c r="K16" s="2">
        <v>0</v>
      </c>
      <c r="L16" s="2">
        <v>2</v>
      </c>
      <c r="M16" s="2">
        <v>2</v>
      </c>
      <c r="N16" s="2">
        <v>2</v>
      </c>
      <c r="O16" s="2">
        <v>1</v>
      </c>
      <c r="P16" s="2">
        <v>2</v>
      </c>
      <c r="Q16" s="2">
        <v>2</v>
      </c>
      <c r="R16" s="2">
        <v>1</v>
      </c>
      <c r="S16" s="2">
        <v>1</v>
      </c>
      <c r="T16" s="2">
        <v>1</v>
      </c>
      <c r="U16" s="2">
        <v>2</v>
      </c>
    </row>
    <row r="17" spans="1:21" ht="27.75" customHeight="1" x14ac:dyDescent="0.25">
      <c r="A17" s="4"/>
      <c r="B17" s="4"/>
      <c r="C17" s="4" t="s">
        <v>22</v>
      </c>
      <c r="D17" s="2">
        <f>SUM(E17:U17)</f>
        <v>21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2</v>
      </c>
      <c r="M17" s="2">
        <v>2</v>
      </c>
      <c r="N17" s="2">
        <v>1</v>
      </c>
      <c r="O17" s="2">
        <v>2</v>
      </c>
      <c r="P17" s="2">
        <v>2</v>
      </c>
      <c r="Q17" s="2">
        <v>1</v>
      </c>
      <c r="R17" s="2">
        <v>1</v>
      </c>
      <c r="S17" s="2">
        <v>2</v>
      </c>
      <c r="T17" s="2">
        <v>4</v>
      </c>
      <c r="U17" s="2">
        <v>4</v>
      </c>
    </row>
    <row r="18" spans="1:21" ht="27.75" customHeight="1" x14ac:dyDescent="0.25">
      <c r="A18" s="5"/>
      <c r="B18" s="5"/>
      <c r="C18" s="5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</row>
    <row r="19" spans="1:21" ht="27.75" customHeight="1" x14ac:dyDescent="0.25">
      <c r="A19" s="4" t="s">
        <v>6</v>
      </c>
      <c r="B19" s="4" t="s">
        <v>7</v>
      </c>
      <c r="C19" s="4" t="s">
        <v>8</v>
      </c>
      <c r="D19" s="2">
        <f>SUM(E19:U19)</f>
        <v>13.5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0.5</v>
      </c>
      <c r="L19" s="2">
        <v>0</v>
      </c>
      <c r="M19" s="2">
        <v>0</v>
      </c>
      <c r="N19" s="2">
        <v>0</v>
      </c>
      <c r="O19" s="2">
        <v>0</v>
      </c>
      <c r="P19" s="2">
        <v>2</v>
      </c>
      <c r="Q19" s="2">
        <v>4</v>
      </c>
      <c r="R19" s="2">
        <v>2</v>
      </c>
      <c r="S19" s="2">
        <v>1</v>
      </c>
      <c r="T19" s="2">
        <v>3</v>
      </c>
      <c r="U19" s="2">
        <v>1</v>
      </c>
    </row>
    <row r="20" spans="1:21" ht="27.75" customHeight="1" x14ac:dyDescent="0.25">
      <c r="A20" s="4"/>
      <c r="B20" s="4"/>
      <c r="C20" s="4" t="s">
        <v>9</v>
      </c>
      <c r="D20" s="2">
        <f>SUM(E20:U20)</f>
        <v>14</v>
      </c>
      <c r="E20" s="2">
        <v>0</v>
      </c>
      <c r="F20" s="2">
        <v>0</v>
      </c>
      <c r="G20" s="2">
        <v>1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3</v>
      </c>
      <c r="R20" s="2">
        <v>3</v>
      </c>
      <c r="S20" s="2">
        <v>1</v>
      </c>
      <c r="T20" s="2">
        <v>3</v>
      </c>
      <c r="U20" s="2">
        <v>3</v>
      </c>
    </row>
    <row r="21" spans="1:21" ht="27.75" customHeight="1" x14ac:dyDescent="0.25">
      <c r="A21" s="5"/>
      <c r="B21" s="5"/>
      <c r="C21" s="5"/>
      <c r="D21" s="6">
        <v>2</v>
      </c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</row>
    <row r="22" spans="1:21" ht="27.75" customHeight="1" x14ac:dyDescent="0.25">
      <c r="A22" s="15" t="s">
        <v>4</v>
      </c>
      <c r="B22" s="15"/>
      <c r="C22" s="15"/>
      <c r="D22" s="2">
        <f>(SUM(D19:D20)+SUM(D15:D17)+SUM(D9:D9)+SUM(D5:D7))</f>
        <v>107</v>
      </c>
      <c r="E22" s="2">
        <f>D22-$D$22/12</f>
        <v>98.083333333333329</v>
      </c>
      <c r="F22" s="2">
        <f t="shared" ref="F22:M22" si="0">E22-$D$22/12</f>
        <v>89.166666666666657</v>
      </c>
      <c r="G22" s="2">
        <f>F22-$D$22/12</f>
        <v>80.249999999999986</v>
      </c>
      <c r="H22" s="2">
        <f t="shared" si="0"/>
        <v>71.333333333333314</v>
      </c>
      <c r="I22" s="2">
        <f t="shared" si="0"/>
        <v>62.41666666666665</v>
      </c>
      <c r="J22" s="12">
        <f>I22-$D$22/12</f>
        <v>53.499999999999986</v>
      </c>
      <c r="K22" s="2">
        <f>J22-$D$22/12</f>
        <v>44.583333333333321</v>
      </c>
      <c r="L22" s="2">
        <f>K22-$D$22/12</f>
        <v>35.666666666666657</v>
      </c>
      <c r="M22" s="13">
        <f t="shared" si="0"/>
        <v>26.749999999999993</v>
      </c>
      <c r="N22" s="2">
        <f t="shared" ref="N22:U22" si="1">M22-$D$22/12</f>
        <v>17.833333333333329</v>
      </c>
      <c r="O22" s="2">
        <f>N22-$D$22/12</f>
        <v>8.9166666666666625</v>
      </c>
      <c r="P22" s="2">
        <f>O22-$D$22/12</f>
        <v>0</v>
      </c>
      <c r="Q22" s="14">
        <f t="shared" si="1"/>
        <v>-8.9166666666666661</v>
      </c>
      <c r="R22" s="2">
        <f>Q22-$D$22/12</f>
        <v>-17.833333333333332</v>
      </c>
      <c r="S22" s="2">
        <f>R22-$D$22/12</f>
        <v>-26.75</v>
      </c>
      <c r="T22" s="2">
        <f>S22-$D$22/12</f>
        <v>-35.666666666666664</v>
      </c>
      <c r="U22" s="2">
        <f t="shared" si="1"/>
        <v>-44.583333333333329</v>
      </c>
    </row>
    <row r="23" spans="1:21" ht="27.75" customHeight="1" x14ac:dyDescent="0.25">
      <c r="A23" s="15" t="s">
        <v>5</v>
      </c>
      <c r="B23" s="15"/>
      <c r="C23" s="15"/>
      <c r="D23" s="2">
        <f>D22</f>
        <v>107</v>
      </c>
      <c r="E23" s="2">
        <f>(SUM(E19:E20)+SUM(E15:E17)+SUM(E11:E13)+SUM(E9:E9)+SUM(E5:E7))+F23</f>
        <v>53</v>
      </c>
      <c r="F23" s="2">
        <f>(SUM(F19:F20)+SUM(F15:F17)+SUM(F11:F13)+SUM(F9:F9)+SUM(F5:F7))+G23</f>
        <v>52</v>
      </c>
      <c r="G23" s="2">
        <f>(SUM(F19:G20)+SUM(G15:G17)+SUM(G11:G13)+SUM(G9:G9)+SUM(G5:G7))+H23</f>
        <v>52</v>
      </c>
      <c r="H23" s="2">
        <f t="shared" ref="H23:O23" si="2">(SUM(H19:H20)+SUM(H15:H17)+SUM(H11:H13)+SUM(H9:H9)+SUM(H5:H7))+I23</f>
        <v>50</v>
      </c>
      <c r="I23" s="2">
        <f t="shared" si="2"/>
        <v>47</v>
      </c>
      <c r="J23" s="2">
        <f t="shared" si="2"/>
        <v>45</v>
      </c>
      <c r="K23" s="2">
        <f t="shared" si="2"/>
        <v>42</v>
      </c>
      <c r="L23" s="2">
        <f t="shared" si="2"/>
        <v>40</v>
      </c>
      <c r="M23" s="2">
        <f t="shared" si="2"/>
        <v>32</v>
      </c>
      <c r="N23" s="2">
        <f t="shared" si="2"/>
        <v>24</v>
      </c>
      <c r="O23" s="2">
        <f t="shared" si="2"/>
        <v>14</v>
      </c>
      <c r="P23" s="2">
        <f>(SUM(P19:P20)+SUM(P15:P17)+SUM(P11:P13)+SUM(P11:P13)+SUM(P9:P9)+SUM(P5:P7))</f>
        <v>9</v>
      </c>
      <c r="Q23" s="2">
        <f>SUM(Q19:Q20,Q15:Q17,Q11:Q13,Q9,Q5:Q7)</f>
        <v>13</v>
      </c>
      <c r="R23" s="2">
        <f>(SUM(R19:R20)+SUM(R15:R17)+SUM(R11:R13)+SUM(R9:R9)+SUM(R5:R7))</f>
        <v>16</v>
      </c>
      <c r="S23" s="2">
        <f>(SUM(S19:S20)+SUM(S15:S17)+SUM(S11:S13)+SUM(S9:S9)+SUM(S5:S7))</f>
        <v>14</v>
      </c>
      <c r="T23" s="2">
        <f>(SUM(T19:T20)+SUM(T15:T17)+SUM(T11:T13)+SUM(T9:T9)+SUM(T5:T7))</f>
        <v>25</v>
      </c>
      <c r="U23" s="2">
        <f>(SUM(U19:U20)+SUM(U15:U17)+SUM(U11:U13)+SUM(U9:U9)+SUM(U5:U7))</f>
        <v>11</v>
      </c>
    </row>
    <row r="24" spans="1:21" ht="17.25" customHeight="1" x14ac:dyDescent="0.25"/>
    <row r="25" spans="1:21" ht="17.25" customHeight="1" x14ac:dyDescent="0.25"/>
    <row r="26" spans="1:21" ht="17.25" customHeight="1" x14ac:dyDescent="0.25"/>
    <row r="27" spans="1:21" ht="17.25" customHeight="1" x14ac:dyDescent="0.25"/>
    <row r="28" spans="1:21" ht="17.25" customHeight="1" x14ac:dyDescent="0.25"/>
    <row r="29" spans="1:21" ht="17.25" customHeight="1" x14ac:dyDescent="0.25"/>
    <row r="30" spans="1:21" ht="17.25" customHeight="1" x14ac:dyDescent="0.25"/>
    <row r="31" spans="1:21" ht="17.25" customHeight="1" x14ac:dyDescent="0.25"/>
    <row r="32" spans="1:21" ht="17.25" customHeight="1" x14ac:dyDescent="0.25"/>
    <row r="33" ht="17.25" customHeight="1" x14ac:dyDescent="0.25"/>
    <row r="34" ht="17.25" customHeight="1" x14ac:dyDescent="0.25"/>
    <row r="35" ht="17.25" customHeight="1" x14ac:dyDescent="0.25"/>
    <row r="36" ht="17.25" customHeight="1" x14ac:dyDescent="0.25"/>
    <row r="37" ht="17.25" customHeight="1" x14ac:dyDescent="0.25"/>
    <row r="38" ht="17.25" customHeight="1" x14ac:dyDescent="0.25"/>
    <row r="39" ht="17.25" customHeight="1" x14ac:dyDescent="0.25"/>
    <row r="40" ht="17.25" customHeight="1" x14ac:dyDescent="0.25"/>
    <row r="41" ht="17.25" customHeight="1" x14ac:dyDescent="0.25"/>
    <row r="42" ht="17.25" customHeight="1" x14ac:dyDescent="0.25"/>
    <row r="43" ht="17.25" customHeight="1" x14ac:dyDescent="0.25"/>
    <row r="44" ht="17.25" customHeight="1" x14ac:dyDescent="0.25"/>
    <row r="45" ht="17.25" customHeight="1" x14ac:dyDescent="0.25"/>
    <row r="46" ht="17.25" customHeight="1" x14ac:dyDescent="0.25"/>
    <row r="47" ht="17.25" customHeight="1" x14ac:dyDescent="0.25"/>
    <row r="48" ht="17.25" customHeight="1" x14ac:dyDescent="0.25"/>
    <row r="49" ht="17.25" customHeight="1" x14ac:dyDescent="0.25"/>
    <row r="50" ht="17.25" customHeight="1" x14ac:dyDescent="0.25"/>
    <row r="51" ht="17.25" customHeight="1" x14ac:dyDescent="0.25"/>
    <row r="52" ht="17.25" customHeight="1" x14ac:dyDescent="0.25"/>
    <row r="53" ht="17.25" customHeight="1" x14ac:dyDescent="0.25"/>
    <row r="54" ht="17.25" customHeight="1" x14ac:dyDescent="0.25"/>
    <row r="55" ht="17.25" customHeight="1" x14ac:dyDescent="0.25"/>
    <row r="56" ht="17.25" customHeight="1" x14ac:dyDescent="0.25"/>
    <row r="57" ht="17.25" customHeight="1" x14ac:dyDescent="0.25"/>
    <row r="58" ht="17.25" customHeight="1" x14ac:dyDescent="0.25"/>
    <row r="59" ht="17.25" customHeight="1" x14ac:dyDescent="0.25"/>
    <row r="60" ht="17.25" customHeight="1" x14ac:dyDescent="0.25"/>
    <row r="61" ht="17.25" customHeight="1" x14ac:dyDescent="0.25"/>
    <row r="62" ht="17.25" customHeight="1" x14ac:dyDescent="0.25"/>
    <row r="63" ht="17.25" customHeight="1" x14ac:dyDescent="0.25"/>
    <row r="64" ht="17.25" customHeight="1" x14ac:dyDescent="0.25"/>
    <row r="65" ht="17.25" customHeight="1" x14ac:dyDescent="0.25"/>
    <row r="66" ht="17.25" customHeight="1" x14ac:dyDescent="0.25"/>
    <row r="67" ht="17.25" customHeight="1" x14ac:dyDescent="0.25"/>
    <row r="68" ht="17.25" customHeight="1" x14ac:dyDescent="0.25"/>
    <row r="69" ht="17.25" customHeight="1" x14ac:dyDescent="0.25"/>
    <row r="70" ht="17.25" customHeight="1" x14ac:dyDescent="0.25"/>
    <row r="71" ht="17.25" customHeight="1" x14ac:dyDescent="0.25"/>
    <row r="72" ht="17.25" customHeight="1" x14ac:dyDescent="0.25"/>
    <row r="73" ht="17.25" customHeight="1" x14ac:dyDescent="0.25"/>
  </sheetData>
  <mergeCells count="4">
    <mergeCell ref="A22:C22"/>
    <mergeCell ref="A23:C23"/>
    <mergeCell ref="A1:N1"/>
    <mergeCell ref="E3:P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Bezalel Laoli</dc:creator>
  <cp:lastModifiedBy>Telaumbanua_14</cp:lastModifiedBy>
  <dcterms:created xsi:type="dcterms:W3CDTF">2014-06-02T09:17:52Z</dcterms:created>
  <dcterms:modified xsi:type="dcterms:W3CDTF">2017-06-12T00:59:04Z</dcterms:modified>
</cp:coreProperties>
</file>