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matan\technion\semester6\ML_project\Foil_project\Data\Surfers\Report Forms\"/>
    </mc:Choice>
  </mc:AlternateContent>
  <xr:revisionPtr revIDLastSave="0" documentId="13_ncr:1_{CF670BB6-0F87-4048-ACA9-1538011E41F3}" xr6:coauthVersionLast="47" xr6:coauthVersionMax="47" xr10:uidLastSave="{00000000-0000-0000-0000-000000000000}"/>
  <bookViews>
    <workbookView xWindow="-108" yWindow="-108" windowWidth="23256" windowHeight="12456" xr2:uid="{00000000-000D-0000-FFFF-FFFF00000000}"/>
  </bookViews>
  <sheets>
    <sheet name="Form Responses 1" sheetId="1" r:id="rId1"/>
  </sheets>
  <definedNames>
    <definedName name="_xlnm._FilterDatabase" localSheetId="0" hidden="1">'Form Responses 1'!$A$1:$O$83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7" i="1" l="1"/>
  <c r="P76" i="1"/>
  <c r="P75" i="1"/>
  <c r="P74" i="1"/>
  <c r="P73" i="1"/>
  <c r="P72" i="1"/>
  <c r="P71" i="1"/>
  <c r="P70" i="1"/>
  <c r="P69" i="1"/>
  <c r="P68" i="1"/>
  <c r="P67" i="1"/>
  <c r="P66" i="1"/>
  <c r="P65" i="1"/>
  <c r="T64" i="1"/>
  <c r="P64" i="1"/>
  <c r="T63" i="1"/>
  <c r="P63" i="1"/>
  <c r="T62" i="1"/>
  <c r="P62" i="1"/>
  <c r="T61" i="1"/>
  <c r="P61" i="1"/>
  <c r="P60" i="1"/>
  <c r="P59" i="1"/>
  <c r="P58" i="1"/>
  <c r="P57" i="1"/>
  <c r="P56" i="1"/>
  <c r="P55" i="1"/>
  <c r="P54" i="1"/>
  <c r="P53" i="1"/>
  <c r="P52" i="1"/>
  <c r="P51" i="1"/>
  <c r="P50" i="1"/>
  <c r="P49" i="1"/>
  <c r="P48" i="1"/>
  <c r="P47" i="1"/>
  <c r="P46" i="1"/>
  <c r="P45" i="1"/>
  <c r="P44" i="1"/>
  <c r="P43" i="1"/>
  <c r="P42" i="1"/>
  <c r="P41" i="1"/>
  <c r="P40" i="1"/>
  <c r="P39" i="1"/>
  <c r="P38" i="1"/>
  <c r="P37" i="1"/>
  <c r="P36" i="1"/>
  <c r="P35" i="1"/>
  <c r="T34" i="1"/>
  <c r="P34" i="1"/>
  <c r="T33" i="1"/>
  <c r="P33" i="1"/>
  <c r="T32" i="1"/>
  <c r="P32" i="1"/>
  <c r="T31"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alcChain>
</file>

<file path=xl/sharedStrings.xml><?xml version="1.0" encoding="utf-8"?>
<sst xmlns="http://schemas.openxmlformats.org/spreadsheetml/2006/main" count="400" uniqueCount="153">
  <si>
    <t>Timestamp</t>
  </si>
  <si>
    <t>Name</t>
  </si>
  <si>
    <t>Date</t>
  </si>
  <si>
    <t>Training Location</t>
  </si>
  <si>
    <t>Wind  Speed [knots]</t>
  </si>
  <si>
    <t>Fuselage Angle [Deg]</t>
  </si>
  <si>
    <t>What are we checking</t>
  </si>
  <si>
    <t>Checked Part ID Mark</t>
  </si>
  <si>
    <t>Sailing Impression [Acceleration]</t>
  </si>
  <si>
    <t>Sailing Impression [Top Speed]</t>
  </si>
  <si>
    <t>Sailing Impression [Stability]</t>
  </si>
  <si>
    <t>Sailing Impression [Power]</t>
  </si>
  <si>
    <t>Sailing Impression [חדות]</t>
  </si>
  <si>
    <t>Sailing Impression [כהות]</t>
  </si>
  <si>
    <t>Other Insights</t>
  </si>
  <si>
    <t>avergae score</t>
  </si>
  <si>
    <t>rank</t>
  </si>
  <si>
    <t>Baz Bel</t>
  </si>
  <si>
    <t>Sdot Yam</t>
  </si>
  <si>
    <t>18-22</t>
  </si>
  <si>
    <t>איתן</t>
  </si>
  <si>
    <t>תורן מפרש גמיש מדי, מפרש קשיח מדי</t>
  </si>
  <si>
    <t>Ofek Elimelech</t>
  </si>
  <si>
    <t>Ofek1</t>
  </si>
  <si>
    <t>מפרש לא נושם, לאיר הגדלת חור במנור</t>
  </si>
  <si>
    <t>Daniel Tashtash</t>
  </si>
  <si>
    <t>Shalev Egozi</t>
  </si>
  <si>
    <t>תחרותי</t>
  </si>
  <si>
    <t>4, 5</t>
  </si>
  <si>
    <t>בית סנפיר</t>
  </si>
  <si>
    <t>Yoav Omer</t>
  </si>
  <si>
    <t>Yot</t>
  </si>
  <si>
    <t>מפרש אליפות גארדה</t>
  </si>
  <si>
    <t>Tom Reuveny</t>
  </si>
  <si>
    <t>תורן 6 איטי במלאות בקדמיות מהיר בשני, תורן 5 מהיר במלאות מאוד, נוח במלאות, בקדמית נסע טוב בשני המפניפ, קצת פחות מ6, תורן 3 סביר במלאות בשני המפניפ, מאוד איטי קדמית מפנה ימני וסביר מפנה</t>
  </si>
  <si>
    <t>פחות כוח, יותר יציב, קדמית קושי בחידוד, מלאות מהיר יותר משמעותית, צדים יכל להיות יותיר מהיר, יותר נפנוף במפרש, יותר משחרר, חור 24 עד הסוף בלוק לבלוק</t>
  </si>
  <si>
    <t>א</t>
  </si>
  <si>
    <t>Yo2 יותר יציב, הרבה כוח, מחדד הרבה, במכות חזקות קשה להשתלטות, מהיר יותר בקדמית מyo3, מלאות צדים בסדר אבל מעט יותר איטי מ yo2. Yo2 תאוצות גבוהות, yo3 מלאות באובר פאוור</t>
  </si>
  <si>
    <t xml:space="preserve">מלאות יציב יותר, פרופיל מפרש יותר נוח, מלאה ימנית, מהיר.  יותר תאוצה טובה, טופ ספיד. גבוה,, קדמית, חד יותר, יותר       נוח. מציאת נק      איזון </t>
  </si>
  <si>
    <t>ש</t>
  </si>
  <si>
    <t>דומה ל yo3 הכי מהיר ביחס לאחרים, הרבה כוח, יעיל, תאוצה ומהירות טובים יותר, הרגשה דומה ל yo3 טיפה יותר יציבה ומאוזנת, קדמיות הכי מהיר, מלאות מהיר ולא יציב, הרבה כוח, צדים, קשה כי מפרש עם הרבה כוח</t>
  </si>
  <si>
    <t>Ido Pomerantz</t>
  </si>
  <si>
    <t>Sail Mast</t>
  </si>
  <si>
    <t>Front Wing</t>
  </si>
  <si>
    <t>Yo2</t>
  </si>
  <si>
    <t>Yo1</t>
  </si>
  <si>
    <t>Tomer Vardimon</t>
  </si>
  <si>
    <t>Yo3</t>
  </si>
  <si>
    <t>פחות טובה משמעותית</t>
  </si>
  <si>
    <t>4, 7</t>
  </si>
  <si>
    <t>15-18</t>
  </si>
  <si>
    <t>Tr5 b tr5 u</t>
  </si>
  <si>
    <t>יותר טוב מ 0 במלאות</t>
  </si>
  <si>
    <t>Tr0</t>
  </si>
  <si>
    <t>3, 4</t>
  </si>
  <si>
    <t>לא טוב במלאות</t>
  </si>
  <si>
    <t>Tr3</t>
  </si>
  <si>
    <t>מהיר במלאות, נוח ויציב</t>
  </si>
  <si>
    <t>מלאה וקדמית לא ממש מהיר, ביחס לאחרים לא הכי טוב אבל גם לא הכי גרוע</t>
  </si>
  <si>
    <t>B7 6 u</t>
  </si>
  <si>
    <t>מיצר יוצר כוח, חלק עליון נסגר יותר מהחלק הקודם</t>
  </si>
  <si>
    <t>Sail</t>
  </si>
  <si>
    <t>במלאה מפרש לא טוב (3)</t>
  </si>
  <si>
    <t>במלאה טוב יותר מ3 משמעותית</t>
  </si>
  <si>
    <t>מאוד דומה ל-4, קצת קצת פחות טוב ממנו, יהיה קשה להבחין ביניהם</t>
  </si>
  <si>
    <t>במלאה לא נסע טוב, מפרש מאוד כהה</t>
  </si>
  <si>
    <t>במלאה גאסט חזק, מהחר מאוד, הכי מהיר מכל היום וכהה באופן טוב, בקדמית חןסר שליטה, רוח חזקה אבל הרגיש שהרוח חזקה יותר ממה שהיא וחוסר יציבות בולט שהוביל לקושי להוציא</t>
  </si>
  <si>
    <t>Eilat</t>
  </si>
  <si>
    <t>Foil Mast</t>
  </si>
  <si>
    <t xml:space="preserve">תורן יצבי, מאיץ מהר, </t>
  </si>
  <si>
    <t>Yo3 - MISTAKE</t>
  </si>
  <si>
    <t>תורן מאוד לא יציב, קשה להאיץ, מהירות שיא טובה ייתר, תום מעיד שהיה מהיר בכל מצב</t>
  </si>
  <si>
    <t>פחות טוב מ1 יותר טוב מ3, תורן אחלה</t>
  </si>
  <si>
    <t xml:space="preserve"> יציב, נוח מהירות שיא גבוהה, דומה ל yo1 ומתחרה על התורן הטוב</t>
  </si>
  <si>
    <t>במלאה מהירות שיא טובה מאוד 8, בקדמית מהירות לא טובה, בקדמית קצת יותר כהה מ-2, במלאה לא יציבה, בקדמית יציבות טובה, בקדמית תאוצה טובה מאוד, במלאה תאוצה לא טובה</t>
  </si>
  <si>
    <t>12-15</t>
  </si>
  <si>
    <t xml:space="preserve">מלאה קרובה ל-4,5, פחות יציבות, בקדמית מאוד יציבה, במלאה נדרש ריכוז כדי ליצב אותה, לא יציבה במלאה, פחות חדה בקדמית </t>
  </si>
  <si>
    <t>TR3</t>
  </si>
  <si>
    <t xml:space="preserve">הכי מהירה במלאה, כנף נוחה ויציבה, תחושה חלקה, </t>
  </si>
  <si>
    <t>TR4</t>
  </si>
  <si>
    <t>הכי מהירה במלאה, יציבה, מאפשרת לרדת הרבה, בקדמית יתרון מהירות מעט פחות מ-2, חסרון כשלמעלה בגלל פחות חדות</t>
  </si>
  <si>
    <t>TR5</t>
  </si>
  <si>
    <t>שריקה צורמת במלאה, מהירות טובה במלאה, מקום שלישי בדירוג מלאה, בקדמית נסעה טוב, בדירוג מספר 1, תחושה שצריך להרחיק את התורן ויש הרבה כוח לא יעיל בציוד, בדיקה נוספת ברוח חזקה בתנאים קשים</t>
  </si>
  <si>
    <t>TV3</t>
  </si>
  <si>
    <t>הכנף התחרותית הכי אולצארוונד</t>
  </si>
  <si>
    <t>Yoav Cohen</t>
  </si>
  <si>
    <t>Yc5</t>
  </si>
  <si>
    <t xml:space="preserve">היה נוח יותר בהשוואה למפרש 4, יציב יוצר ואפשר חדות בקידמית והולכה יציבה, בלי לחץ מוגזם יד אחורית, יציבות במלאה במהירות גבוהה. תנאי רוח לא יציבים </t>
  </si>
  <si>
    <t>Fuslage</t>
  </si>
  <si>
    <t>YO1</t>
  </si>
  <si>
    <t>יציב יותר, תחשות פחות חיכוך, מהירות טובה גם במכות ברוח חזקה</t>
  </si>
  <si>
    <t>YO2</t>
  </si>
  <si>
    <t>פחות יציב מ-1, כל מכה וחילוף משפיעים המון, פחות מהיר במלאות ובקדמיות, השפעה עיקרית על יציבות וחדות , הבדלים קטנים יותר בתחושה של הפיוז ביחס לבדיקות תרני פויל, תרני מפרש וכנפיים</t>
  </si>
  <si>
    <t>YC0  SB931997</t>
  </si>
  <si>
    <t>רפרנס, מיצר המון כוח לחדות, נוח לגלוש מעל אנשים, מהירות בקדמית טובה, מלאה וצדים פחות יציב אבל מיצר מהירות, מהסדרה הראשונה של התרנים (שנה) נגלש הכי הרבה מכולם, במצב טוב, מיצר כוח שנוצל למהירות</t>
  </si>
  <si>
    <t>YC1 SB840269</t>
  </si>
  <si>
    <t>תורן מהיר במלאות, מהיר בקדמיות, גלישה נוחה ויציבה, יותר טוב משני התרנים החדשים, תורן טוב ונוח, חדש, נפתח בלנזרוטה</t>
  </si>
  <si>
    <t>YC Bad SC264066</t>
  </si>
  <si>
    <t>לא מיצר כוח, לא נוסע חד, לא נוסע מהר, ציוד מת בקדמית, לא נסע כהה</t>
  </si>
  <si>
    <t>YC5</t>
  </si>
  <si>
    <t>נבדק עם תורן YC3, מפרש חדש, נפתח באילת, הרגיש יציב ביחס לאימוני YC4 מפרש לא נפ]תח למעלה לכן אפשר עמידה זקופה וגלישה נוחה ויציבה</t>
  </si>
  <si>
    <t>Haifa Sailing Club</t>
  </si>
  <si>
    <t>Yc 1</t>
  </si>
  <si>
    <t xml:space="preserve">היה התורן הכי מתוך ארבע שנבדקו כולל התחרותי , הרגיש נוח לגלוש בחדות וגם מהירות ולחץ נוח ומאוזן בשתי היידים עם המפרש התחרותי הקודם . יותר ביחס לתקנים אחרים . </t>
  </si>
  <si>
    <t>8-12</t>
  </si>
  <si>
    <t xml:space="preserve">מאוד יציבה ונוחה לגלישה , לא נתנה איזשהו ביצועים מרשימים קדמית או מלאה </t>
  </si>
  <si>
    <t>Yc 5 הרגישה טוב נתנה יותר כוח לגלישה נוחה בקדמית ברוח קלה בינונית  והייתה כיפית לגלישה במהפכים ובכללי. מתוך כנפיים שנבדקו עד כה (6,5,4,3 ) היא הכי מעניינת בתנאים שנבדקו .</t>
  </si>
  <si>
    <t>Nimrod Mashiach</t>
  </si>
  <si>
    <t>[9:20, 20.10.2022] Nimrod Mashiah: שעשיתי בדיקות בחיפה בתנאים של צ'ופ קיץ לא מופרע אז התחושה הראשונית היתה שכנף NM2 יותר FREE. יותר קשיחה ויציבה ומיצבתי את כנף NM1 כהכנף האימונית שלי... [9:21, 20.10.2022] Nimrod Mashiah: בברסט עברתי לציוד חדש קשיח ונפלא בכל הרמות ואהספקטים - גלשן חדש , תרנים משודרגים, מפרש חדש, כל הסט קיבל יותר קריספיות ומהירות שיא וירדתי למים עם כנף NM1 מתוך רצון לשמור על התחרותית [9:22, 20.10.2022] Nimrod Mashiah: באימונים ב FLAT WATER היתה לי מהירות מעולה [9:22, 20.10.2022] Nimrod Mashiah: עד שהגעתי למסקנה שאני משחרר את הכנף התחרותית NM2ת</t>
  </si>
  <si>
    <t>NM2</t>
  </si>
  <si>
    <t>הבדיקה נעשתה לא באופן סטרילי ומוחלט, זה היום שאופק איבד את הפויל שלו בחיפה ואז המשכתי להרגיש את צהיודים מול תום ויואב, לכן הבדיקות לא מוחלטות אך התחושה הכללית היתה שNM2 יותר קשיחה, יותר יציבה, חשוב לציין שאז לא ידעתי להתמיר את זה לשאר הציוד, כלומר לכיוון זויות יותר מאתגרות של התורן פויל וגם סגנון הגלישה בהתאם לא היה ער לאפשרויות שניתן להרויח מכנף יציבה יותר.</t>
  </si>
  <si>
    <t>22-25</t>
  </si>
  <si>
    <t>בימני יתרון משמעותי כם קדמית גם מלאה, שמאלי לקח זמן להגיע למהירית שיא</t>
  </si>
  <si>
    <t>25-35</t>
  </si>
  <si>
    <t>NM3</t>
  </si>
  <si>
    <t>נקיה יציבה חדה עם כוח מהירות שיא</t>
  </si>
  <si>
    <t>תורן מספר 9, היה איטי מאוד במלאה. לא הצלחתי לגלוש. היה מגיע מכה והוא לא הגיב טוב בכלל. וכל פעם שיצאתי מהמכה הייתי עולה ממש חד.. בקידמית היה חסר לי חדות וטופ ספיד ביחס לתורן מספר 10. תורן מספר 10ֶהיה יותר טוב.</t>
  </si>
  <si>
    <t>תורן מספר 10. היה תורן שהרגיש הרבה יותר טוב. היה טיפה יותר גמיש. במלאה היה פלאים יותר טוב מ9. ובקידמית היה יותר יציב ויותר מהירה.מעניין לראות איך היא ביחס לתורן טוב. אבל בטוח היא יחסית טובה</t>
  </si>
  <si>
    <t>TR9</t>
  </si>
  <si>
    <t>ברוח החלשה תורן 9 נסע יחסית מהר במלאה. בקידמית היה יותר איטי מתורן מספר 10.</t>
  </si>
  <si>
    <t>TR10</t>
  </si>
  <si>
    <t>תורן מהיר מבחינת מהירות סופית. אבל היה חסר לו כהות במלאה וקצת חדות בקידמית. סהכ תורן די טוב</t>
  </si>
  <si>
    <t>YO4</t>
  </si>
  <si>
    <t>YO5</t>
  </si>
  <si>
    <t>YO6</t>
  </si>
  <si>
    <t xml:space="preserve">תחרותי </t>
  </si>
  <si>
    <t>TR11</t>
  </si>
  <si>
    <t>תורן שנוסע יחסית חד. אבל בלי מהירות בכלל. היה לי שלב שהגעתי ל52 קמש אבל זה כנראה היה בגלל מכה טובה שהייתה במלאה. בקידמית התורן היה די מת. לא יחלתי לצבור מהירות, ולא היה טופ ספיד בכלל. לא פתחתי על יואב בכלל, אבל כן היה טוב מבחינת חדות.</t>
  </si>
  <si>
    <t>TR12</t>
  </si>
  <si>
    <t>התורן הכי טוב של היום. במלאה היה הכי מהיר מבין התרנים. ובקידמית הייתה לו טופ ספייד ממש טוב. הוא היה מהיר. היה חסר קצת חדות. אבל לא קריטית.</t>
  </si>
  <si>
    <t>elsewhere</t>
  </si>
  <si>
    <t xml:space="preserve"> תורן מעולה יציב ורך במקומות הנכונים, מאפשר חדות בקדמית מוקצנת וכהות במלאה , גם בסללום עבד טוב.</t>
  </si>
  <si>
    <t>TR8</t>
  </si>
  <si>
    <t>תורן שניצח את התורן התחרותי שלי בצורה די מפתיעה. הוא היה מהיר במלאות, בקידמיות. היה לו כהות טוב במלאה אבל גם טופ ספיד מצוין. בנוסף היה לו טופ ספיד מצויין בקידמית אבל היה חסר קצת חדות.</t>
  </si>
  <si>
    <t>TR6</t>
  </si>
  <si>
    <t>הכנף נמדדה מול הכנף התחרותית. היו מאוד דומים סהכ. במלאה ובקי דמית היו לה מהירויות טובות.</t>
  </si>
  <si>
    <t>Tr6</t>
  </si>
  <si>
    <t>YC3</t>
  </si>
  <si>
    <t>כנף מספר 3 מהסוג החדש נקנתה בצרפת, עבדה לי מדהים במים מהירה יותר מרגיש שיש פחות חיכוך אז פשוט יציב יותר במהירות גבוהות ומגיע לשם יותר בקלות.</t>
  </si>
  <si>
    <t>YC2</t>
  </si>
  <si>
    <t>גם הרגיש מעולה אבל אני חושב ( לא בטוח) שהיא טיפה פחות טובה מהכסף החדשה השניה (3) הרגישה טיפה פחות מיוחדת אבל עדיין השניה הכי טובה שגלשתי עלייה ובפייט</t>
  </si>
  <si>
    <t xml:space="preserve">תורן תחרותי </t>
  </si>
  <si>
    <t xml:space="preserve">זה התורן הכי טוב שלי אבל לא התורן שהתחרתי עליו באליפות עולם, באליפות עולם התחרתי על של תשתש שהיה משמעותית יותר טוב , הרגיש מהיר יותר בפחות מאמץ . סוג של רכבת שנוסעת רק ללחוץ </t>
  </si>
  <si>
    <t>TV2</t>
  </si>
  <si>
    <t>6, 7</t>
  </si>
  <si>
    <t>לא נסע הכי מהר, יותר טוב ממפרש 9</t>
  </si>
  <si>
    <t>TV1</t>
  </si>
  <si>
    <t>מפרש שחרר הרבה מאןד ביחד למתיחה, בדיקה נעשתה ברוח חלשה יחסית לקודמות</t>
  </si>
  <si>
    <t>TV4</t>
  </si>
  <si>
    <t>8, 9</t>
  </si>
  <si>
    <t>היה טוב מול כהן, המפרש היה מהיר יותר בקדמיות, במלאה סביר יחסית</t>
  </si>
  <si>
    <t>NM1</t>
  </si>
  <si>
    <t xml:space="preserve">YC6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</si>
</sst>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0"/>
      <color theme="1"/>
      <name val="Arial"/>
      <scheme val="minor"/>
    </font>
    <font>
      <b/>
      <sz val="10"/>
      <color theme="1"/>
      <name val="Arial"/>
      <scheme val="minor"/>
    </font>
    <font>
      <strike/>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164" fontId="1" fillId="0" borderId="0" xfId="0" applyNumberFormat="1" applyFont="1"/>
    <xf numFmtId="0" fontId="1" fillId="0" borderId="0" xfId="0" quotePrefix="1" applyFont="1"/>
    <xf numFmtId="14" fontId="1" fillId="0" borderId="0" xfId="0" applyNumberFormat="1" applyFont="1"/>
    <xf numFmtId="4" fontId="1" fillId="0" borderId="0" xfId="0" applyNumberFormat="1" applyFont="1"/>
    <xf numFmtId="164" fontId="3" fillId="0" borderId="0" xfId="0" applyNumberFormat="1"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T83"/>
  <sheetViews>
    <sheetView tabSelected="1" workbookViewId="0">
      <pane ySplit="1" topLeftCell="A31" activePane="bottomLeft" state="frozen"/>
      <selection pane="bottomLeft" activeCell="H57" sqref="H57"/>
    </sheetView>
  </sheetViews>
  <sheetFormatPr defaultColWidth="12.6640625" defaultRowHeight="15.75" customHeight="1" x14ac:dyDescent="0.25"/>
  <cols>
    <col min="1" max="7" width="18.88671875" customWidth="1"/>
    <col min="8" max="8" width="21.77734375" customWidth="1"/>
    <col min="9" max="9" width="6.88671875" customWidth="1"/>
    <col min="10" max="10" width="7.33203125" customWidth="1"/>
    <col min="11" max="11" width="7.77734375" customWidth="1"/>
    <col min="12" max="14" width="7.21875" customWidth="1"/>
    <col min="15" max="15" width="18.88671875" customWidth="1"/>
    <col min="16" max="16" width="7.44140625" customWidth="1"/>
    <col min="17" max="17" width="7" customWidth="1"/>
    <col min="18" max="21" width="18.88671875" customWidth="1"/>
  </cols>
  <sheetData>
    <row r="1" spans="1:17" ht="13.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1" t="s">
        <v>16</v>
      </c>
    </row>
    <row r="2" spans="1:17" ht="13.2" hidden="1" x14ac:dyDescent="0.25">
      <c r="A2" s="3">
        <v>44542.401382164353</v>
      </c>
      <c r="B2" s="1" t="s">
        <v>17</v>
      </c>
      <c r="D2" s="1" t="s">
        <v>18</v>
      </c>
      <c r="E2" s="1" t="s">
        <v>19</v>
      </c>
      <c r="G2" s="1" t="s">
        <v>20</v>
      </c>
      <c r="H2" s="1">
        <v>1</v>
      </c>
      <c r="I2" s="1">
        <v>3</v>
      </c>
      <c r="J2" s="1">
        <v>2</v>
      </c>
      <c r="K2" s="1">
        <v>2</v>
      </c>
      <c r="O2" s="1" t="s">
        <v>21</v>
      </c>
      <c r="P2" s="1">
        <f t="shared" ref="P2:P30" si="0">AVERAGE(H2:M2)</f>
        <v>2</v>
      </c>
    </row>
    <row r="3" spans="1:17" ht="13.2" hidden="1" x14ac:dyDescent="0.25">
      <c r="A3" s="3">
        <v>44542.410111145829</v>
      </c>
      <c r="B3" s="1" t="s">
        <v>22</v>
      </c>
      <c r="D3" s="1" t="s">
        <v>18</v>
      </c>
      <c r="E3" s="1" t="s">
        <v>19</v>
      </c>
      <c r="G3" s="1" t="s">
        <v>23</v>
      </c>
      <c r="H3" s="1" t="s">
        <v>23</v>
      </c>
      <c r="I3" s="1">
        <v>2</v>
      </c>
      <c r="J3" s="1">
        <v>2</v>
      </c>
      <c r="K3" s="1">
        <v>4</v>
      </c>
      <c r="O3" s="1" t="s">
        <v>24</v>
      </c>
      <c r="P3" s="1">
        <f t="shared" si="0"/>
        <v>2.6666666666666665</v>
      </c>
    </row>
    <row r="4" spans="1:17" ht="13.2" hidden="1" x14ac:dyDescent="0.25">
      <c r="A4" s="3">
        <v>44542.418050995373</v>
      </c>
      <c r="B4" s="1" t="s">
        <v>25</v>
      </c>
      <c r="D4" s="1" t="s">
        <v>18</v>
      </c>
      <c r="E4" s="1" t="s">
        <v>19</v>
      </c>
      <c r="G4" s="1">
        <v>3</v>
      </c>
      <c r="H4" s="1">
        <v>2</v>
      </c>
      <c r="I4" s="1">
        <v>4</v>
      </c>
      <c r="J4" s="1">
        <v>3</v>
      </c>
      <c r="K4" s="1">
        <v>4</v>
      </c>
      <c r="P4" s="1">
        <f t="shared" si="0"/>
        <v>3.25</v>
      </c>
    </row>
    <row r="5" spans="1:17" ht="13.2" hidden="1" x14ac:dyDescent="0.25">
      <c r="A5" s="3">
        <v>44542.42024068287</v>
      </c>
      <c r="B5" s="1" t="s">
        <v>26</v>
      </c>
      <c r="G5" s="1" t="s">
        <v>27</v>
      </c>
      <c r="H5" s="1" t="s">
        <v>27</v>
      </c>
      <c r="I5" s="1">
        <v>4</v>
      </c>
      <c r="J5" s="4" t="s">
        <v>28</v>
      </c>
      <c r="K5" s="1">
        <v>3</v>
      </c>
      <c r="O5" s="1" t="s">
        <v>29</v>
      </c>
      <c r="P5" s="1">
        <f t="shared" si="0"/>
        <v>3.5</v>
      </c>
    </row>
    <row r="6" spans="1:17" ht="13.2" hidden="1" x14ac:dyDescent="0.25">
      <c r="A6" s="3">
        <v>44542.422198460648</v>
      </c>
      <c r="B6" s="1" t="s">
        <v>30</v>
      </c>
      <c r="G6" s="1" t="s">
        <v>31</v>
      </c>
      <c r="H6" s="1" t="s">
        <v>31</v>
      </c>
      <c r="I6" s="1">
        <v>3</v>
      </c>
      <c r="J6" s="1">
        <v>3</v>
      </c>
      <c r="K6" s="1">
        <v>3</v>
      </c>
      <c r="O6" s="1" t="s">
        <v>32</v>
      </c>
      <c r="P6" s="1">
        <f t="shared" si="0"/>
        <v>3</v>
      </c>
    </row>
    <row r="7" spans="1:17" ht="13.2" hidden="1" x14ac:dyDescent="0.25">
      <c r="A7" s="3">
        <v>44542.427911886574</v>
      </c>
      <c r="B7" s="1" t="s">
        <v>33</v>
      </c>
      <c r="G7" s="1">
        <v>0</v>
      </c>
      <c r="H7" s="1">
        <v>0</v>
      </c>
      <c r="I7" s="1">
        <v>1</v>
      </c>
      <c r="J7" s="1">
        <v>1</v>
      </c>
      <c r="K7" s="1">
        <v>1</v>
      </c>
      <c r="O7" s="1" t="s">
        <v>34</v>
      </c>
      <c r="P7" s="1">
        <f t="shared" si="0"/>
        <v>0.75</v>
      </c>
    </row>
    <row r="8" spans="1:17" ht="13.2" hidden="1" x14ac:dyDescent="0.25">
      <c r="A8" s="3">
        <v>44542.445081041667</v>
      </c>
      <c r="B8" s="1" t="s">
        <v>30</v>
      </c>
      <c r="G8" s="1">
        <v>0</v>
      </c>
      <c r="H8" s="1">
        <v>0</v>
      </c>
      <c r="I8" s="1">
        <v>1</v>
      </c>
      <c r="J8" s="1">
        <v>1</v>
      </c>
      <c r="K8" s="1">
        <v>1</v>
      </c>
      <c r="O8" s="1" t="s">
        <v>35</v>
      </c>
      <c r="P8" s="1">
        <f t="shared" si="0"/>
        <v>0.75</v>
      </c>
    </row>
    <row r="9" spans="1:17" ht="13.2" hidden="1" x14ac:dyDescent="0.25">
      <c r="A9" s="3">
        <v>44542.459262777775</v>
      </c>
      <c r="B9" s="1" t="s">
        <v>30</v>
      </c>
      <c r="G9" s="1" t="s">
        <v>36</v>
      </c>
      <c r="H9" s="1" t="s">
        <v>36</v>
      </c>
      <c r="I9" s="1">
        <v>1</v>
      </c>
      <c r="J9" s="1">
        <v>1</v>
      </c>
      <c r="K9" s="1">
        <v>1</v>
      </c>
      <c r="O9" s="1" t="s">
        <v>37</v>
      </c>
      <c r="P9" s="1">
        <f t="shared" si="0"/>
        <v>1</v>
      </c>
    </row>
    <row r="10" spans="1:17" ht="13.2" hidden="1" x14ac:dyDescent="0.25">
      <c r="A10" s="3">
        <v>44542.465546678242</v>
      </c>
      <c r="B10" s="1" t="s">
        <v>22</v>
      </c>
      <c r="G10" s="1">
        <v>0</v>
      </c>
      <c r="H10" s="1">
        <v>0</v>
      </c>
      <c r="I10" s="1">
        <v>1</v>
      </c>
      <c r="J10" s="1">
        <v>1</v>
      </c>
      <c r="K10" s="1">
        <v>1</v>
      </c>
      <c r="O10" s="1" t="s">
        <v>38</v>
      </c>
      <c r="P10" s="1">
        <f t="shared" si="0"/>
        <v>0.75</v>
      </c>
    </row>
    <row r="11" spans="1:17" ht="13.2" hidden="1" x14ac:dyDescent="0.25">
      <c r="A11" s="3">
        <v>44542.480696967592</v>
      </c>
      <c r="B11" s="1" t="s">
        <v>30</v>
      </c>
      <c r="G11" s="1" t="s">
        <v>39</v>
      </c>
      <c r="H11" s="1" t="s">
        <v>39</v>
      </c>
      <c r="I11" s="1">
        <v>1</v>
      </c>
      <c r="J11" s="1">
        <v>1</v>
      </c>
      <c r="K11" s="1">
        <v>1</v>
      </c>
      <c r="O11" s="1" t="s">
        <v>40</v>
      </c>
      <c r="P11" s="1">
        <f t="shared" si="0"/>
        <v>1</v>
      </c>
    </row>
    <row r="12" spans="1:17" ht="13.2" hidden="1" x14ac:dyDescent="0.25">
      <c r="A12" s="3">
        <v>44554.502873495367</v>
      </c>
      <c r="B12" s="1" t="s">
        <v>41</v>
      </c>
      <c r="G12" s="1" t="s">
        <v>42</v>
      </c>
      <c r="H12" s="1">
        <v>1</v>
      </c>
      <c r="I12" s="1">
        <v>5</v>
      </c>
      <c r="J12" s="1">
        <v>4</v>
      </c>
      <c r="P12" s="1">
        <f t="shared" si="0"/>
        <v>3.3333333333333335</v>
      </c>
    </row>
    <row r="13" spans="1:17" ht="13.2" hidden="1" x14ac:dyDescent="0.25">
      <c r="A13" s="3">
        <v>44554.50446030093</v>
      </c>
      <c r="B13" s="1" t="s">
        <v>30</v>
      </c>
      <c r="G13" s="1" t="s">
        <v>43</v>
      </c>
      <c r="H13" s="1" t="s">
        <v>44</v>
      </c>
      <c r="I13" s="1">
        <v>7</v>
      </c>
      <c r="J13" s="1">
        <v>6</v>
      </c>
      <c r="K13" s="1">
        <v>6</v>
      </c>
      <c r="L13" s="1">
        <v>8</v>
      </c>
      <c r="M13" s="1">
        <v>8</v>
      </c>
      <c r="P13" s="1">
        <f t="shared" si="0"/>
        <v>7</v>
      </c>
    </row>
    <row r="14" spans="1:17" ht="13.2" hidden="1" x14ac:dyDescent="0.25">
      <c r="A14" s="3">
        <v>44554.505162719906</v>
      </c>
      <c r="B14" s="1" t="s">
        <v>30</v>
      </c>
      <c r="G14" s="1" t="s">
        <v>43</v>
      </c>
      <c r="H14" s="1" t="s">
        <v>45</v>
      </c>
      <c r="I14" s="1">
        <v>6</v>
      </c>
      <c r="J14" s="1">
        <v>8</v>
      </c>
      <c r="K14" s="1">
        <v>8</v>
      </c>
      <c r="L14" s="1">
        <v>6</v>
      </c>
      <c r="M14" s="1">
        <v>5</v>
      </c>
      <c r="P14" s="1">
        <f t="shared" si="0"/>
        <v>6.6</v>
      </c>
    </row>
    <row r="15" spans="1:17" ht="13.2" hidden="1" x14ac:dyDescent="0.25">
      <c r="A15" s="3">
        <v>44554.510811064814</v>
      </c>
      <c r="B15" s="1" t="s">
        <v>46</v>
      </c>
      <c r="G15" s="1" t="s">
        <v>43</v>
      </c>
      <c r="H15" s="1">
        <v>3</v>
      </c>
      <c r="I15" s="1">
        <v>4</v>
      </c>
      <c r="J15" s="1">
        <v>8</v>
      </c>
      <c r="K15" s="1">
        <v>8</v>
      </c>
      <c r="L15" s="1">
        <v>3</v>
      </c>
      <c r="M15" s="1">
        <v>4</v>
      </c>
      <c r="P15" s="1">
        <f t="shared" si="0"/>
        <v>5</v>
      </c>
    </row>
    <row r="16" spans="1:17" ht="13.2" hidden="1" x14ac:dyDescent="0.25">
      <c r="A16" s="3">
        <v>44554.520123391208</v>
      </c>
      <c r="B16" s="1" t="s">
        <v>30</v>
      </c>
      <c r="G16" s="1" t="s">
        <v>43</v>
      </c>
      <c r="H16" s="1" t="s">
        <v>47</v>
      </c>
      <c r="I16" s="1">
        <v>6</v>
      </c>
      <c r="J16" s="1">
        <v>4</v>
      </c>
      <c r="K16" s="1">
        <v>4</v>
      </c>
      <c r="L16" s="1">
        <v>5</v>
      </c>
      <c r="M16" s="1">
        <v>6</v>
      </c>
      <c r="O16" s="1" t="s">
        <v>48</v>
      </c>
      <c r="P16" s="1">
        <f t="shared" si="0"/>
        <v>5</v>
      </c>
    </row>
    <row r="17" spans="1:20" ht="13.2" hidden="1" x14ac:dyDescent="0.25">
      <c r="A17" s="3">
        <v>44554.535371782404</v>
      </c>
      <c r="B17" s="1" t="s">
        <v>46</v>
      </c>
      <c r="G17" s="1" t="s">
        <v>43</v>
      </c>
      <c r="H17" s="1">
        <v>4</v>
      </c>
      <c r="I17" s="1">
        <v>7</v>
      </c>
      <c r="J17" s="1">
        <v>5</v>
      </c>
      <c r="K17" s="1">
        <v>7</v>
      </c>
      <c r="L17" s="1">
        <v>4</v>
      </c>
      <c r="M17" s="4" t="s">
        <v>49</v>
      </c>
      <c r="P17" s="1">
        <f t="shared" si="0"/>
        <v>5.4</v>
      </c>
    </row>
    <row r="18" spans="1:20" ht="13.2" hidden="1" x14ac:dyDescent="0.25">
      <c r="A18" s="3">
        <v>44554.545818159721</v>
      </c>
      <c r="B18" s="1" t="s">
        <v>41</v>
      </c>
      <c r="G18" s="1" t="s">
        <v>42</v>
      </c>
      <c r="H18" s="1">
        <v>2</v>
      </c>
      <c r="I18" s="1">
        <v>3</v>
      </c>
      <c r="J18" s="1">
        <v>5</v>
      </c>
      <c r="K18" s="1">
        <v>5</v>
      </c>
      <c r="L18" s="1">
        <v>7</v>
      </c>
      <c r="M18" s="1">
        <v>7</v>
      </c>
      <c r="P18" s="1">
        <f t="shared" si="0"/>
        <v>4.833333333333333</v>
      </c>
    </row>
    <row r="19" spans="1:20" ht="13.2" hidden="1" x14ac:dyDescent="0.25">
      <c r="A19" s="3">
        <v>44555.462770694445</v>
      </c>
      <c r="B19" s="1" t="s">
        <v>33</v>
      </c>
      <c r="E19" s="1" t="s">
        <v>50</v>
      </c>
      <c r="G19" s="1" t="s">
        <v>42</v>
      </c>
      <c r="H19" s="1" t="s">
        <v>51</v>
      </c>
      <c r="I19" s="1">
        <v>6</v>
      </c>
      <c r="J19" s="1">
        <v>7</v>
      </c>
      <c r="K19" s="1">
        <v>9</v>
      </c>
      <c r="L19" s="1">
        <v>6</v>
      </c>
      <c r="M19" s="1">
        <v>5</v>
      </c>
      <c r="O19" s="1" t="s">
        <v>52</v>
      </c>
      <c r="P19" s="1">
        <f t="shared" si="0"/>
        <v>6.6</v>
      </c>
    </row>
    <row r="20" spans="1:20" ht="13.2" hidden="1" x14ac:dyDescent="0.25">
      <c r="A20" s="3">
        <v>44555.464017928243</v>
      </c>
      <c r="B20" s="1" t="s">
        <v>33</v>
      </c>
      <c r="G20" s="1" t="s">
        <v>42</v>
      </c>
      <c r="H20" s="1" t="s">
        <v>53</v>
      </c>
      <c r="I20" s="1">
        <v>3</v>
      </c>
      <c r="J20" s="1">
        <v>3</v>
      </c>
      <c r="K20" s="4" t="s">
        <v>54</v>
      </c>
      <c r="L20" s="1">
        <v>6</v>
      </c>
      <c r="M20" s="1">
        <v>6</v>
      </c>
      <c r="O20" s="1" t="s">
        <v>55</v>
      </c>
      <c r="P20" s="1">
        <f t="shared" si="0"/>
        <v>4.5</v>
      </c>
    </row>
    <row r="21" spans="1:20" ht="13.2" hidden="1" x14ac:dyDescent="0.25">
      <c r="A21" s="3">
        <v>44555.480663553244</v>
      </c>
      <c r="B21" s="1" t="s">
        <v>33</v>
      </c>
      <c r="G21" s="1" t="s">
        <v>42</v>
      </c>
      <c r="H21" s="1" t="s">
        <v>56</v>
      </c>
      <c r="M21" s="1">
        <v>2</v>
      </c>
      <c r="P21" s="1">
        <f t="shared" si="0"/>
        <v>2</v>
      </c>
    </row>
    <row r="22" spans="1:20" ht="13.2" hidden="1" x14ac:dyDescent="0.25">
      <c r="A22" s="3">
        <v>44555.484388958328</v>
      </c>
      <c r="B22" s="1" t="s">
        <v>46</v>
      </c>
      <c r="G22" s="1" t="s">
        <v>42</v>
      </c>
      <c r="H22" s="1">
        <v>7</v>
      </c>
      <c r="I22" s="1">
        <v>8</v>
      </c>
      <c r="J22" s="1">
        <v>8</v>
      </c>
      <c r="K22" s="1">
        <v>7</v>
      </c>
      <c r="L22" s="1">
        <v>4</v>
      </c>
      <c r="M22" s="1">
        <v>3</v>
      </c>
      <c r="O22" s="1" t="s">
        <v>57</v>
      </c>
      <c r="P22" s="1">
        <f t="shared" si="0"/>
        <v>6.166666666666667</v>
      </c>
    </row>
    <row r="23" spans="1:20" ht="13.2" hidden="1" x14ac:dyDescent="0.25">
      <c r="A23" s="3">
        <v>44555.504258877314</v>
      </c>
      <c r="B23" s="1" t="s">
        <v>33</v>
      </c>
      <c r="G23" s="1" t="s">
        <v>42</v>
      </c>
      <c r="H23" s="1">
        <v>6</v>
      </c>
      <c r="I23" s="1">
        <v>6</v>
      </c>
      <c r="J23" s="1">
        <v>4</v>
      </c>
      <c r="K23" s="1">
        <v>9</v>
      </c>
      <c r="L23" s="1">
        <v>7</v>
      </c>
      <c r="M23" s="1">
        <v>8</v>
      </c>
      <c r="O23" s="1" t="s">
        <v>58</v>
      </c>
      <c r="P23" s="1">
        <f t="shared" si="0"/>
        <v>6.666666666666667</v>
      </c>
    </row>
    <row r="24" spans="1:20" ht="13.2" hidden="1" x14ac:dyDescent="0.25">
      <c r="A24" s="3">
        <v>44555.50617364583</v>
      </c>
      <c r="B24" s="1" t="s">
        <v>46</v>
      </c>
      <c r="G24" s="1" t="s">
        <v>43</v>
      </c>
      <c r="H24" s="1">
        <v>5</v>
      </c>
      <c r="I24" s="1">
        <v>6</v>
      </c>
      <c r="J24" s="1">
        <v>7</v>
      </c>
      <c r="K24" s="1">
        <v>8</v>
      </c>
      <c r="L24" s="1">
        <v>6</v>
      </c>
      <c r="M24" s="1">
        <v>4</v>
      </c>
      <c r="P24" s="1">
        <f t="shared" si="0"/>
        <v>6</v>
      </c>
    </row>
    <row r="25" spans="1:20" ht="13.2" hidden="1" x14ac:dyDescent="0.25">
      <c r="A25" s="3">
        <v>44555.507307083331</v>
      </c>
      <c r="B25" s="1" t="s">
        <v>46</v>
      </c>
      <c r="G25" s="1" t="s">
        <v>42</v>
      </c>
      <c r="H25" s="1" t="s">
        <v>59</v>
      </c>
      <c r="I25" s="1">
        <v>4</v>
      </c>
      <c r="J25" s="1">
        <v>6</v>
      </c>
      <c r="K25" s="1">
        <v>5</v>
      </c>
      <c r="L25" s="1">
        <v>7</v>
      </c>
      <c r="M25" s="1">
        <v>7</v>
      </c>
      <c r="O25" s="1" t="s">
        <v>60</v>
      </c>
      <c r="P25" s="1">
        <f t="shared" si="0"/>
        <v>5.8</v>
      </c>
    </row>
    <row r="26" spans="1:20" ht="13.2" hidden="1" x14ac:dyDescent="0.25">
      <c r="A26" s="3">
        <v>44555.560084305558</v>
      </c>
      <c r="B26" s="1" t="s">
        <v>33</v>
      </c>
      <c r="G26" s="1" t="s">
        <v>61</v>
      </c>
      <c r="H26" s="1">
        <v>3</v>
      </c>
      <c r="I26" s="1">
        <v>7</v>
      </c>
      <c r="J26" s="1">
        <v>6</v>
      </c>
      <c r="K26" s="1">
        <v>7</v>
      </c>
      <c r="L26" s="1">
        <v>6</v>
      </c>
      <c r="M26" s="1">
        <v>5</v>
      </c>
      <c r="O26" s="1" t="s">
        <v>62</v>
      </c>
      <c r="P26" s="1">
        <f t="shared" si="0"/>
        <v>5.666666666666667</v>
      </c>
    </row>
    <row r="27" spans="1:20" ht="13.2" hidden="1" x14ac:dyDescent="0.25">
      <c r="A27" s="3">
        <v>44555.56152275463</v>
      </c>
      <c r="B27" s="1" t="s">
        <v>33</v>
      </c>
      <c r="G27" s="1" t="s">
        <v>61</v>
      </c>
      <c r="H27" s="1">
        <v>4</v>
      </c>
      <c r="I27" s="1">
        <v>8</v>
      </c>
      <c r="J27" s="1">
        <v>7</v>
      </c>
      <c r="K27" s="1">
        <v>8</v>
      </c>
      <c r="L27" s="1">
        <v>7</v>
      </c>
      <c r="M27" s="1">
        <v>5</v>
      </c>
      <c r="O27" s="1" t="s">
        <v>63</v>
      </c>
      <c r="P27" s="1">
        <f t="shared" si="0"/>
        <v>6.5</v>
      </c>
    </row>
    <row r="28" spans="1:20" ht="13.2" hidden="1" x14ac:dyDescent="0.25">
      <c r="A28" s="3">
        <v>44555.583545995367</v>
      </c>
      <c r="B28" s="1" t="s">
        <v>33</v>
      </c>
      <c r="G28" s="1" t="s">
        <v>61</v>
      </c>
      <c r="H28" s="1">
        <v>5</v>
      </c>
      <c r="O28" s="1" t="s">
        <v>64</v>
      </c>
      <c r="P28" s="1">
        <f t="shared" si="0"/>
        <v>5</v>
      </c>
    </row>
    <row r="29" spans="1:20" ht="13.2" hidden="1" x14ac:dyDescent="0.25">
      <c r="A29" s="3">
        <v>44555.620503148151</v>
      </c>
      <c r="B29" s="1" t="s">
        <v>33</v>
      </c>
      <c r="G29" s="1" t="s">
        <v>61</v>
      </c>
      <c r="H29" s="1">
        <v>6</v>
      </c>
      <c r="I29" s="1">
        <v>6</v>
      </c>
      <c r="J29" s="1">
        <v>7</v>
      </c>
      <c r="K29" s="1">
        <v>4</v>
      </c>
      <c r="L29" s="1">
        <v>7</v>
      </c>
      <c r="M29" s="1">
        <v>2</v>
      </c>
      <c r="O29" s="1" t="s">
        <v>65</v>
      </c>
      <c r="P29" s="1">
        <f t="shared" si="0"/>
        <v>5.333333333333333</v>
      </c>
    </row>
    <row r="30" spans="1:20" ht="13.2" hidden="1" x14ac:dyDescent="0.25">
      <c r="A30" s="3">
        <v>44555.651026678242</v>
      </c>
      <c r="B30" s="1" t="s">
        <v>33</v>
      </c>
      <c r="G30" s="1" t="s">
        <v>61</v>
      </c>
      <c r="H30" s="1">
        <v>7</v>
      </c>
      <c r="I30" s="1">
        <v>5</v>
      </c>
      <c r="J30" s="1">
        <v>4</v>
      </c>
      <c r="K30" s="1">
        <v>1</v>
      </c>
      <c r="L30" s="1">
        <v>9</v>
      </c>
      <c r="M30" s="1">
        <v>5</v>
      </c>
      <c r="O30" s="1" t="s">
        <v>66</v>
      </c>
      <c r="P30" s="1">
        <f t="shared" si="0"/>
        <v>5.166666666666667</v>
      </c>
    </row>
    <row r="31" spans="1:20" ht="13.2" x14ac:dyDescent="0.25">
      <c r="A31" s="3">
        <v>44854.398950798612</v>
      </c>
      <c r="B31" s="1" t="s">
        <v>107</v>
      </c>
      <c r="C31" s="5">
        <v>44854</v>
      </c>
      <c r="D31" s="1" t="s">
        <v>101</v>
      </c>
      <c r="E31" s="1" t="s">
        <v>50</v>
      </c>
      <c r="F31" s="1">
        <v>2.8</v>
      </c>
      <c r="G31" s="1" t="s">
        <v>43</v>
      </c>
      <c r="H31" s="1" t="s">
        <v>151</v>
      </c>
      <c r="I31" s="1">
        <v>6</v>
      </c>
      <c r="J31" s="1">
        <v>7</v>
      </c>
      <c r="K31" s="1">
        <v>6</v>
      </c>
      <c r="L31" s="1">
        <v>7</v>
      </c>
      <c r="M31" s="1">
        <v>7</v>
      </c>
      <c r="N31" s="1">
        <v>7</v>
      </c>
      <c r="O31" s="1" t="s">
        <v>108</v>
      </c>
      <c r="P31" s="6">
        <f t="shared" ref="P31:P34" si="1">AVERAGE(H31:N31)</f>
        <v>6.666666666666667</v>
      </c>
      <c r="Q31" s="1">
        <v>3</v>
      </c>
      <c r="R31" s="6">
        <v>7.833333333333333</v>
      </c>
      <c r="S31" s="1">
        <v>1</v>
      </c>
      <c r="T31" s="1">
        <f t="shared" ref="T31:T34" si="2">LARGE(R$31:R$64,S31)</f>
        <v>7.916666666666667</v>
      </c>
    </row>
    <row r="32" spans="1:20" ht="13.2" hidden="1" x14ac:dyDescent="0.25">
      <c r="A32" s="7">
        <v>44621.42074173611</v>
      </c>
      <c r="B32" s="8" t="s">
        <v>30</v>
      </c>
      <c r="C32" s="8"/>
      <c r="D32" s="8"/>
      <c r="E32" s="8"/>
      <c r="F32" s="8"/>
      <c r="G32" s="8" t="s">
        <v>68</v>
      </c>
      <c r="H32" s="8" t="s">
        <v>70</v>
      </c>
      <c r="I32" s="8">
        <v>6</v>
      </c>
      <c r="J32" s="8">
        <v>7</v>
      </c>
      <c r="K32" s="8">
        <v>4</v>
      </c>
      <c r="L32" s="8">
        <v>7.5</v>
      </c>
      <c r="M32" s="8">
        <v>5.5</v>
      </c>
      <c r="N32" s="8">
        <v>7</v>
      </c>
      <c r="O32" s="8" t="s">
        <v>71</v>
      </c>
      <c r="P32" s="6">
        <f t="shared" si="1"/>
        <v>6.166666666666667</v>
      </c>
      <c r="Q32" s="1">
        <v>8</v>
      </c>
      <c r="R32" s="6">
        <v>6.166666666666667</v>
      </c>
      <c r="S32" s="1">
        <v>2</v>
      </c>
      <c r="T32" s="1">
        <f t="shared" si="2"/>
        <v>7.916666666666667</v>
      </c>
    </row>
    <row r="33" spans="1:20" ht="13.2" hidden="1" x14ac:dyDescent="0.25">
      <c r="A33" s="3">
        <v>44621.441447152778</v>
      </c>
      <c r="B33" s="1" t="s">
        <v>30</v>
      </c>
      <c r="F33" s="1">
        <v>2.4</v>
      </c>
      <c r="G33" s="1" t="s">
        <v>68</v>
      </c>
      <c r="H33" s="1" t="s">
        <v>47</v>
      </c>
      <c r="I33" s="1">
        <v>7</v>
      </c>
      <c r="J33" s="1">
        <v>8</v>
      </c>
      <c r="K33" s="1">
        <v>7</v>
      </c>
      <c r="L33" s="1">
        <v>7.5</v>
      </c>
      <c r="M33" s="1">
        <v>7.5</v>
      </c>
      <c r="N33" s="1">
        <v>9</v>
      </c>
      <c r="O33" s="1" t="s">
        <v>72</v>
      </c>
      <c r="P33" s="6">
        <f t="shared" si="1"/>
        <v>7.666666666666667</v>
      </c>
      <c r="Q33" s="1">
        <v>4</v>
      </c>
      <c r="R33" s="6">
        <v>7.666666666666667</v>
      </c>
      <c r="S33" s="1">
        <v>3</v>
      </c>
      <c r="T33" s="1">
        <f t="shared" si="2"/>
        <v>7.833333333333333</v>
      </c>
    </row>
    <row r="34" spans="1:20" ht="13.2" hidden="1" x14ac:dyDescent="0.25">
      <c r="A34" s="3">
        <v>44621.470137326389</v>
      </c>
      <c r="B34" s="1" t="s">
        <v>30</v>
      </c>
      <c r="F34" s="1">
        <v>2.4</v>
      </c>
      <c r="G34" s="1" t="s">
        <v>68</v>
      </c>
      <c r="H34" s="1" t="s">
        <v>44</v>
      </c>
      <c r="I34" s="1">
        <v>8</v>
      </c>
      <c r="J34" s="1">
        <v>8</v>
      </c>
      <c r="K34" s="1">
        <v>8</v>
      </c>
      <c r="L34" s="1">
        <v>7</v>
      </c>
      <c r="M34" s="1">
        <v>7.5</v>
      </c>
      <c r="N34" s="1">
        <v>7</v>
      </c>
      <c r="O34" s="1" t="s">
        <v>73</v>
      </c>
      <c r="P34" s="6">
        <f t="shared" si="1"/>
        <v>7.583333333333333</v>
      </c>
      <c r="Q34" s="1">
        <v>5</v>
      </c>
      <c r="R34" s="6">
        <v>7.583333333333333</v>
      </c>
      <c r="S34" s="1">
        <v>4</v>
      </c>
      <c r="T34" s="1">
        <f t="shared" si="2"/>
        <v>7.666666666666667</v>
      </c>
    </row>
    <row r="35" spans="1:20" ht="13.2" hidden="1" x14ac:dyDescent="0.25">
      <c r="A35" s="3">
        <v>44621.811099421291</v>
      </c>
      <c r="B35" s="1" t="s">
        <v>33</v>
      </c>
      <c r="G35" s="1" t="s">
        <v>43</v>
      </c>
      <c r="H35" s="1">
        <v>1</v>
      </c>
      <c r="I35" s="1">
        <v>3</v>
      </c>
      <c r="J35" s="1">
        <v>3</v>
      </c>
      <c r="K35" s="1">
        <v>4</v>
      </c>
      <c r="L35" s="1">
        <v>5</v>
      </c>
      <c r="M35" s="1">
        <v>6</v>
      </c>
      <c r="N35" s="1">
        <v>1</v>
      </c>
      <c r="O35" s="1" t="s">
        <v>74</v>
      </c>
      <c r="P35" s="1">
        <f t="shared" ref="P35:P60" si="3">AVERAGE(H35:M35)</f>
        <v>3.6666666666666665</v>
      </c>
    </row>
    <row r="36" spans="1:20" ht="13.2" hidden="1" x14ac:dyDescent="0.25">
      <c r="A36" s="3">
        <v>44621.819972939818</v>
      </c>
      <c r="B36" s="1" t="s">
        <v>33</v>
      </c>
      <c r="E36" s="4" t="s">
        <v>75</v>
      </c>
      <c r="F36" s="1">
        <v>1.7</v>
      </c>
      <c r="G36" s="1" t="s">
        <v>43</v>
      </c>
      <c r="H36" s="1">
        <v>2</v>
      </c>
      <c r="I36" s="1">
        <v>6</v>
      </c>
      <c r="J36" s="1">
        <v>6</v>
      </c>
      <c r="K36" s="1">
        <v>4</v>
      </c>
      <c r="L36" s="1">
        <v>7</v>
      </c>
      <c r="M36" s="1">
        <v>3</v>
      </c>
      <c r="N36" s="1">
        <v>6</v>
      </c>
      <c r="O36" s="1" t="s">
        <v>76</v>
      </c>
      <c r="P36" s="1">
        <f t="shared" si="3"/>
        <v>4.666666666666667</v>
      </c>
    </row>
    <row r="37" spans="1:20" ht="13.2" hidden="1" x14ac:dyDescent="0.25">
      <c r="A37" s="3">
        <v>44621.831537719903</v>
      </c>
      <c r="B37" s="1" t="s">
        <v>33</v>
      </c>
      <c r="E37" s="1" t="s">
        <v>50</v>
      </c>
      <c r="G37" s="1" t="s">
        <v>43</v>
      </c>
      <c r="H37" s="1" t="s">
        <v>77</v>
      </c>
      <c r="I37" s="1">
        <v>7</v>
      </c>
      <c r="J37" s="1">
        <v>5</v>
      </c>
      <c r="K37" s="1">
        <v>8</v>
      </c>
      <c r="L37" s="1">
        <v>4</v>
      </c>
      <c r="M37" s="1">
        <v>4.5</v>
      </c>
      <c r="N37" s="1">
        <v>7.5</v>
      </c>
      <c r="O37" s="1" t="s">
        <v>78</v>
      </c>
      <c r="P37" s="1">
        <f t="shared" si="3"/>
        <v>5.7</v>
      </c>
    </row>
    <row r="38" spans="1:20" ht="13.2" hidden="1" x14ac:dyDescent="0.25">
      <c r="A38" s="3">
        <v>44621.833875219905</v>
      </c>
      <c r="B38" s="1" t="s">
        <v>33</v>
      </c>
      <c r="E38" s="4" t="s">
        <v>75</v>
      </c>
      <c r="G38" s="1" t="s">
        <v>43</v>
      </c>
      <c r="H38" s="1" t="s">
        <v>79</v>
      </c>
      <c r="I38" s="1">
        <v>7</v>
      </c>
      <c r="J38" s="1">
        <v>6</v>
      </c>
      <c r="K38" s="1">
        <v>6.5</v>
      </c>
      <c r="L38" s="1">
        <v>5</v>
      </c>
      <c r="M38" s="1">
        <v>5</v>
      </c>
      <c r="N38" s="1">
        <v>8</v>
      </c>
      <c r="O38" s="1" t="s">
        <v>80</v>
      </c>
      <c r="P38" s="1">
        <f t="shared" si="3"/>
        <v>5.9</v>
      </c>
    </row>
    <row r="39" spans="1:20" ht="13.2" hidden="1" x14ac:dyDescent="0.25">
      <c r="A39" s="3">
        <v>44621.836082118054</v>
      </c>
      <c r="B39" s="1" t="s">
        <v>33</v>
      </c>
      <c r="E39" s="4" t="s">
        <v>75</v>
      </c>
      <c r="G39" s="1" t="s">
        <v>43</v>
      </c>
      <c r="H39" s="1" t="s">
        <v>81</v>
      </c>
      <c r="I39" s="1">
        <v>7</v>
      </c>
      <c r="J39" s="1">
        <v>7</v>
      </c>
      <c r="K39" s="1">
        <v>5</v>
      </c>
      <c r="L39" s="1">
        <v>6</v>
      </c>
      <c r="M39" s="1">
        <v>8</v>
      </c>
      <c r="N39" s="1">
        <v>7</v>
      </c>
      <c r="O39" s="1" t="s">
        <v>82</v>
      </c>
      <c r="P39" s="1">
        <f t="shared" si="3"/>
        <v>6.6</v>
      </c>
    </row>
    <row r="40" spans="1:20" ht="13.2" x14ac:dyDescent="0.25">
      <c r="A40" s="3">
        <v>44854.401555300923</v>
      </c>
      <c r="B40" s="1" t="s">
        <v>107</v>
      </c>
      <c r="C40" s="5">
        <v>44854</v>
      </c>
      <c r="D40" s="1" t="s">
        <v>101</v>
      </c>
      <c r="E40" s="1" t="s">
        <v>50</v>
      </c>
      <c r="F40" s="1">
        <v>2.8</v>
      </c>
      <c r="G40" s="1" t="s">
        <v>43</v>
      </c>
      <c r="H40" s="1" t="s">
        <v>109</v>
      </c>
      <c r="I40" s="1">
        <v>7</v>
      </c>
      <c r="J40" s="1">
        <v>7</v>
      </c>
      <c r="K40" s="1">
        <v>8</v>
      </c>
      <c r="L40" s="1">
        <v>7</v>
      </c>
      <c r="M40" s="1">
        <v>7</v>
      </c>
      <c r="N40" s="1">
        <v>7</v>
      </c>
      <c r="O40" s="1" t="s">
        <v>110</v>
      </c>
      <c r="P40" s="1">
        <f t="shared" si="3"/>
        <v>7.2</v>
      </c>
    </row>
    <row r="41" spans="1:20" ht="13.2" x14ac:dyDescent="0.25">
      <c r="A41" s="3">
        <v>44878.41032711805</v>
      </c>
      <c r="B41" s="1" t="s">
        <v>107</v>
      </c>
      <c r="C41" s="5">
        <v>44878</v>
      </c>
      <c r="D41" s="1" t="s">
        <v>18</v>
      </c>
      <c r="E41" s="1" t="s">
        <v>111</v>
      </c>
      <c r="F41" s="1">
        <v>2</v>
      </c>
      <c r="G41" s="1" t="s">
        <v>43</v>
      </c>
      <c r="H41" s="1" t="s">
        <v>109</v>
      </c>
      <c r="I41" s="1">
        <v>7</v>
      </c>
      <c r="J41" s="1">
        <v>8.5</v>
      </c>
      <c r="K41" s="1">
        <v>8.5</v>
      </c>
      <c r="L41" s="1">
        <v>8</v>
      </c>
      <c r="M41" s="1">
        <v>9</v>
      </c>
      <c r="N41" s="1">
        <v>8</v>
      </c>
      <c r="O41" s="1" t="s">
        <v>112</v>
      </c>
      <c r="P41" s="1">
        <f t="shared" si="3"/>
        <v>8.1999999999999993</v>
      </c>
    </row>
    <row r="42" spans="1:20" ht="13.2" hidden="1" x14ac:dyDescent="0.25">
      <c r="A42" s="3">
        <v>44635.535664745374</v>
      </c>
      <c r="B42" s="1" t="s">
        <v>85</v>
      </c>
      <c r="C42" s="5">
        <v>44635</v>
      </c>
      <c r="D42" s="1" t="s">
        <v>67</v>
      </c>
      <c r="E42" s="4" t="s">
        <v>75</v>
      </c>
      <c r="G42" s="1" t="s">
        <v>61</v>
      </c>
      <c r="H42" s="1" t="s">
        <v>86</v>
      </c>
      <c r="J42" s="1">
        <v>4</v>
      </c>
      <c r="K42" s="1">
        <v>4</v>
      </c>
      <c r="M42" s="1">
        <v>4</v>
      </c>
      <c r="N42" s="1">
        <v>4</v>
      </c>
      <c r="O42" s="1" t="s">
        <v>87</v>
      </c>
      <c r="P42" s="1">
        <f t="shared" si="3"/>
        <v>4</v>
      </c>
    </row>
    <row r="43" spans="1:20" ht="13.2" hidden="1" x14ac:dyDescent="0.25">
      <c r="A43" s="3">
        <v>44643.559811655097</v>
      </c>
      <c r="B43" s="1" t="s">
        <v>30</v>
      </c>
      <c r="C43" s="5">
        <v>44635</v>
      </c>
      <c r="D43" s="1" t="s">
        <v>67</v>
      </c>
      <c r="E43" s="1" t="s">
        <v>50</v>
      </c>
      <c r="G43" s="1" t="s">
        <v>88</v>
      </c>
      <c r="H43" s="1" t="s">
        <v>89</v>
      </c>
      <c r="I43" s="1">
        <v>7</v>
      </c>
      <c r="J43" s="1">
        <v>8</v>
      </c>
      <c r="K43" s="1">
        <v>8</v>
      </c>
      <c r="L43" s="1">
        <v>8</v>
      </c>
      <c r="M43" s="1">
        <v>9</v>
      </c>
      <c r="N43" s="1">
        <v>7</v>
      </c>
      <c r="O43" s="1" t="s">
        <v>90</v>
      </c>
      <c r="P43" s="1">
        <f t="shared" si="3"/>
        <v>8</v>
      </c>
    </row>
    <row r="44" spans="1:20" ht="13.2" hidden="1" x14ac:dyDescent="0.25">
      <c r="A44" s="3">
        <v>44643.562512962963</v>
      </c>
      <c r="B44" s="1" t="s">
        <v>30</v>
      </c>
      <c r="C44" s="5">
        <v>44636</v>
      </c>
      <c r="D44" s="1" t="s">
        <v>67</v>
      </c>
      <c r="G44" s="1" t="s">
        <v>88</v>
      </c>
      <c r="H44" s="1" t="s">
        <v>91</v>
      </c>
      <c r="I44" s="1">
        <v>7</v>
      </c>
      <c r="J44" s="1">
        <v>7</v>
      </c>
      <c r="K44" s="1">
        <v>6</v>
      </c>
      <c r="L44" s="1">
        <v>6</v>
      </c>
      <c r="M44" s="1">
        <v>6</v>
      </c>
      <c r="N44" s="1">
        <v>7</v>
      </c>
      <c r="O44" s="1" t="s">
        <v>92</v>
      </c>
      <c r="P44" s="1">
        <f t="shared" si="3"/>
        <v>6.4</v>
      </c>
    </row>
    <row r="45" spans="1:20" ht="13.2" x14ac:dyDescent="0.25">
      <c r="A45" s="3">
        <v>44878.427675046296</v>
      </c>
      <c r="B45" s="1" t="s">
        <v>107</v>
      </c>
      <c r="C45" s="5">
        <v>48541</v>
      </c>
      <c r="D45" s="1" t="s">
        <v>18</v>
      </c>
      <c r="E45" s="1" t="s">
        <v>113</v>
      </c>
      <c r="F45" s="1">
        <v>2</v>
      </c>
      <c r="G45" s="1" t="s">
        <v>43</v>
      </c>
      <c r="H45" s="1" t="s">
        <v>114</v>
      </c>
      <c r="I45" s="1">
        <v>9</v>
      </c>
      <c r="J45" s="1">
        <v>9</v>
      </c>
      <c r="K45" s="1">
        <v>9</v>
      </c>
      <c r="L45" s="1">
        <v>9</v>
      </c>
      <c r="M45" s="1">
        <v>9</v>
      </c>
      <c r="N45" s="1">
        <v>9</v>
      </c>
      <c r="O45" s="1" t="s">
        <v>115</v>
      </c>
      <c r="P45" s="1">
        <f t="shared" si="3"/>
        <v>9</v>
      </c>
    </row>
    <row r="46" spans="1:20" ht="13.2" x14ac:dyDescent="0.25">
      <c r="A46" s="3">
        <v>44890.368335752311</v>
      </c>
      <c r="B46" s="1" t="s">
        <v>107</v>
      </c>
      <c r="C46" s="5">
        <v>44890</v>
      </c>
      <c r="D46" s="1" t="s">
        <v>130</v>
      </c>
      <c r="E46" s="1" t="s">
        <v>50</v>
      </c>
      <c r="F46" s="1">
        <v>2.6</v>
      </c>
      <c r="G46" s="1" t="s">
        <v>68</v>
      </c>
      <c r="H46" s="1" t="s">
        <v>151</v>
      </c>
      <c r="I46" s="1">
        <v>3</v>
      </c>
      <c r="J46" s="1">
        <v>3</v>
      </c>
      <c r="K46" s="1">
        <v>3</v>
      </c>
      <c r="L46" s="1">
        <v>4</v>
      </c>
      <c r="M46" s="1">
        <v>4</v>
      </c>
      <c r="N46" s="1">
        <v>4</v>
      </c>
      <c r="O46" s="1" t="s">
        <v>131</v>
      </c>
      <c r="P46" s="1">
        <f t="shared" si="3"/>
        <v>3.4</v>
      </c>
    </row>
    <row r="47" spans="1:20" ht="13.2" x14ac:dyDescent="0.25">
      <c r="A47" s="3">
        <v>44634.659774409723</v>
      </c>
      <c r="B47" s="1" t="s">
        <v>33</v>
      </c>
      <c r="C47" s="5">
        <v>44634</v>
      </c>
      <c r="D47" s="1" t="s">
        <v>67</v>
      </c>
      <c r="E47" s="1" t="s">
        <v>19</v>
      </c>
      <c r="G47" s="1" t="s">
        <v>68</v>
      </c>
      <c r="H47" s="1" t="s">
        <v>81</v>
      </c>
      <c r="P47" s="1" t="e">
        <f t="shared" si="3"/>
        <v>#DIV/0!</v>
      </c>
    </row>
    <row r="48" spans="1:20" ht="13.2" hidden="1" x14ac:dyDescent="0.25">
      <c r="A48" s="3">
        <v>44643.621461192131</v>
      </c>
      <c r="B48" s="1" t="s">
        <v>85</v>
      </c>
      <c r="C48" s="5">
        <v>44635</v>
      </c>
      <c r="D48" s="1" t="s">
        <v>67</v>
      </c>
      <c r="E48" s="4" t="s">
        <v>75</v>
      </c>
      <c r="F48" s="1">
        <v>2.6</v>
      </c>
      <c r="G48" s="1" t="s">
        <v>61</v>
      </c>
      <c r="H48" s="1" t="s">
        <v>99</v>
      </c>
      <c r="I48" s="1">
        <v>6.5</v>
      </c>
      <c r="J48" s="1">
        <v>8</v>
      </c>
      <c r="K48" s="1">
        <v>8</v>
      </c>
      <c r="L48" s="1">
        <v>8</v>
      </c>
      <c r="M48" s="1">
        <v>8</v>
      </c>
      <c r="N48" s="1">
        <v>8</v>
      </c>
      <c r="O48" s="1" t="s">
        <v>100</v>
      </c>
      <c r="P48" s="1">
        <f t="shared" si="3"/>
        <v>7.7</v>
      </c>
    </row>
    <row r="49" spans="1:20" ht="13.2" x14ac:dyDescent="0.25">
      <c r="A49" s="3">
        <v>44783.468592604171</v>
      </c>
      <c r="B49" s="1" t="s">
        <v>33</v>
      </c>
      <c r="C49" s="5">
        <v>44783</v>
      </c>
      <c r="D49" s="1" t="s">
        <v>67</v>
      </c>
      <c r="E49" s="1" t="s">
        <v>19</v>
      </c>
      <c r="F49" s="1">
        <v>1.8</v>
      </c>
      <c r="G49" s="1" t="s">
        <v>68</v>
      </c>
      <c r="H49" s="1" t="s">
        <v>134</v>
      </c>
      <c r="I49" s="1">
        <v>6</v>
      </c>
      <c r="J49" s="1">
        <v>7</v>
      </c>
      <c r="K49" s="1">
        <v>4</v>
      </c>
      <c r="L49" s="1">
        <v>7</v>
      </c>
      <c r="M49" s="1">
        <v>9</v>
      </c>
      <c r="N49" s="1">
        <v>9</v>
      </c>
      <c r="P49" s="1">
        <f t="shared" si="3"/>
        <v>6.6</v>
      </c>
    </row>
    <row r="50" spans="1:20" ht="13.2" hidden="1" x14ac:dyDescent="0.25">
      <c r="A50" s="3">
        <v>44804.419687731483</v>
      </c>
      <c r="B50" s="1" t="s">
        <v>85</v>
      </c>
      <c r="C50" s="5">
        <v>44804</v>
      </c>
      <c r="D50" s="1" t="s">
        <v>101</v>
      </c>
      <c r="E50" s="1" t="s">
        <v>50</v>
      </c>
      <c r="G50" s="1" t="s">
        <v>42</v>
      </c>
      <c r="H50" s="1" t="s">
        <v>102</v>
      </c>
      <c r="I50" s="1">
        <v>9</v>
      </c>
      <c r="J50" s="1">
        <v>9</v>
      </c>
      <c r="K50" s="1">
        <v>9</v>
      </c>
      <c r="L50" s="1">
        <v>9</v>
      </c>
      <c r="M50" s="1">
        <v>9</v>
      </c>
      <c r="N50" s="1">
        <v>9</v>
      </c>
      <c r="O50" s="1" t="s">
        <v>103</v>
      </c>
      <c r="P50" s="1">
        <f t="shared" si="3"/>
        <v>9</v>
      </c>
    </row>
    <row r="51" spans="1:20" ht="13.2" x14ac:dyDescent="0.25">
      <c r="A51" s="3">
        <v>44878.454565972221</v>
      </c>
      <c r="B51" s="1" t="s">
        <v>33</v>
      </c>
      <c r="C51" s="5">
        <v>44888</v>
      </c>
      <c r="D51" s="1" t="s">
        <v>18</v>
      </c>
      <c r="E51" s="1" t="s">
        <v>111</v>
      </c>
      <c r="F51" s="1">
        <v>2.4</v>
      </c>
      <c r="G51" s="1" t="s">
        <v>68</v>
      </c>
      <c r="H51" s="1" t="s">
        <v>118</v>
      </c>
      <c r="I51" s="1">
        <v>3</v>
      </c>
      <c r="J51" s="1">
        <v>4</v>
      </c>
      <c r="K51" s="1">
        <v>5</v>
      </c>
      <c r="L51" s="1">
        <v>3</v>
      </c>
      <c r="M51" s="1">
        <v>5</v>
      </c>
      <c r="N51" s="1">
        <v>2</v>
      </c>
      <c r="O51" s="1" t="s">
        <v>116</v>
      </c>
      <c r="P51" s="1">
        <f t="shared" si="3"/>
        <v>4</v>
      </c>
    </row>
    <row r="52" spans="1:20" ht="13.2" x14ac:dyDescent="0.25">
      <c r="A52" s="3">
        <v>44878.458112673616</v>
      </c>
      <c r="B52" s="1" t="s">
        <v>33</v>
      </c>
      <c r="C52" s="5">
        <v>44878</v>
      </c>
      <c r="D52" s="1" t="s">
        <v>18</v>
      </c>
      <c r="E52" s="1" t="s">
        <v>19</v>
      </c>
      <c r="F52" s="1">
        <v>2.4</v>
      </c>
      <c r="G52" s="1" t="s">
        <v>68</v>
      </c>
      <c r="H52" s="1" t="s">
        <v>120</v>
      </c>
      <c r="I52" s="1">
        <v>8</v>
      </c>
      <c r="J52" s="1">
        <v>9</v>
      </c>
      <c r="K52" s="1">
        <v>5</v>
      </c>
      <c r="L52" s="1">
        <v>8</v>
      </c>
      <c r="M52" s="1">
        <v>9</v>
      </c>
      <c r="N52" s="1">
        <v>9</v>
      </c>
      <c r="O52" s="1" t="s">
        <v>117</v>
      </c>
      <c r="P52" s="1">
        <f t="shared" si="3"/>
        <v>7.8</v>
      </c>
    </row>
    <row r="53" spans="1:20" ht="13.2" x14ac:dyDescent="0.25">
      <c r="A53" s="3">
        <v>44888.772834641204</v>
      </c>
      <c r="B53" s="1" t="s">
        <v>33</v>
      </c>
      <c r="C53" s="5">
        <v>44884</v>
      </c>
      <c r="D53" s="1" t="s">
        <v>67</v>
      </c>
      <c r="E53" s="1" t="s">
        <v>50</v>
      </c>
      <c r="F53" s="1">
        <v>2</v>
      </c>
      <c r="G53" s="1" t="s">
        <v>68</v>
      </c>
      <c r="H53" s="1" t="s">
        <v>118</v>
      </c>
      <c r="I53" s="1">
        <v>5</v>
      </c>
      <c r="J53" s="1">
        <v>6</v>
      </c>
      <c r="K53" s="1">
        <v>7</v>
      </c>
      <c r="L53" s="1">
        <v>5</v>
      </c>
      <c r="M53" s="1">
        <v>6</v>
      </c>
      <c r="N53" s="1">
        <v>6</v>
      </c>
      <c r="O53" s="1" t="s">
        <v>119</v>
      </c>
      <c r="P53" s="1">
        <f t="shared" si="3"/>
        <v>5.8</v>
      </c>
    </row>
    <row r="54" spans="1:20" ht="13.2" x14ac:dyDescent="0.25">
      <c r="A54" s="3">
        <v>44888.774425798612</v>
      </c>
      <c r="B54" s="1" t="s">
        <v>33</v>
      </c>
      <c r="C54" s="5">
        <v>44884</v>
      </c>
      <c r="D54" s="1" t="s">
        <v>67</v>
      </c>
      <c r="E54" s="1" t="s">
        <v>50</v>
      </c>
      <c r="F54" s="1">
        <v>2</v>
      </c>
      <c r="G54" s="1" t="s">
        <v>68</v>
      </c>
      <c r="H54" s="1" t="s">
        <v>120</v>
      </c>
      <c r="I54" s="1">
        <v>8</v>
      </c>
      <c r="J54" s="1">
        <v>8</v>
      </c>
      <c r="K54" s="1">
        <v>7</v>
      </c>
      <c r="L54" s="1">
        <v>6</v>
      </c>
      <c r="M54" s="1">
        <v>4</v>
      </c>
      <c r="N54" s="1">
        <v>6</v>
      </c>
      <c r="O54" s="1" t="s">
        <v>121</v>
      </c>
      <c r="P54" s="1">
        <f t="shared" si="3"/>
        <v>6.6</v>
      </c>
    </row>
    <row r="55" spans="1:20" ht="13.2" x14ac:dyDescent="0.25">
      <c r="A55" s="3">
        <v>44888.798260532407</v>
      </c>
      <c r="B55" s="1" t="s">
        <v>33</v>
      </c>
      <c r="C55" s="5">
        <v>44884</v>
      </c>
      <c r="D55" s="1" t="s">
        <v>67</v>
      </c>
      <c r="E55" s="1" t="s">
        <v>50</v>
      </c>
      <c r="F55" s="1">
        <v>2</v>
      </c>
      <c r="G55" s="1" t="s">
        <v>68</v>
      </c>
      <c r="H55" s="1" t="s">
        <v>126</v>
      </c>
      <c r="I55" s="1">
        <v>3</v>
      </c>
      <c r="J55" s="1">
        <v>4</v>
      </c>
      <c r="K55" s="1">
        <v>5</v>
      </c>
      <c r="L55" s="1">
        <v>5</v>
      </c>
      <c r="M55" s="1">
        <v>8</v>
      </c>
      <c r="N55" s="1">
        <v>7</v>
      </c>
      <c r="O55" s="1" t="s">
        <v>127</v>
      </c>
      <c r="P55" s="1">
        <f t="shared" si="3"/>
        <v>5</v>
      </c>
    </row>
    <row r="56" spans="1:20" ht="13.2" x14ac:dyDescent="0.25">
      <c r="A56" s="3">
        <v>44888.817869872684</v>
      </c>
      <c r="B56" s="1" t="s">
        <v>33</v>
      </c>
      <c r="C56" s="5">
        <v>44884</v>
      </c>
      <c r="D56" s="1" t="s">
        <v>67</v>
      </c>
      <c r="E56" s="1" t="s">
        <v>50</v>
      </c>
      <c r="F56" s="1">
        <v>2</v>
      </c>
      <c r="G56" s="1" t="s">
        <v>68</v>
      </c>
      <c r="H56" s="1" t="s">
        <v>128</v>
      </c>
      <c r="I56" s="1">
        <v>8</v>
      </c>
      <c r="J56" s="1">
        <v>8</v>
      </c>
      <c r="K56" s="1">
        <v>7</v>
      </c>
      <c r="L56" s="1">
        <v>5</v>
      </c>
      <c r="M56" s="1">
        <v>5</v>
      </c>
      <c r="N56" s="1">
        <v>7</v>
      </c>
      <c r="O56" s="1" t="s">
        <v>129</v>
      </c>
      <c r="P56" s="1">
        <f t="shared" si="3"/>
        <v>6.6</v>
      </c>
    </row>
    <row r="57" spans="1:20" ht="13.2" x14ac:dyDescent="0.25">
      <c r="A57" s="3">
        <v>44890.730674942126</v>
      </c>
      <c r="B57" s="1" t="s">
        <v>33</v>
      </c>
      <c r="C57" s="5">
        <v>44785</v>
      </c>
      <c r="D57" s="1" t="s">
        <v>67</v>
      </c>
      <c r="E57" s="1" t="s">
        <v>50</v>
      </c>
      <c r="F57" s="1">
        <v>1.8</v>
      </c>
      <c r="G57" s="1" t="s">
        <v>68</v>
      </c>
      <c r="H57" s="1" t="s">
        <v>132</v>
      </c>
      <c r="I57" s="1">
        <v>9</v>
      </c>
      <c r="J57" s="1">
        <v>9.5</v>
      </c>
      <c r="K57" s="1">
        <v>8</v>
      </c>
      <c r="L57" s="1">
        <v>5</v>
      </c>
      <c r="M57" s="1">
        <v>7</v>
      </c>
      <c r="N57" s="1">
        <v>10</v>
      </c>
      <c r="O57" s="1" t="s">
        <v>133</v>
      </c>
      <c r="P57" s="1">
        <f t="shared" si="3"/>
        <v>7.7</v>
      </c>
    </row>
    <row r="58" spans="1:20" ht="13.2" x14ac:dyDescent="0.25">
      <c r="A58" s="3">
        <v>44890.734176041668</v>
      </c>
      <c r="B58" s="1" t="s">
        <v>33</v>
      </c>
      <c r="C58" s="5">
        <v>44816</v>
      </c>
      <c r="D58" s="1" t="s">
        <v>67</v>
      </c>
      <c r="E58" s="1" t="s">
        <v>50</v>
      </c>
      <c r="F58" s="1">
        <v>1.8</v>
      </c>
      <c r="G58" s="1" t="s">
        <v>43</v>
      </c>
      <c r="H58" s="1" t="s">
        <v>134</v>
      </c>
      <c r="I58" s="1">
        <v>8</v>
      </c>
      <c r="J58" s="1">
        <v>8</v>
      </c>
      <c r="K58" s="1">
        <v>9</v>
      </c>
      <c r="L58" s="1">
        <v>6</v>
      </c>
      <c r="M58" s="1">
        <v>8</v>
      </c>
      <c r="N58" s="1">
        <v>8</v>
      </c>
      <c r="O58" s="1" t="s">
        <v>135</v>
      </c>
      <c r="P58" s="1">
        <f t="shared" si="3"/>
        <v>7.8</v>
      </c>
    </row>
    <row r="59" spans="1:20" ht="13.2" x14ac:dyDescent="0.25">
      <c r="A59" s="3">
        <v>44890.738450046294</v>
      </c>
      <c r="B59" s="1" t="s">
        <v>33</v>
      </c>
      <c r="C59" s="5">
        <v>44638</v>
      </c>
      <c r="D59" s="1" t="s">
        <v>67</v>
      </c>
      <c r="E59" s="1" t="s">
        <v>19</v>
      </c>
      <c r="F59" s="1">
        <v>1.8</v>
      </c>
      <c r="G59" s="1" t="s">
        <v>68</v>
      </c>
      <c r="H59" s="1" t="s">
        <v>136</v>
      </c>
      <c r="I59" s="1">
        <v>7</v>
      </c>
      <c r="J59" s="1">
        <v>8</v>
      </c>
      <c r="K59" s="1">
        <v>3.5</v>
      </c>
      <c r="L59" s="1">
        <v>6</v>
      </c>
      <c r="M59" s="1">
        <v>9</v>
      </c>
      <c r="N59" s="1">
        <v>6</v>
      </c>
      <c r="P59" s="1">
        <f t="shared" si="3"/>
        <v>6.7</v>
      </c>
    </row>
    <row r="60" spans="1:20" ht="13.2" x14ac:dyDescent="0.25">
      <c r="A60" s="3">
        <v>44992.30704</v>
      </c>
      <c r="B60" s="1" t="s">
        <v>33</v>
      </c>
      <c r="C60" s="5">
        <v>44991</v>
      </c>
      <c r="D60" s="1" t="s">
        <v>67</v>
      </c>
      <c r="E60" s="4" t="s">
        <v>75</v>
      </c>
      <c r="F60" s="1">
        <v>2.8</v>
      </c>
      <c r="G60" s="1" t="s">
        <v>43</v>
      </c>
      <c r="H60" s="1" t="s">
        <v>134</v>
      </c>
      <c r="I60" s="1">
        <v>7</v>
      </c>
      <c r="J60" s="1">
        <v>8</v>
      </c>
      <c r="K60" s="1">
        <v>8</v>
      </c>
      <c r="L60" s="1">
        <v>8</v>
      </c>
      <c r="M60" s="1">
        <v>9</v>
      </c>
      <c r="N60" s="1">
        <v>9</v>
      </c>
      <c r="P60" s="1">
        <f t="shared" si="3"/>
        <v>8</v>
      </c>
    </row>
    <row r="61" spans="1:20" ht="13.2" x14ac:dyDescent="0.25">
      <c r="A61" s="3">
        <v>44992.308325914353</v>
      </c>
      <c r="B61" s="1" t="s">
        <v>33</v>
      </c>
      <c r="C61" s="5">
        <v>44991</v>
      </c>
      <c r="D61" s="1" t="s">
        <v>67</v>
      </c>
      <c r="E61" s="1" t="s">
        <v>50</v>
      </c>
      <c r="F61" s="1">
        <v>2.8</v>
      </c>
      <c r="G61" s="1" t="s">
        <v>43</v>
      </c>
      <c r="H61" s="1" t="s">
        <v>120</v>
      </c>
      <c r="I61" s="1">
        <v>9</v>
      </c>
      <c r="J61" s="1">
        <v>9</v>
      </c>
      <c r="K61" s="1">
        <v>5</v>
      </c>
      <c r="L61" s="1">
        <v>7</v>
      </c>
      <c r="M61" s="1">
        <v>9</v>
      </c>
      <c r="N61" s="1">
        <v>8</v>
      </c>
      <c r="P61" s="6">
        <f t="shared" ref="P61:P64" si="4">AVERAGE(H61:N61)</f>
        <v>7.833333333333333</v>
      </c>
      <c r="Q61" s="1">
        <v>6</v>
      </c>
      <c r="R61" s="6">
        <v>6.833333333333333</v>
      </c>
      <c r="S61" s="1">
        <v>5</v>
      </c>
      <c r="T61" s="1">
        <f t="shared" ref="T61:T64" si="5">LARGE(R$31:R$64,S61)</f>
        <v>7.583333333333333</v>
      </c>
    </row>
    <row r="62" spans="1:20" ht="13.2" x14ac:dyDescent="0.25">
      <c r="A62" s="3">
        <v>44992.309202696764</v>
      </c>
      <c r="B62" s="1" t="s">
        <v>33</v>
      </c>
      <c r="C62" s="5">
        <v>44991</v>
      </c>
      <c r="D62" s="1" t="s">
        <v>67</v>
      </c>
      <c r="E62" s="4" t="s">
        <v>75</v>
      </c>
      <c r="F62" s="1">
        <v>2.8</v>
      </c>
      <c r="G62" s="1" t="s">
        <v>43</v>
      </c>
      <c r="H62" s="1" t="s">
        <v>126</v>
      </c>
      <c r="I62" s="1">
        <v>9</v>
      </c>
      <c r="J62" s="1">
        <v>8</v>
      </c>
      <c r="K62" s="1">
        <v>10</v>
      </c>
      <c r="L62" s="1">
        <v>6</v>
      </c>
      <c r="M62" s="1">
        <v>2</v>
      </c>
      <c r="N62" s="1">
        <v>8</v>
      </c>
      <c r="P62" s="6">
        <f t="shared" si="4"/>
        <v>7.166666666666667</v>
      </c>
      <c r="Q62" s="1">
        <v>7</v>
      </c>
      <c r="R62" s="6">
        <v>6.75</v>
      </c>
      <c r="S62" s="1">
        <v>6</v>
      </c>
      <c r="T62" s="1">
        <f t="shared" si="5"/>
        <v>6.833333333333333</v>
      </c>
    </row>
    <row r="63" spans="1:20" ht="13.2" x14ac:dyDescent="0.25">
      <c r="A63" s="3">
        <v>44634.68353292824</v>
      </c>
      <c r="B63" s="1" t="s">
        <v>46</v>
      </c>
      <c r="C63" s="5">
        <v>44634</v>
      </c>
      <c r="D63" s="1" t="s">
        <v>67</v>
      </c>
      <c r="E63" s="1" t="s">
        <v>19</v>
      </c>
      <c r="G63" s="1" t="s">
        <v>43</v>
      </c>
      <c r="H63" s="1" t="s">
        <v>83</v>
      </c>
      <c r="I63" s="1">
        <v>7</v>
      </c>
      <c r="J63" s="1">
        <v>6</v>
      </c>
      <c r="K63" s="1">
        <v>4</v>
      </c>
      <c r="L63" s="1">
        <v>8</v>
      </c>
      <c r="M63" s="1">
        <v>8</v>
      </c>
      <c r="N63" s="1">
        <v>7</v>
      </c>
      <c r="O63" s="1" t="s">
        <v>84</v>
      </c>
      <c r="P63" s="6">
        <f t="shared" si="4"/>
        <v>6.666666666666667</v>
      </c>
      <c r="Q63" s="1">
        <v>2</v>
      </c>
      <c r="R63" s="6">
        <v>7.916666666666667</v>
      </c>
      <c r="S63" s="1">
        <v>7</v>
      </c>
      <c r="T63" s="1">
        <f t="shared" si="5"/>
        <v>6.75</v>
      </c>
    </row>
    <row r="64" spans="1:20" ht="13.2" x14ac:dyDescent="0.25">
      <c r="A64" s="3">
        <v>44643.615055462964</v>
      </c>
      <c r="B64" s="1" t="s">
        <v>85</v>
      </c>
      <c r="C64" s="5">
        <v>44636</v>
      </c>
      <c r="D64" s="1" t="s">
        <v>67</v>
      </c>
      <c r="E64" s="1" t="s">
        <v>19</v>
      </c>
      <c r="G64" s="1" t="s">
        <v>68</v>
      </c>
      <c r="H64" s="1" t="s">
        <v>93</v>
      </c>
      <c r="I64" s="1">
        <v>7</v>
      </c>
      <c r="J64" s="1">
        <v>7</v>
      </c>
      <c r="K64" s="1">
        <v>6</v>
      </c>
      <c r="L64" s="1">
        <v>8</v>
      </c>
      <c r="M64" s="1">
        <v>8</v>
      </c>
      <c r="N64" s="1">
        <v>7</v>
      </c>
      <c r="O64" s="1" t="s">
        <v>94</v>
      </c>
      <c r="P64" s="6">
        <f t="shared" si="4"/>
        <v>7.166666666666667</v>
      </c>
      <c r="Q64" s="1">
        <v>1</v>
      </c>
      <c r="R64" s="6">
        <v>7.916666666666667</v>
      </c>
      <c r="S64" s="1">
        <v>8</v>
      </c>
      <c r="T64" s="1">
        <f t="shared" si="5"/>
        <v>6.166666666666667</v>
      </c>
    </row>
    <row r="65" spans="1:16" ht="13.2" x14ac:dyDescent="0.25">
      <c r="A65" s="3">
        <v>44643.616782604164</v>
      </c>
      <c r="B65" s="1" t="s">
        <v>85</v>
      </c>
      <c r="C65" s="5">
        <v>44636</v>
      </c>
      <c r="D65" s="1" t="s">
        <v>67</v>
      </c>
      <c r="E65" s="1" t="s">
        <v>19</v>
      </c>
      <c r="G65" s="1" t="s">
        <v>68</v>
      </c>
      <c r="H65" s="1" t="s">
        <v>95</v>
      </c>
      <c r="I65" s="1">
        <v>7</v>
      </c>
      <c r="J65" s="1">
        <v>8</v>
      </c>
      <c r="K65" s="1">
        <v>9</v>
      </c>
      <c r="L65" s="1">
        <v>8</v>
      </c>
      <c r="M65" s="1">
        <v>7.5</v>
      </c>
      <c r="N65" s="1">
        <v>7.5</v>
      </c>
      <c r="O65" s="1" t="s">
        <v>96</v>
      </c>
      <c r="P65" s="1">
        <f t="shared" ref="P65:P77" si="6">AVERAGE(H65:M65)</f>
        <v>7.9</v>
      </c>
    </row>
    <row r="66" spans="1:16" ht="13.2" x14ac:dyDescent="0.25">
      <c r="A66" s="3">
        <v>44643.61923575231</v>
      </c>
      <c r="B66" s="1" t="s">
        <v>85</v>
      </c>
      <c r="C66" s="5">
        <v>44636</v>
      </c>
      <c r="G66" s="1" t="s">
        <v>68</v>
      </c>
      <c r="H66" s="1" t="s">
        <v>97</v>
      </c>
      <c r="I66" s="1">
        <v>5</v>
      </c>
      <c r="J66" s="1">
        <v>3</v>
      </c>
      <c r="K66" s="1">
        <v>5</v>
      </c>
      <c r="L66" s="1">
        <v>2</v>
      </c>
      <c r="M66" s="1">
        <v>2</v>
      </c>
      <c r="N66" s="1">
        <v>4</v>
      </c>
      <c r="O66" s="1" t="s">
        <v>98</v>
      </c>
      <c r="P66" s="1">
        <f t="shared" si="6"/>
        <v>3.4</v>
      </c>
    </row>
    <row r="67" spans="1:16" ht="13.2" x14ac:dyDescent="0.25">
      <c r="A67" s="3">
        <v>44810.862462673613</v>
      </c>
      <c r="B67" s="1" t="s">
        <v>85</v>
      </c>
      <c r="C67" s="5">
        <v>44810</v>
      </c>
      <c r="D67" s="1" t="s">
        <v>67</v>
      </c>
      <c r="E67" s="4" t="s">
        <v>104</v>
      </c>
      <c r="G67" s="1" t="s">
        <v>43</v>
      </c>
      <c r="H67" s="1" t="s">
        <v>152</v>
      </c>
      <c r="J67" s="1">
        <v>6</v>
      </c>
      <c r="K67" s="1">
        <v>7</v>
      </c>
      <c r="L67" s="1">
        <v>5</v>
      </c>
      <c r="M67" s="1">
        <v>5</v>
      </c>
      <c r="N67" s="1">
        <v>5</v>
      </c>
      <c r="O67" s="1" t="s">
        <v>105</v>
      </c>
      <c r="P67" s="1">
        <f t="shared" si="6"/>
        <v>5.75</v>
      </c>
    </row>
    <row r="68" spans="1:16" ht="13.2" x14ac:dyDescent="0.25">
      <c r="A68" s="3">
        <v>44810.863940844909</v>
      </c>
      <c r="B68" s="1" t="s">
        <v>85</v>
      </c>
      <c r="C68" s="5">
        <v>44810</v>
      </c>
      <c r="D68" s="1" t="s">
        <v>67</v>
      </c>
      <c r="G68" s="1" t="s">
        <v>43</v>
      </c>
      <c r="H68" s="1" t="s">
        <v>99</v>
      </c>
      <c r="J68" s="1">
        <v>8</v>
      </c>
      <c r="K68" s="1">
        <v>9</v>
      </c>
      <c r="L68" s="1">
        <v>9</v>
      </c>
      <c r="M68" s="1">
        <v>9</v>
      </c>
      <c r="N68" s="1">
        <v>8</v>
      </c>
      <c r="O68" s="1" t="s">
        <v>106</v>
      </c>
      <c r="P68" s="1">
        <f t="shared" si="6"/>
        <v>8.75</v>
      </c>
    </row>
    <row r="69" spans="1:16" ht="13.2" x14ac:dyDescent="0.25">
      <c r="A69" s="3">
        <v>44892.341331342592</v>
      </c>
      <c r="B69" s="1" t="s">
        <v>85</v>
      </c>
      <c r="C69" s="5">
        <v>44849</v>
      </c>
      <c r="D69" s="1" t="s">
        <v>130</v>
      </c>
      <c r="E69" s="1" t="s">
        <v>19</v>
      </c>
      <c r="F69" s="1">
        <v>2.4</v>
      </c>
      <c r="G69" s="1" t="s">
        <v>43</v>
      </c>
      <c r="H69" s="1" t="s">
        <v>137</v>
      </c>
      <c r="I69" s="1">
        <v>9</v>
      </c>
      <c r="J69" s="1">
        <v>9</v>
      </c>
      <c r="K69" s="1">
        <v>9</v>
      </c>
      <c r="L69" s="1">
        <v>7.5</v>
      </c>
      <c r="M69" s="1">
        <v>9</v>
      </c>
      <c r="N69" s="1">
        <v>9</v>
      </c>
      <c r="O69" s="1" t="s">
        <v>138</v>
      </c>
      <c r="P69" s="1">
        <f t="shared" si="6"/>
        <v>8.6999999999999993</v>
      </c>
    </row>
    <row r="70" spans="1:16" ht="13.2" x14ac:dyDescent="0.25">
      <c r="A70" s="3">
        <v>44892.343316527782</v>
      </c>
      <c r="B70" s="1" t="s">
        <v>85</v>
      </c>
      <c r="C70" s="5">
        <v>44849</v>
      </c>
      <c r="D70" s="1" t="s">
        <v>130</v>
      </c>
      <c r="E70" s="1" t="s">
        <v>19</v>
      </c>
      <c r="F70" s="1">
        <v>2.4</v>
      </c>
      <c r="G70" s="1" t="s">
        <v>43</v>
      </c>
      <c r="H70" s="1" t="s">
        <v>139</v>
      </c>
      <c r="I70" s="1">
        <v>8.5</v>
      </c>
      <c r="J70" s="1">
        <v>8.5</v>
      </c>
      <c r="K70" s="1">
        <v>8.5</v>
      </c>
      <c r="L70" s="1">
        <v>8</v>
      </c>
      <c r="M70" s="1">
        <v>8</v>
      </c>
      <c r="N70" s="1">
        <v>8</v>
      </c>
      <c r="O70" s="1" t="s">
        <v>140</v>
      </c>
      <c r="P70" s="1">
        <f t="shared" si="6"/>
        <v>8.3000000000000007</v>
      </c>
    </row>
    <row r="71" spans="1:16" ht="13.2" x14ac:dyDescent="0.25">
      <c r="A71" s="3">
        <v>44621.419214733796</v>
      </c>
      <c r="B71" s="1" t="s">
        <v>30</v>
      </c>
      <c r="C71" s="5">
        <v>44621</v>
      </c>
      <c r="D71" s="1" t="s">
        <v>67</v>
      </c>
      <c r="E71" s="1" t="s">
        <v>19</v>
      </c>
      <c r="F71" s="1">
        <v>2.2999999999999998</v>
      </c>
      <c r="G71" s="1" t="s">
        <v>68</v>
      </c>
      <c r="H71" s="1" t="s">
        <v>89</v>
      </c>
      <c r="I71" s="1">
        <v>8</v>
      </c>
      <c r="J71" s="1">
        <v>6</v>
      </c>
      <c r="K71" s="1">
        <v>8</v>
      </c>
      <c r="L71" s="1">
        <v>7</v>
      </c>
      <c r="M71" s="1">
        <v>9</v>
      </c>
      <c r="N71" s="1">
        <v>9</v>
      </c>
      <c r="O71" s="1" t="s">
        <v>69</v>
      </c>
      <c r="P71" s="1">
        <f t="shared" si="6"/>
        <v>7.6</v>
      </c>
    </row>
    <row r="72" spans="1:16" ht="13.2" x14ac:dyDescent="0.25">
      <c r="A72" s="3">
        <v>44888.777478981487</v>
      </c>
      <c r="B72" s="1" t="s">
        <v>30</v>
      </c>
      <c r="C72" s="5">
        <v>44883</v>
      </c>
      <c r="D72" s="1" t="s">
        <v>67</v>
      </c>
      <c r="E72" s="1" t="s">
        <v>50</v>
      </c>
      <c r="F72" s="1">
        <v>2.4</v>
      </c>
      <c r="G72" s="1" t="s">
        <v>68</v>
      </c>
      <c r="H72" s="1" t="s">
        <v>122</v>
      </c>
      <c r="I72" s="1">
        <v>6</v>
      </c>
      <c r="J72" s="1">
        <v>6</v>
      </c>
      <c r="K72" s="1">
        <v>9</v>
      </c>
      <c r="L72" s="1">
        <v>7</v>
      </c>
      <c r="M72" s="1">
        <v>5</v>
      </c>
      <c r="N72" s="1">
        <v>8</v>
      </c>
      <c r="P72" s="1">
        <f t="shared" si="6"/>
        <v>6.6</v>
      </c>
    </row>
    <row r="73" spans="1:16" ht="13.2" x14ac:dyDescent="0.25">
      <c r="A73" s="3">
        <v>44888.77850252315</v>
      </c>
      <c r="B73" s="1" t="s">
        <v>30</v>
      </c>
      <c r="C73" s="5">
        <v>44883</v>
      </c>
      <c r="D73" s="1" t="s">
        <v>67</v>
      </c>
      <c r="E73" s="1" t="s">
        <v>50</v>
      </c>
      <c r="F73" s="1">
        <v>2.4</v>
      </c>
      <c r="G73" s="1" t="s">
        <v>68</v>
      </c>
      <c r="H73" s="1" t="s">
        <v>123</v>
      </c>
      <c r="I73" s="1">
        <v>6.5</v>
      </c>
      <c r="J73" s="1">
        <v>7</v>
      </c>
      <c r="K73" s="1">
        <v>7</v>
      </c>
      <c r="L73" s="1">
        <v>7</v>
      </c>
      <c r="M73" s="1">
        <v>6</v>
      </c>
      <c r="N73" s="1">
        <v>7</v>
      </c>
      <c r="P73" s="1">
        <f t="shared" si="6"/>
        <v>6.7</v>
      </c>
    </row>
    <row r="74" spans="1:16" ht="13.2" x14ac:dyDescent="0.25">
      <c r="A74" s="3">
        <v>44888.779390081021</v>
      </c>
      <c r="B74" s="1" t="s">
        <v>30</v>
      </c>
      <c r="C74" s="5">
        <v>44883</v>
      </c>
      <c r="D74" s="1" t="s">
        <v>67</v>
      </c>
      <c r="E74" s="1" t="s">
        <v>50</v>
      </c>
      <c r="F74" s="1">
        <v>2.4</v>
      </c>
      <c r="G74" s="1" t="s">
        <v>68</v>
      </c>
      <c r="H74" s="1" t="s">
        <v>124</v>
      </c>
      <c r="I74" s="1">
        <v>8.5</v>
      </c>
      <c r="J74" s="1">
        <v>8</v>
      </c>
      <c r="K74" s="1">
        <v>6</v>
      </c>
      <c r="L74" s="1">
        <v>8</v>
      </c>
      <c r="M74" s="1">
        <v>9</v>
      </c>
      <c r="N74" s="1">
        <v>8</v>
      </c>
      <c r="P74" s="1">
        <f t="shared" si="6"/>
        <v>7.9</v>
      </c>
    </row>
    <row r="75" spans="1:16" ht="13.2" x14ac:dyDescent="0.25">
      <c r="A75" s="3">
        <v>44888.780359525466</v>
      </c>
      <c r="B75" s="1" t="s">
        <v>30</v>
      </c>
      <c r="C75" s="5">
        <v>44883</v>
      </c>
      <c r="D75" s="1" t="s">
        <v>67</v>
      </c>
      <c r="E75" s="1" t="s">
        <v>50</v>
      </c>
      <c r="F75" s="1">
        <v>2.4</v>
      </c>
      <c r="G75" s="1" t="s">
        <v>68</v>
      </c>
      <c r="H75" s="1" t="s">
        <v>89</v>
      </c>
      <c r="I75" s="1">
        <v>8</v>
      </c>
      <c r="J75" s="1">
        <v>8</v>
      </c>
      <c r="K75" s="1">
        <v>7</v>
      </c>
      <c r="L75" s="1">
        <v>8</v>
      </c>
      <c r="M75" s="1">
        <v>8</v>
      </c>
      <c r="N75" s="1">
        <v>8.5</v>
      </c>
      <c r="O75" s="1" t="s">
        <v>125</v>
      </c>
      <c r="P75" s="1">
        <f t="shared" si="6"/>
        <v>7.8</v>
      </c>
    </row>
    <row r="76" spans="1:16" ht="13.2" hidden="1" x14ac:dyDescent="0.25">
      <c r="A76" s="3">
        <v>44892.34577925926</v>
      </c>
      <c r="B76" s="1" t="s">
        <v>85</v>
      </c>
      <c r="C76" s="5">
        <v>44722</v>
      </c>
      <c r="D76" s="1" t="s">
        <v>67</v>
      </c>
      <c r="E76" s="1" t="s">
        <v>50</v>
      </c>
      <c r="F76" s="1">
        <v>2.6</v>
      </c>
      <c r="G76" s="1" t="s">
        <v>68</v>
      </c>
      <c r="H76" s="1" t="s">
        <v>141</v>
      </c>
      <c r="I76" s="1">
        <v>8</v>
      </c>
      <c r="J76" s="1">
        <v>6</v>
      </c>
      <c r="K76" s="1">
        <v>8</v>
      </c>
      <c r="L76" s="1">
        <v>7.5</v>
      </c>
      <c r="M76" s="1">
        <v>7.5</v>
      </c>
      <c r="N76" s="1">
        <v>7</v>
      </c>
      <c r="O76" s="1" t="s">
        <v>142</v>
      </c>
      <c r="P76" s="1">
        <f t="shared" si="6"/>
        <v>7.4</v>
      </c>
    </row>
    <row r="77" spans="1:16" ht="13.2" hidden="1" x14ac:dyDescent="0.25">
      <c r="A77" s="3">
        <v>44902.818482881943</v>
      </c>
      <c r="B77" s="1" t="s">
        <v>25</v>
      </c>
      <c r="C77" s="5">
        <v>38037</v>
      </c>
      <c r="D77" s="1" t="s">
        <v>130</v>
      </c>
      <c r="E77" s="1" t="s">
        <v>111</v>
      </c>
      <c r="F77" s="1">
        <v>3</v>
      </c>
      <c r="G77" s="1" t="s">
        <v>68</v>
      </c>
      <c r="H77" s="1">
        <v>3</v>
      </c>
      <c r="I77" s="1">
        <v>4</v>
      </c>
      <c r="J77" s="1">
        <v>5</v>
      </c>
      <c r="K77" s="1">
        <v>5</v>
      </c>
      <c r="L77" s="1">
        <v>4</v>
      </c>
      <c r="M77" s="1">
        <v>4</v>
      </c>
      <c r="N77" s="1">
        <v>2</v>
      </c>
      <c r="P77" s="1">
        <f t="shared" si="6"/>
        <v>4.166666666666667</v>
      </c>
    </row>
    <row r="78" spans="1:16" ht="13.2" x14ac:dyDescent="0.25">
      <c r="A78" s="3">
        <v>44888.783236250005</v>
      </c>
      <c r="B78" s="1" t="s">
        <v>30</v>
      </c>
      <c r="C78" s="5">
        <v>44883</v>
      </c>
      <c r="D78" s="1" t="s">
        <v>67</v>
      </c>
      <c r="E78" s="1" t="s">
        <v>50</v>
      </c>
      <c r="F78" s="1">
        <v>2.4</v>
      </c>
      <c r="G78" s="1" t="s">
        <v>43</v>
      </c>
      <c r="H78" s="1" t="s">
        <v>89</v>
      </c>
      <c r="I78" s="1">
        <v>7.5</v>
      </c>
      <c r="J78" s="1">
        <v>7</v>
      </c>
      <c r="K78" s="1">
        <v>8</v>
      </c>
      <c r="L78" s="1">
        <v>8</v>
      </c>
      <c r="M78" s="1">
        <v>8</v>
      </c>
      <c r="N78" s="1">
        <v>8</v>
      </c>
    </row>
    <row r="79" spans="1:16" ht="13.2" x14ac:dyDescent="0.25">
      <c r="A79" s="3">
        <v>44888.784092395828</v>
      </c>
      <c r="B79" s="1" t="s">
        <v>30</v>
      </c>
      <c r="C79" s="5">
        <v>44883</v>
      </c>
      <c r="D79" s="1" t="s">
        <v>67</v>
      </c>
      <c r="E79" s="1" t="s">
        <v>50</v>
      </c>
      <c r="F79" s="1">
        <v>2.4</v>
      </c>
      <c r="G79" s="1" t="s">
        <v>43</v>
      </c>
      <c r="H79" s="1" t="s">
        <v>122</v>
      </c>
      <c r="I79" s="1">
        <v>5</v>
      </c>
      <c r="J79" s="1">
        <v>4</v>
      </c>
      <c r="K79" s="1">
        <v>5</v>
      </c>
      <c r="L79" s="1">
        <v>4</v>
      </c>
      <c r="M79" s="1">
        <v>8</v>
      </c>
      <c r="N79" s="1">
        <v>6</v>
      </c>
    </row>
    <row r="80" spans="1:16" ht="13.2" x14ac:dyDescent="0.25">
      <c r="A80" s="3">
        <v>44888.785036840272</v>
      </c>
      <c r="B80" s="1" t="s">
        <v>30</v>
      </c>
      <c r="C80" s="5">
        <v>44883</v>
      </c>
      <c r="D80" s="1" t="s">
        <v>67</v>
      </c>
      <c r="E80" s="1" t="s">
        <v>50</v>
      </c>
      <c r="F80" s="1">
        <v>2.4</v>
      </c>
      <c r="G80" s="1" t="s">
        <v>43</v>
      </c>
      <c r="H80" s="1" t="s">
        <v>123</v>
      </c>
      <c r="I80" s="1">
        <v>8</v>
      </c>
      <c r="J80" s="1">
        <v>9</v>
      </c>
      <c r="K80" s="1">
        <v>8</v>
      </c>
      <c r="L80" s="1">
        <v>9</v>
      </c>
      <c r="M80" s="1">
        <v>8</v>
      </c>
      <c r="N80" s="1">
        <v>8</v>
      </c>
    </row>
    <row r="81" spans="1:15" ht="13.2" hidden="1" x14ac:dyDescent="0.25">
      <c r="A81" s="3">
        <v>44992.492978263894</v>
      </c>
      <c r="B81" s="1" t="s">
        <v>46</v>
      </c>
      <c r="C81" s="5">
        <v>44992</v>
      </c>
      <c r="D81" s="1" t="s">
        <v>67</v>
      </c>
      <c r="E81" s="4" t="s">
        <v>75</v>
      </c>
      <c r="G81" s="1" t="s">
        <v>61</v>
      </c>
      <c r="H81" s="1" t="s">
        <v>143</v>
      </c>
      <c r="I81" s="1">
        <v>7</v>
      </c>
      <c r="J81" s="1">
        <v>6</v>
      </c>
      <c r="K81" s="1">
        <v>8</v>
      </c>
      <c r="L81" s="4" t="s">
        <v>144</v>
      </c>
      <c r="M81" s="1">
        <v>7</v>
      </c>
      <c r="N81" s="1">
        <v>8</v>
      </c>
      <c r="O81" s="1" t="s">
        <v>145</v>
      </c>
    </row>
    <row r="82" spans="1:15" ht="13.2" hidden="1" x14ac:dyDescent="0.25">
      <c r="A82" s="3">
        <v>44992.52461792824</v>
      </c>
      <c r="B82" s="1" t="s">
        <v>46</v>
      </c>
      <c r="C82" s="5">
        <v>44992</v>
      </c>
      <c r="D82" s="1" t="s">
        <v>67</v>
      </c>
      <c r="E82" s="4" t="s">
        <v>75</v>
      </c>
      <c r="G82" s="1" t="s">
        <v>61</v>
      </c>
      <c r="H82" s="1" t="s">
        <v>146</v>
      </c>
      <c r="I82" s="1">
        <v>6</v>
      </c>
      <c r="J82" s="1">
        <v>7</v>
      </c>
      <c r="K82" s="1">
        <v>8</v>
      </c>
      <c r="L82" s="1">
        <v>9</v>
      </c>
      <c r="M82" s="1">
        <v>6</v>
      </c>
      <c r="N82" s="1">
        <v>9</v>
      </c>
      <c r="O82" s="1" t="s">
        <v>147</v>
      </c>
    </row>
    <row r="83" spans="1:15" ht="13.2" hidden="1" x14ac:dyDescent="0.25">
      <c r="A83" s="3">
        <v>44992.54560243056</v>
      </c>
      <c r="B83" s="1" t="s">
        <v>46</v>
      </c>
      <c r="C83" s="5">
        <v>44992</v>
      </c>
      <c r="D83" s="1" t="s">
        <v>67</v>
      </c>
      <c r="G83" s="1" t="s">
        <v>61</v>
      </c>
      <c r="H83" s="1" t="s">
        <v>148</v>
      </c>
      <c r="I83" s="1">
        <v>8</v>
      </c>
      <c r="J83" s="1">
        <v>7</v>
      </c>
      <c r="K83" s="1">
        <v>7</v>
      </c>
      <c r="L83" s="1">
        <v>7</v>
      </c>
      <c r="M83" s="1">
        <v>8</v>
      </c>
      <c r="N83" s="4" t="s">
        <v>149</v>
      </c>
      <c r="O83" s="1" t="s">
        <v>150</v>
      </c>
    </row>
  </sheetData>
  <autoFilter ref="A1:O83" xr:uid="{00000000-0009-0000-0000-000000000000}">
    <filterColumn colId="2">
      <customFilters>
        <customFilter operator="notEqual" val=" "/>
      </customFilters>
    </filterColumn>
    <filterColumn colId="6">
      <filters>
        <filter val="Foil Mast"/>
        <filter val="Front Wing"/>
      </filters>
    </filterColumn>
    <filterColumn colId="7">
      <filters>
        <filter val="nm1"/>
        <filter val="NM2"/>
        <filter val="NM3"/>
        <filter val="Tr 10"/>
        <filter val="TR 6"/>
        <filter val="TR.10"/>
        <filter val="TR.11"/>
        <filter val="TR.6"/>
        <filter val="TR10"/>
        <filter val="TR11"/>
        <filter val="TR12"/>
        <filter val="TR3"/>
        <filter val="TR4"/>
        <filter val="TR5"/>
        <filter val="TR6"/>
        <filter val="TR8"/>
        <filter val="Tr9"/>
        <filter val="TV3"/>
        <filter val="Yc 5"/>
        <filter val="Yc 6"/>
        <filter val="YC Bad SC264066"/>
        <filter val="YC0  SB931997"/>
        <filter val="YC1 SB840269"/>
        <filter val="YC2"/>
        <filter val="YC3"/>
        <filter val="Yo1"/>
        <filter val="Yo2"/>
        <filter val="Yo3"/>
        <filter val="YO4"/>
        <filter val="YO5"/>
        <filter val="YO6"/>
      </filters>
    </filterColumn>
    <sortState xmlns:xlrd2="http://schemas.microsoft.com/office/spreadsheetml/2017/richdata2" ref="A31:O80">
      <sortCondition ref="B1:B8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matan solomon</cp:lastModifiedBy>
  <dcterms:modified xsi:type="dcterms:W3CDTF">2023-06-24T08:43:47Z</dcterms:modified>
</cp:coreProperties>
</file>