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" sheetId="1" r:id="rId4"/>
    <sheet state="visible" name="notes" sheetId="2" r:id="rId5"/>
    <sheet state="visible" name="district_raw" sheetId="3" r:id="rId6"/>
    <sheet state="visible" name="district" sheetId="4" r:id="rId7"/>
    <sheet state="visible" name="sub_district" sheetId="5" r:id="rId8"/>
    <sheet state="visible" name="sb_model" sheetId="6" r:id="rId9"/>
  </sheets>
  <definedNames/>
  <calcPr/>
  <extLst>
    <ext uri="GoogleSheetsCustomDataVersion1">
      <go:sheetsCustomData xmlns:go="http://customooxmlschemas.google.com/" r:id="rId10" roundtripDataSignature="AMtx7mgaX54BpbdM/hoESkrhiCmNTAJy6w=="/>
    </ext>
  </extLst>
</workbook>
</file>

<file path=xl/sharedStrings.xml><?xml version="1.0" encoding="utf-8"?>
<sst xmlns="http://schemas.openxmlformats.org/spreadsheetml/2006/main" count="268" uniqueCount="200">
  <si>
    <t>locality_code</t>
  </si>
  <si>
    <t>num_of_households</t>
  </si>
  <si>
    <t>- סכימה של משקי הבית היהודים והערבים לא משלימה לכלל האוכלוסיה - פער של 81K</t>
  </si>
  <si>
    <t xml:space="preserve">          משקי בית, לפי מחוז,</t>
  </si>
  <si>
    <t>lb_num_of_households</t>
  </si>
  <si>
    <t>- פער בין מספר ממוצע של נפשות למשק בית בין 2 הקבצים (למשל ירושלים: כאן 3.98 שם 3.91 - כנהראה הבדל בין נפה לעיר עצמ</t>
  </si>
  <si>
    <t>ub_num_of_households</t>
  </si>
  <si>
    <t>avg_household_size</t>
  </si>
  <si>
    <t>lb_household_size</t>
  </si>
  <si>
    <t>ub_household_size</t>
  </si>
  <si>
    <t>locality_name</t>
  </si>
  <si>
    <t>locality_hebrew</t>
  </si>
  <si>
    <t xml:space="preserve">                  HOUSEHOLDS, BY DISTRICT,</t>
  </si>
  <si>
    <t xml:space="preserve">          נפה וקבוצת אוכלוסייה</t>
  </si>
  <si>
    <t xml:space="preserve">                  SUB-DISTRICT AND POPULATION GROUP</t>
  </si>
  <si>
    <t>0070</t>
  </si>
  <si>
    <t>num_households_all</t>
  </si>
  <si>
    <t>avg_persons_household_all</t>
  </si>
  <si>
    <t>num_households_jew</t>
  </si>
  <si>
    <t>avg_persons_household_jew</t>
  </si>
  <si>
    <t>num_households_arabs</t>
  </si>
  <si>
    <t>avg_persons_household_arabs</t>
  </si>
  <si>
    <t>district_name</t>
  </si>
  <si>
    <t>district_id</t>
  </si>
  <si>
    <t>כלל האוכלוסייה(1)</t>
  </si>
  <si>
    <t>מזה:</t>
  </si>
  <si>
    <t>Thereof:</t>
  </si>
  <si>
    <t>Total population(1)</t>
  </si>
  <si>
    <t>יהודים</t>
  </si>
  <si>
    <t>Jews</t>
  </si>
  <si>
    <t>ערבים</t>
  </si>
  <si>
    <t>Arabs</t>
  </si>
  <si>
    <t>מחוז</t>
  </si>
  <si>
    <t xml:space="preserve"> משקי בית</t>
  </si>
  <si>
    <t>מספר ממוצע של</t>
  </si>
  <si>
    <t>District and</t>
  </si>
  <si>
    <t>ונפה</t>
  </si>
  <si>
    <t>(אלפים)</t>
  </si>
  <si>
    <t xml:space="preserve"> נפשות למשק בית(2)</t>
  </si>
  <si>
    <t xml:space="preserve"> Sub-District</t>
  </si>
  <si>
    <t>Average number</t>
  </si>
  <si>
    <t>Households</t>
  </si>
  <si>
    <t xml:space="preserve"> of persons</t>
  </si>
  <si>
    <t>(thousands)</t>
  </si>
  <si>
    <t xml:space="preserve"> per household(2)</t>
  </si>
  <si>
    <t>סך כולל</t>
  </si>
  <si>
    <t>Grand total</t>
  </si>
  <si>
    <t>מחוז ירושלים</t>
  </si>
  <si>
    <t>Jerusalem District</t>
  </si>
  <si>
    <t>מחוז הצפון(3)</t>
  </si>
  <si>
    <t>Northern District(3)</t>
  </si>
  <si>
    <t xml:space="preserve">  צפת</t>
  </si>
  <si>
    <t xml:space="preserve">  Zefat</t>
  </si>
  <si>
    <t xml:space="preserve">  כנרת</t>
  </si>
  <si>
    <t xml:space="preserve">  Kinneret</t>
  </si>
  <si>
    <t xml:space="preserve">  יזרעאל </t>
  </si>
  <si>
    <t xml:space="preserve">  Yizre'el</t>
  </si>
  <si>
    <t xml:space="preserve">  עכו</t>
  </si>
  <si>
    <t xml:space="preserve">  Akko</t>
  </si>
  <si>
    <t>מחוז חיפה</t>
  </si>
  <si>
    <t>Haifa District</t>
  </si>
  <si>
    <t xml:space="preserve">  חיפה</t>
  </si>
  <si>
    <t>Ashdod</t>
  </si>
  <si>
    <t>אשדוד</t>
  </si>
  <si>
    <t>Ashqelon</t>
  </si>
  <si>
    <t>אשקלון</t>
  </si>
  <si>
    <t>Central District</t>
  </si>
  <si>
    <t>Be'er Sheva</t>
  </si>
  <si>
    <t>באר שבע</t>
  </si>
  <si>
    <t>Tel Aviv District(4)</t>
  </si>
  <si>
    <t>Southern District</t>
  </si>
  <si>
    <t>Bet Shemesh</t>
  </si>
  <si>
    <t>בית שמש</t>
  </si>
  <si>
    <t>Bene Beraq</t>
  </si>
  <si>
    <t>בני ברק</t>
  </si>
  <si>
    <t>Bat Yam</t>
  </si>
  <si>
    <t>בת ים</t>
  </si>
  <si>
    <t>Judea and Samaria Area(5)</t>
  </si>
  <si>
    <t>Holon</t>
  </si>
  <si>
    <t>חולון</t>
  </si>
  <si>
    <t>Haifa</t>
  </si>
  <si>
    <t>חיפה</t>
  </si>
  <si>
    <t>Jerusalem</t>
  </si>
  <si>
    <t>ירושלים</t>
  </si>
  <si>
    <t>Kefar Sava</t>
  </si>
  <si>
    <t>כפר סבא</t>
  </si>
  <si>
    <t>Netanya</t>
  </si>
  <si>
    <t>נתניה</t>
  </si>
  <si>
    <t>Petah Tiqwa</t>
  </si>
  <si>
    <t>פתח תקווה</t>
  </si>
  <si>
    <t>Rishon LeZiyyon</t>
  </si>
  <si>
    <t>ראשון לציון</t>
  </si>
  <si>
    <t>Rehovot</t>
  </si>
  <si>
    <t>רחובות</t>
  </si>
  <si>
    <t>Ramat Gan</t>
  </si>
  <si>
    <t>רמת גן</t>
  </si>
  <si>
    <t>Tel Aviv-Yafo</t>
  </si>
  <si>
    <t>תל-אביב יפו</t>
  </si>
  <si>
    <t>Umm Al-Fahm</t>
  </si>
  <si>
    <t>אום אל פחם</t>
  </si>
  <si>
    <t>sub_district_name</t>
  </si>
  <si>
    <t>Elat</t>
  </si>
  <si>
    <t>אילת</t>
  </si>
  <si>
    <t>Betar Illit</t>
  </si>
  <si>
    <t>ביתר עילית</t>
  </si>
  <si>
    <t>Giv'atayim</t>
  </si>
  <si>
    <t>גבעתיים</t>
  </si>
  <si>
    <t>Hod HaSharon</t>
  </si>
  <si>
    <t>הוד השרון</t>
  </si>
  <si>
    <t>Herzliyya</t>
  </si>
  <si>
    <t>הרצליה</t>
  </si>
  <si>
    <t xml:space="preserve">  Haifa</t>
  </si>
  <si>
    <t>Hadera</t>
  </si>
  <si>
    <t>חדרה</t>
  </si>
  <si>
    <t xml:space="preserve">  Hadera</t>
  </si>
  <si>
    <t xml:space="preserve">  Sharon</t>
  </si>
  <si>
    <t>Lod</t>
  </si>
  <si>
    <t>לוד</t>
  </si>
  <si>
    <t>Modi'in-Makkabbim-Re'ut</t>
  </si>
  <si>
    <t>מודיעין מכבים רעות</t>
  </si>
  <si>
    <t>Modi'in Illit</t>
  </si>
  <si>
    <t>מודיעין עילית</t>
  </si>
  <si>
    <t xml:space="preserve">  Petah Tiqwa</t>
  </si>
  <si>
    <t xml:space="preserve">  Ramla</t>
  </si>
  <si>
    <t>Nahariyya</t>
  </si>
  <si>
    <t>נהריה</t>
  </si>
  <si>
    <t xml:space="preserve">  Rehovot</t>
  </si>
  <si>
    <t xml:space="preserve">  חדרה</t>
  </si>
  <si>
    <t xml:space="preserve">  Tel Aviv</t>
  </si>
  <si>
    <t>מחוז המרכז</t>
  </si>
  <si>
    <t xml:space="preserve">  Ramat Gan</t>
  </si>
  <si>
    <t xml:space="preserve">  Holon</t>
  </si>
  <si>
    <t>Nes Ziyyona</t>
  </si>
  <si>
    <t>נס ציונה</t>
  </si>
  <si>
    <t xml:space="preserve">  השרון</t>
  </si>
  <si>
    <t xml:space="preserve">  Ashqelon</t>
  </si>
  <si>
    <t>Nazareth</t>
  </si>
  <si>
    <t>נצרת</t>
  </si>
  <si>
    <t xml:space="preserve">  Be'er Sheva</t>
  </si>
  <si>
    <t xml:space="preserve">  פתח תקווה</t>
  </si>
  <si>
    <t>Afula</t>
  </si>
  <si>
    <t>עפולה</t>
  </si>
  <si>
    <t xml:space="preserve">  רמלה</t>
  </si>
  <si>
    <t>Qiryat Atta</t>
  </si>
  <si>
    <t>קרית אתא</t>
  </si>
  <si>
    <t xml:space="preserve">  רחובות</t>
  </si>
  <si>
    <t>Qiryat Gat</t>
  </si>
  <si>
    <t>קרית גת</t>
  </si>
  <si>
    <t>Rosh HaAyin</t>
  </si>
  <si>
    <t>ראש העין</t>
  </si>
  <si>
    <t>מחוז תל אביב(4)</t>
  </si>
  <si>
    <t>Rahat</t>
  </si>
  <si>
    <t>רהט</t>
  </si>
  <si>
    <t xml:space="preserve">  תל אביב</t>
  </si>
  <si>
    <t>Ramla</t>
  </si>
  <si>
    <t>רמלה</t>
  </si>
  <si>
    <t xml:space="preserve">  רמת גן</t>
  </si>
  <si>
    <t>Ra'annana</t>
  </si>
  <si>
    <t>רעננה</t>
  </si>
  <si>
    <t>..</t>
  </si>
  <si>
    <t xml:space="preserve">  חולון</t>
  </si>
  <si>
    <t>מחוז הדרום</t>
  </si>
  <si>
    <t xml:space="preserve">  אשקלון</t>
  </si>
  <si>
    <t>sub_district_id</t>
  </si>
  <si>
    <t>num_households</t>
  </si>
  <si>
    <t>avg_persons_household</t>
  </si>
  <si>
    <t>total_population</t>
  </si>
  <si>
    <t>+7</t>
  </si>
  <si>
    <t xml:space="preserve">  באר שבע</t>
  </si>
  <si>
    <t>אזור יהודה</t>
  </si>
  <si>
    <t>Judea and</t>
  </si>
  <si>
    <t>והשומרון(5)</t>
  </si>
  <si>
    <t>Zefat</t>
  </si>
  <si>
    <t>-</t>
  </si>
  <si>
    <t>Samaria Area(5)</t>
  </si>
  <si>
    <t>Kinneret</t>
  </si>
  <si>
    <t>Yizre'el</t>
  </si>
  <si>
    <t>Akko</t>
  </si>
  <si>
    <t xml:space="preserve">(1) כולל "אחרים"; ראו: </t>
  </si>
  <si>
    <t>Sharon</t>
  </si>
  <si>
    <t>(1) Including "Others"; see:</t>
  </si>
  <si>
    <t xml:space="preserve">    "מונחים, הגדרות והסברים",</t>
  </si>
  <si>
    <t xml:space="preserve">      "Definitions, Classifications and Explanations", Section 14:</t>
  </si>
  <si>
    <t xml:space="preserve">      סעיף 14: "דת/קבוצת אוכלוסייה".</t>
  </si>
  <si>
    <t>Tel Aviv</t>
  </si>
  <si>
    <t xml:space="preserve">        "Religion/Population Group".</t>
  </si>
  <si>
    <t>(2) כולל משקי בית שבהם נפש אחת בלבד.</t>
  </si>
  <si>
    <t>(2) Including one-person households.</t>
  </si>
  <si>
    <t>(3) כולל נפת גולן.</t>
  </si>
  <si>
    <t>tel aviv suburbs</t>
  </si>
  <si>
    <t>(3) Including the Golan Sub-District.</t>
  </si>
  <si>
    <t>(4) פירוט לפי אזור טבעי.</t>
  </si>
  <si>
    <t>(4) By natural region.</t>
  </si>
  <si>
    <t xml:space="preserve">(5) הנתונים מתייחסים </t>
  </si>
  <si>
    <t>(5) Data refer only to households in Israeli localities.</t>
  </si>
  <si>
    <t xml:space="preserve">     למשקי בית ביישובים ישראליים בלבד.</t>
  </si>
  <si>
    <t xml:space="preserve">      </t>
  </si>
  <si>
    <t>Tel Aviv city</t>
  </si>
  <si>
    <t>Be'er Sheva - jewish</t>
  </si>
  <si>
    <t>Be'er Sheva - arab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</si>
</sst>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#,##0.0\ \ ;\-#,##0.0\ \ ;\-\ \ ;@\ \ "/>
    <numFmt numFmtId="166" formatCode="#,##0.00\ \ ;\-#,##0.00\ \ ;\-\ \ ;@\ \ "/>
    <numFmt numFmtId="167" formatCode="\(#,##0.0\)\ "/>
    <numFmt numFmtId="168" formatCode="\(0.00\)\ "/>
    <numFmt numFmtId="169" formatCode="General_)"/>
    <numFmt numFmtId="170" formatCode="#,##0.0\ "/>
    <numFmt numFmtId="171" formatCode="\(#,##0.0\)\ ;\(\-#,##0.0\)\ ;\-\ \ ;@\ \ "/>
  </numFmts>
  <fonts count="29">
    <font>
      <sz val="10.0"/>
      <color rgb="FF000000"/>
      <name val="Arial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Open Sans"/>
    </font>
    <font>
      <b/>
      <sz val="11.0"/>
      <color theme="1"/>
      <name val="Arial"/>
    </font>
    <font>
      <color theme="1"/>
      <name val="Calibri"/>
    </font>
    <font>
      <sz val="11.0"/>
      <color rgb="FFFF9900"/>
    </font>
    <font>
      <sz val="12.0"/>
      <color theme="1"/>
      <name val="Arial"/>
    </font>
    <font>
      <b/>
      <sz val="9.0"/>
      <color theme="1"/>
      <name val="Arial"/>
    </font>
    <font/>
    <font>
      <sz val="8.0"/>
      <color theme="1"/>
      <name val="Arial"/>
    </font>
    <font>
      <b/>
      <sz val="8.0"/>
      <color theme="1"/>
      <name val="Arial"/>
    </font>
    <font>
      <b/>
      <sz val="7.0"/>
      <color theme="1"/>
      <name val="Arial"/>
    </font>
    <font>
      <sz val="7.0"/>
      <color theme="1"/>
      <name val="Arial"/>
    </font>
    <font>
      <sz val="11.0"/>
      <color theme="1"/>
      <name val="Calibri"/>
    </font>
    <font>
      <sz val="11.0"/>
    </font>
    <font>
      <sz val="9.0"/>
      <color theme="1"/>
      <name val="Arial"/>
    </font>
    <font>
      <sz val="11.0"/>
      <name val="Arial"/>
    </font>
    <font>
      <sz val="11.0"/>
      <color rgb="FF0000FF"/>
      <name val="Arial"/>
    </font>
    <font>
      <sz val="11.0"/>
      <color rgb="FF0000FF"/>
      <name val="Calibri"/>
    </font>
    <font>
      <sz val="11.0"/>
      <color rgb="FF0000FF"/>
    </font>
    <font>
      <sz val="11.0"/>
      <color rgb="FFFF9900"/>
      <name val="Calibri"/>
    </font>
    <font>
      <sz val="11.0"/>
      <color rgb="FFFF9900"/>
      <name val="Open Sans"/>
    </font>
    <font>
      <sz val="11.0"/>
      <color rgb="FFFF9900"/>
      <name val="Arial"/>
    </font>
    <font>
      <sz val="11.0"/>
      <color rgb="FFFF0000"/>
      <name val="Calibri"/>
    </font>
    <font>
      <sz val="11.0"/>
      <color rgb="FFFF0000"/>
      <name val="Open Sans"/>
    </font>
    <font>
      <sz val="11.0"/>
      <color rgb="FFFF0000"/>
      <name val="Arial"/>
    </font>
    <font>
      <color rgb="FFFF0000"/>
      <name val="Calibri"/>
    </font>
    <font>
      <sz val="11.0"/>
      <color rgb="FFFF0000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right" readingOrder="0"/>
    </xf>
    <xf borderId="0" fillId="0" fontId="2" numFmtId="0" xfId="0" applyFont="1"/>
    <xf borderId="2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2" fillId="0" fontId="3" numFmtId="2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readingOrder="0"/>
    </xf>
    <xf borderId="3" fillId="0" fontId="8" numFmtId="0" xfId="0" applyAlignment="1" applyBorder="1" applyFont="1">
      <alignment horizontal="center"/>
    </xf>
    <xf borderId="4" fillId="0" fontId="1" numFmtId="49" xfId="0" applyAlignment="1" applyBorder="1" applyFont="1" applyNumberFormat="1">
      <alignment horizontal="right"/>
    </xf>
    <xf borderId="4" fillId="0" fontId="3" numFmtId="164" xfId="0" applyBorder="1" applyFont="1" applyNumberFormat="1"/>
    <xf borderId="4" fillId="0" fontId="3" numFmtId="2" xfId="0" applyBorder="1" applyFont="1" applyNumberFormat="1"/>
    <xf borderId="3" fillId="0" fontId="9" numFmtId="0" xfId="0" applyBorder="1" applyFont="1"/>
    <xf borderId="0" fillId="0" fontId="10" numFmtId="0" xfId="0" applyAlignment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right" readingOrder="0" vertical="center"/>
    </xf>
    <xf borderId="2" fillId="0" fontId="10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6" fillId="0" fontId="10" numFmtId="0" xfId="0" applyAlignment="1" applyBorder="1" applyFont="1">
      <alignment horizontal="center" vertical="center"/>
    </xf>
    <xf borderId="7" fillId="0" fontId="9" numFmtId="0" xfId="0" applyBorder="1" applyFont="1"/>
    <xf borderId="2" fillId="0" fontId="10" numFmtId="0" xfId="0" applyAlignment="1" applyBorder="1" applyFont="1">
      <alignment horizontal="right" readingOrder="1" vertical="center"/>
    </xf>
    <xf borderId="7" fillId="0" fontId="10" numFmtId="0" xfId="0" applyAlignment="1" applyBorder="1" applyFont="1">
      <alignment horizontal="left" readingOrder="1" vertical="center"/>
    </xf>
    <xf borderId="0" fillId="0" fontId="10" numFmtId="0" xfId="0" applyAlignment="1" applyFont="1">
      <alignment horizontal="center" readingOrder="0"/>
    </xf>
    <xf borderId="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Font="1"/>
    <xf borderId="9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/>
    </xf>
    <xf borderId="8" fillId="0" fontId="10" numFmtId="0" xfId="0" applyAlignment="1" applyBorder="1" applyFont="1">
      <alignment horizontal="center"/>
    </xf>
    <xf borderId="7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2" fillId="0" fontId="10" numFmtId="0" xfId="0" applyBorder="1" applyFont="1"/>
    <xf borderId="9" fillId="0" fontId="11" numFmtId="0" xfId="0" applyAlignment="1" applyBorder="1" applyFont="1">
      <alignment readingOrder="0"/>
    </xf>
    <xf borderId="5" fillId="0" fontId="12" numFmtId="165" xfId="0" applyAlignment="1" applyBorder="1" applyFont="1" applyNumberFormat="1">
      <alignment horizontal="right"/>
    </xf>
    <xf borderId="9" fillId="0" fontId="12" numFmtId="166" xfId="0" applyAlignment="1" applyBorder="1" applyFont="1" applyNumberFormat="1">
      <alignment horizontal="right"/>
    </xf>
    <xf borderId="0" fillId="0" fontId="11" numFmtId="0" xfId="0" applyFont="1"/>
    <xf borderId="9" fillId="0" fontId="10" numFmtId="0" xfId="0" applyAlignment="1" applyBorder="1" applyFont="1">
      <alignment horizontal="right" readingOrder="0"/>
    </xf>
    <xf borderId="5" fillId="0" fontId="13" numFmtId="165" xfId="0" applyAlignment="1" applyBorder="1" applyFont="1" applyNumberFormat="1">
      <alignment horizontal="right"/>
    </xf>
    <xf borderId="9" fillId="0" fontId="13" numFmtId="166" xfId="0" applyAlignment="1" applyBorder="1" applyFont="1" applyNumberFormat="1">
      <alignment horizontal="right"/>
    </xf>
    <xf borderId="9" fillId="0" fontId="11" numFmtId="0" xfId="0" applyAlignment="1" applyBorder="1" applyFont="1">
      <alignment horizontal="right" readingOrder="0"/>
    </xf>
    <xf borderId="4" fillId="0" fontId="2" numFmtId="2" xfId="0" applyBorder="1" applyFont="1" applyNumberFormat="1"/>
    <xf borderId="4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1" fillId="0" fontId="3" numFmtId="2" xfId="0" applyBorder="1" applyFont="1" applyNumberFormat="1"/>
    <xf borderId="1" fillId="0" fontId="3" numFmtId="164" xfId="0" applyBorder="1" applyFont="1" applyNumberFormat="1"/>
    <xf borderId="10" fillId="0" fontId="12" numFmtId="165" xfId="0" applyAlignment="1" applyBorder="1" applyFont="1" applyNumberFormat="1">
      <alignment horizontal="right"/>
    </xf>
    <xf borderId="11" fillId="0" fontId="12" numFmtId="166" xfId="0" applyAlignment="1" applyBorder="1" applyFont="1" applyNumberFormat="1">
      <alignment horizontal="right"/>
    </xf>
    <xf borderId="3" fillId="0" fontId="11" numFmtId="0" xfId="0" applyAlignment="1" applyBorder="1" applyFont="1">
      <alignment readingOrder="0"/>
    </xf>
    <xf borderId="4" fillId="0" fontId="1" numFmtId="0" xfId="0" applyAlignment="1" applyBorder="1" applyFont="1">
      <alignment horizontal="right"/>
    </xf>
    <xf borderId="4" fillId="0" fontId="2" numFmtId="164" xfId="0" applyBorder="1" applyFont="1" applyNumberFormat="1"/>
    <xf borderId="5" fillId="0" fontId="13" numFmtId="167" xfId="0" applyAlignment="1" applyBorder="1" applyFont="1" applyNumberFormat="1">
      <alignment horizontal="right"/>
    </xf>
    <xf borderId="9" fillId="0" fontId="13" numFmtId="168" xfId="0" applyAlignment="1" applyBorder="1" applyFont="1" applyNumberFormat="1">
      <alignment horizontal="right"/>
    </xf>
    <xf borderId="4" fillId="0" fontId="3" numFmtId="1" xfId="0" applyBorder="1" applyFont="1" applyNumberFormat="1"/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0" fillId="0" fontId="1" numFmtId="49" xfId="0" applyAlignment="1" applyFont="1" applyNumberFormat="1">
      <alignment horizontal="left" vertical="bottom"/>
    </xf>
    <xf borderId="0" fillId="0" fontId="1" numFmtId="169" xfId="0" applyAlignment="1" applyFont="1" applyNumberFormat="1">
      <alignment horizontal="left" vertical="bottom"/>
    </xf>
    <xf borderId="0" fillId="0" fontId="16" numFmtId="169" xfId="0" applyAlignment="1" applyFont="1" applyNumberFormat="1">
      <alignment horizontal="center" vertical="bottom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5" fillId="0" fontId="4" numFmtId="165" xfId="0" applyAlignment="1" applyBorder="1" applyFont="1" applyNumberFormat="1">
      <alignment horizontal="right"/>
    </xf>
    <xf borderId="9" fillId="0" fontId="4" numFmtId="166" xfId="0" applyAlignment="1" applyBorder="1" applyFont="1" applyNumberFormat="1">
      <alignment horizontal="right"/>
    </xf>
    <xf borderId="5" fillId="0" fontId="2" numFmtId="0" xfId="0" applyBorder="1" applyFont="1"/>
    <xf borderId="5" fillId="0" fontId="11" numFmtId="0" xfId="0" applyBorder="1" applyFont="1"/>
    <xf borderId="0" fillId="0" fontId="14" numFmtId="0" xfId="0" applyAlignment="1" applyFont="1">
      <alignment horizontal="left"/>
    </xf>
    <xf borderId="0" fillId="0" fontId="1" numFmtId="170" xfId="0" applyAlignment="1" applyFont="1" applyNumberFormat="1">
      <alignment horizontal="left" vertical="bottom"/>
    </xf>
    <xf borderId="11" fillId="0" fontId="11" numFmtId="0" xfId="0" applyAlignment="1" applyBorder="1" applyFont="1">
      <alignment horizontal="right" readingOrder="2"/>
    </xf>
    <xf borderId="5" fillId="0" fontId="1" numFmtId="165" xfId="0" applyAlignment="1" applyBorder="1" applyFont="1" applyNumberFormat="1">
      <alignment horizontal="right"/>
    </xf>
    <xf borderId="9" fillId="0" fontId="1" numFmtId="166" xfId="0" applyAlignment="1" applyBorder="1" applyFont="1" applyNumberFormat="1">
      <alignment horizontal="right"/>
    </xf>
    <xf borderId="0" fillId="0" fontId="5" numFmtId="169" xfId="0" applyAlignment="1" applyFont="1" applyNumberFormat="1">
      <alignment vertical="bottom"/>
    </xf>
    <xf borderId="3" fillId="0" fontId="11" numFmtId="0" xfId="0" applyBorder="1" applyFont="1"/>
    <xf borderId="0" fillId="0" fontId="10" numFmtId="0" xfId="0" applyAlignment="1" applyFont="1">
      <alignment horizontal="right" readingOrder="2"/>
    </xf>
    <xf borderId="0" fillId="0" fontId="12" numFmtId="171" xfId="0" applyFont="1" applyNumberFormat="1"/>
    <xf borderId="0" fillId="0" fontId="13" numFmtId="171" xfId="0" applyAlignment="1" applyFont="1" applyNumberFormat="1">
      <alignment horizontal="right"/>
    </xf>
    <xf borderId="0" fillId="0" fontId="13" numFmtId="165" xfId="0" applyAlignment="1" applyFont="1" applyNumberFormat="1">
      <alignment horizontal="right"/>
    </xf>
    <xf borderId="0" fillId="0" fontId="12" numFmtId="165" xfId="0" applyAlignment="1" applyFont="1" applyNumberFormat="1">
      <alignment horizontal="right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3" numFmtId="0" xfId="0" applyFont="1"/>
    <xf borderId="0" fillId="0" fontId="20" numFmtId="0" xfId="0" applyAlignment="1" applyFont="1">
      <alignment horizontal="left" readingOrder="0"/>
    </xf>
    <xf borderId="5" fillId="0" fontId="18" numFmtId="165" xfId="0" applyAlignment="1" applyBorder="1" applyFont="1" applyNumberFormat="1">
      <alignment horizontal="right"/>
    </xf>
    <xf borderId="9" fillId="0" fontId="18" numFmtId="166" xfId="0" applyAlignment="1" applyBorder="1" applyFont="1" applyNumberFormat="1">
      <alignment horizontal="right"/>
    </xf>
    <xf borderId="0" fillId="0" fontId="19" numFmtId="0" xfId="0" applyAlignment="1" applyFont="1">
      <alignment horizontal="left"/>
    </xf>
    <xf borderId="0" fillId="0" fontId="10" numFmtId="49" xfId="0" applyAlignment="1" applyFont="1" applyNumberFormat="1">
      <alignment horizontal="right" readingOrder="2"/>
    </xf>
    <xf borderId="0" fillId="0" fontId="21" numFmtId="0" xfId="0" applyAlignment="1" applyFont="1">
      <alignment horizontal="left" readingOrder="0"/>
    </xf>
    <xf borderId="5" fillId="0" fontId="22" numFmtId="164" xfId="0" applyAlignment="1" applyBorder="1" applyFont="1" applyNumberFormat="1">
      <alignment horizontal="right"/>
    </xf>
    <xf borderId="9" fillId="0" fontId="23" numFmtId="166" xfId="0" applyAlignment="1" applyBorder="1" applyFont="1" applyNumberFormat="1">
      <alignment horizontal="right" readingOrder="0"/>
    </xf>
    <xf borderId="0" fillId="0" fontId="21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4" fillId="0" fontId="25" numFmtId="164" xfId="0" applyAlignment="1" applyBorder="1" applyFont="1" applyNumberFormat="1">
      <alignment horizontal="right"/>
    </xf>
    <xf borderId="9" fillId="0" fontId="26" numFmtId="166" xfId="0" applyAlignment="1" applyBorder="1" applyFont="1" applyNumberFormat="1">
      <alignment horizontal="right" readingOrder="0"/>
    </xf>
    <xf borderId="0" fillId="0" fontId="24" numFmtId="0" xfId="0" applyAlignment="1" applyFont="1">
      <alignment horizontal="left"/>
    </xf>
    <xf borderId="0" fillId="0" fontId="26" numFmtId="170" xfId="0" applyAlignment="1" applyFont="1" applyNumberFormat="1">
      <alignment horizontal="left" vertical="bottom"/>
    </xf>
    <xf borderId="0" fillId="0" fontId="27" numFmtId="0" xfId="0" applyFont="1"/>
    <xf borderId="0" fillId="0" fontId="18" numFmtId="170" xfId="0" applyAlignment="1" applyFont="1" applyNumberFormat="1">
      <alignment horizontal="left" vertical="bottom"/>
    </xf>
    <xf borderId="0" fillId="0" fontId="26" numFmtId="0" xfId="0" applyAlignment="1" applyFont="1">
      <alignment horizontal="left" readingOrder="0"/>
    </xf>
    <xf borderId="0" fillId="0" fontId="28" numFmtId="0" xfId="0" applyAlignment="1" applyFont="1">
      <alignment horizontal="left" readingOrder="0"/>
    </xf>
    <xf borderId="5" fillId="0" fontId="26" numFmtId="165" xfId="0" applyAlignment="1" applyBorder="1" applyFont="1" applyNumberFormat="1">
      <alignment horizontal="right"/>
    </xf>
    <xf borderId="9" fillId="0" fontId="26" numFmtId="166" xfId="0" applyAlignment="1" applyBorder="1" applyFont="1" applyNumberFormat="1">
      <alignment horizontal="right"/>
    </xf>
    <xf borderId="0" fillId="0" fontId="28" numFmtId="0" xfId="0" applyFont="1"/>
    <xf borderId="3" fillId="0" fontId="4" numFmtId="0" xfId="0" applyAlignment="1" applyBorder="1" applyFont="1">
      <alignment horizontal="left" readingOrder="0"/>
    </xf>
    <xf borderId="10" fillId="0" fontId="4" numFmtId="165" xfId="0" applyAlignment="1" applyBorder="1" applyFont="1" applyNumberFormat="1">
      <alignment horizontal="right"/>
    </xf>
    <xf borderId="11" fillId="0" fontId="4" numFmtId="16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00150" cy="1495425"/>
    <xdr:pic>
      <xdr:nvPicPr>
        <xdr:cNvPr descr="LOGO_lama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29"/>
    <col customWidth="1" min="3" max="3" width="22.86"/>
    <col customWidth="1" min="4" max="4" width="23.86"/>
    <col customWidth="1" min="5" max="5" width="18.14"/>
    <col customWidth="1" min="6" max="6" width="18.71"/>
    <col customWidth="1" min="7" max="7" width="20.14"/>
  </cols>
  <sheetData>
    <row r="1">
      <c r="A1" s="1" t="s">
        <v>0</v>
      </c>
      <c r="B1" s="3" t="s">
        <v>1</v>
      </c>
      <c r="C1" s="7" t="s">
        <v>4</v>
      </c>
      <c r="D1" s="8" t="s">
        <v>6</v>
      </c>
      <c r="E1" s="9" t="s">
        <v>7</v>
      </c>
      <c r="F1" s="7" t="s">
        <v>8</v>
      </c>
      <c r="G1" s="10" t="s">
        <v>9</v>
      </c>
      <c r="H1" s="11" t="s">
        <v>10</v>
      </c>
      <c r="I1" s="14" t="s">
        <v>11</v>
      </c>
    </row>
    <row r="2">
      <c r="A2" s="16" t="s">
        <v>15</v>
      </c>
      <c r="B2" s="17">
        <v>69300.0</v>
      </c>
      <c r="C2" s="18">
        <v>68399.99999999999</v>
      </c>
      <c r="D2" s="17">
        <v>70200.0</v>
      </c>
      <c r="E2" s="48">
        <v>3.2</v>
      </c>
      <c r="F2" s="18">
        <v>3.16</v>
      </c>
      <c r="G2" s="18">
        <v>3.24</v>
      </c>
      <c r="H2" s="49" t="s">
        <v>62</v>
      </c>
      <c r="I2" s="50" t="s">
        <v>63</v>
      </c>
    </row>
    <row r="3">
      <c r="A3" s="51">
        <v>7100.0</v>
      </c>
      <c r="B3" s="17">
        <v>47200.0</v>
      </c>
      <c r="C3" s="52">
        <v>46200.0</v>
      </c>
      <c r="D3" s="53">
        <v>48200.0</v>
      </c>
      <c r="E3" s="48">
        <v>2.92</v>
      </c>
      <c r="F3" s="52">
        <v>2.87</v>
      </c>
      <c r="G3" s="52">
        <v>2.9699999999999998</v>
      </c>
      <c r="H3" s="49" t="s">
        <v>64</v>
      </c>
      <c r="I3" s="50" t="s">
        <v>65</v>
      </c>
    </row>
    <row r="4">
      <c r="A4" s="51">
        <v>9000.0</v>
      </c>
      <c r="B4" s="17">
        <v>74200.0</v>
      </c>
      <c r="C4" s="52">
        <v>73000.0</v>
      </c>
      <c r="D4" s="53">
        <v>75400.0</v>
      </c>
      <c r="E4" s="48">
        <v>2.81</v>
      </c>
      <c r="F4" s="52">
        <v>2.77</v>
      </c>
      <c r="G4" s="52">
        <v>2.85</v>
      </c>
      <c r="H4" s="49" t="s">
        <v>67</v>
      </c>
      <c r="I4" s="50" t="s">
        <v>68</v>
      </c>
    </row>
    <row r="5">
      <c r="A5" s="51">
        <v>2610.0</v>
      </c>
      <c r="B5" s="17">
        <v>22500.0</v>
      </c>
      <c r="C5" s="52">
        <v>21700.0</v>
      </c>
      <c r="D5" s="53">
        <v>23300.0</v>
      </c>
      <c r="E5" s="48">
        <v>5.05</v>
      </c>
      <c r="F5" s="52">
        <v>4.9399999999999995</v>
      </c>
      <c r="G5" s="52">
        <v>5.16</v>
      </c>
      <c r="H5" s="49" t="s">
        <v>71</v>
      </c>
      <c r="I5" s="50" t="s">
        <v>72</v>
      </c>
    </row>
    <row r="6">
      <c r="A6" s="51">
        <v>6100.0</v>
      </c>
      <c r="B6" s="17">
        <v>42200.0</v>
      </c>
      <c r="C6" s="52">
        <v>41600.0</v>
      </c>
      <c r="D6" s="53">
        <v>42800.00000000001</v>
      </c>
      <c r="E6" s="48">
        <v>4.36</v>
      </c>
      <c r="F6" s="52">
        <v>4.300000000000001</v>
      </c>
      <c r="G6" s="52">
        <v>4.42</v>
      </c>
      <c r="H6" s="49" t="s">
        <v>73</v>
      </c>
      <c r="I6" s="50" t="s">
        <v>74</v>
      </c>
    </row>
    <row r="7">
      <c r="A7" s="51">
        <v>6200.0</v>
      </c>
      <c r="B7" s="17">
        <v>49000.0</v>
      </c>
      <c r="C7" s="52">
        <v>47900.0</v>
      </c>
      <c r="D7" s="53">
        <v>50100.0</v>
      </c>
      <c r="E7" s="48">
        <v>2.6</v>
      </c>
      <c r="F7" s="52">
        <v>2.56</v>
      </c>
      <c r="G7" s="52">
        <v>2.64</v>
      </c>
      <c r="H7" s="49" t="s">
        <v>75</v>
      </c>
      <c r="I7" s="50" t="s">
        <v>76</v>
      </c>
    </row>
    <row r="8">
      <c r="A8" s="51">
        <v>6600.0</v>
      </c>
      <c r="B8" s="17">
        <v>69600.0</v>
      </c>
      <c r="C8" s="52">
        <v>68300.0</v>
      </c>
      <c r="D8" s="53">
        <v>70899.99999999999</v>
      </c>
      <c r="E8" s="48">
        <v>2.82</v>
      </c>
      <c r="F8" s="52">
        <v>2.78</v>
      </c>
      <c r="G8" s="52">
        <v>2.86</v>
      </c>
      <c r="H8" s="49" t="s">
        <v>78</v>
      </c>
      <c r="I8" s="50" t="s">
        <v>79</v>
      </c>
    </row>
    <row r="9">
      <c r="A9" s="51">
        <v>4000.0</v>
      </c>
      <c r="B9" s="17">
        <v>109100.0</v>
      </c>
      <c r="C9" s="52">
        <v>108000.0</v>
      </c>
      <c r="D9" s="53">
        <v>110199.99999999999</v>
      </c>
      <c r="E9" s="48">
        <v>2.5</v>
      </c>
      <c r="F9" s="52">
        <v>2.47</v>
      </c>
      <c r="G9" s="52">
        <v>2.53</v>
      </c>
      <c r="H9" s="49" t="s">
        <v>80</v>
      </c>
      <c r="I9" s="50" t="s">
        <v>81</v>
      </c>
    </row>
    <row r="10">
      <c r="A10" s="57">
        <v>3000.0</v>
      </c>
      <c r="B10" s="17">
        <v>226200.0</v>
      </c>
      <c r="C10" s="52">
        <v>224500.0</v>
      </c>
      <c r="D10" s="53">
        <v>227899.99999999997</v>
      </c>
      <c r="E10" s="48">
        <v>3.91</v>
      </c>
      <c r="F10" s="52">
        <v>3.8800000000000003</v>
      </c>
      <c r="G10" s="52">
        <v>3.94</v>
      </c>
      <c r="H10" s="49" t="s">
        <v>82</v>
      </c>
      <c r="I10" s="50" t="s">
        <v>83</v>
      </c>
    </row>
    <row r="11">
      <c r="A11" s="51">
        <v>6900.0</v>
      </c>
      <c r="B11" s="58">
        <v>35000.0</v>
      </c>
      <c r="C11" s="52">
        <v>33800.0</v>
      </c>
      <c r="D11" s="53">
        <v>36200.0</v>
      </c>
      <c r="E11" s="49">
        <v>2.91</v>
      </c>
      <c r="F11" s="52">
        <v>2.85</v>
      </c>
      <c r="G11" s="52">
        <v>2.97</v>
      </c>
      <c r="H11" s="49" t="s">
        <v>84</v>
      </c>
      <c r="I11" s="50" t="s">
        <v>85</v>
      </c>
    </row>
    <row r="12">
      <c r="A12" s="51">
        <v>7400.0</v>
      </c>
      <c r="B12" s="17">
        <v>72700.0</v>
      </c>
      <c r="C12" s="52">
        <v>71100.00000000001</v>
      </c>
      <c r="D12" s="53">
        <v>74300.0</v>
      </c>
      <c r="E12" s="48">
        <v>2.86</v>
      </c>
      <c r="F12" s="52">
        <v>2.81</v>
      </c>
      <c r="G12" s="52">
        <v>2.9099999999999997</v>
      </c>
      <c r="H12" s="49" t="s">
        <v>86</v>
      </c>
      <c r="I12" s="50" t="s">
        <v>87</v>
      </c>
    </row>
    <row r="13">
      <c r="A13" s="51">
        <v>7900.0</v>
      </c>
      <c r="B13" s="17">
        <v>77000.0</v>
      </c>
      <c r="C13" s="52">
        <v>76200.0</v>
      </c>
      <c r="D13" s="53">
        <v>77800.0</v>
      </c>
      <c r="E13" s="48">
        <v>3.09</v>
      </c>
      <c r="F13" s="52">
        <v>3.06</v>
      </c>
      <c r="G13" s="52">
        <v>3.1199999999999997</v>
      </c>
      <c r="H13" s="49" t="s">
        <v>88</v>
      </c>
      <c r="I13" s="50" t="s">
        <v>89</v>
      </c>
    </row>
    <row r="14">
      <c r="A14" s="51">
        <v>8300.0</v>
      </c>
      <c r="B14" s="17">
        <v>86300.0</v>
      </c>
      <c r="C14" s="52">
        <v>85300.0</v>
      </c>
      <c r="D14" s="53">
        <v>87300.0</v>
      </c>
      <c r="E14" s="48">
        <v>2.91</v>
      </c>
      <c r="F14" s="52">
        <v>2.8800000000000003</v>
      </c>
      <c r="G14" s="52">
        <v>2.94</v>
      </c>
      <c r="H14" s="49" t="s">
        <v>90</v>
      </c>
      <c r="I14" s="50" t="s">
        <v>91</v>
      </c>
    </row>
    <row r="15">
      <c r="A15" s="51">
        <v>8400.0</v>
      </c>
      <c r="B15" s="17">
        <v>45900.0</v>
      </c>
      <c r="C15" s="52">
        <v>44199.99999999999</v>
      </c>
      <c r="D15" s="53">
        <v>47600.0</v>
      </c>
      <c r="E15" s="48">
        <v>3.05</v>
      </c>
      <c r="F15" s="52">
        <v>2.9899999999999998</v>
      </c>
      <c r="G15" s="52">
        <v>3.11</v>
      </c>
      <c r="H15" s="49" t="s">
        <v>92</v>
      </c>
      <c r="I15" s="50" t="s">
        <v>93</v>
      </c>
    </row>
    <row r="16">
      <c r="A16" s="51">
        <v>8600.0</v>
      </c>
      <c r="B16" s="17">
        <v>64099.99999999999</v>
      </c>
      <c r="C16" s="52">
        <v>62300.0</v>
      </c>
      <c r="D16" s="53">
        <v>65899.99999999999</v>
      </c>
      <c r="E16" s="48">
        <v>2.42</v>
      </c>
      <c r="F16" s="52">
        <v>2.38</v>
      </c>
      <c r="G16" s="52">
        <v>2.46</v>
      </c>
      <c r="H16" s="49" t="s">
        <v>94</v>
      </c>
      <c r="I16" s="50" t="s">
        <v>95</v>
      </c>
    </row>
    <row r="17">
      <c r="A17" s="51">
        <v>5000.0</v>
      </c>
      <c r="B17" s="17">
        <v>199700.0</v>
      </c>
      <c r="C17" s="52">
        <v>198000.0</v>
      </c>
      <c r="D17" s="53">
        <v>201399.99999999997</v>
      </c>
      <c r="E17" s="48">
        <v>2.24</v>
      </c>
      <c r="F17" s="52">
        <v>2.22</v>
      </c>
      <c r="G17" s="52">
        <v>2.2600000000000002</v>
      </c>
      <c r="H17" s="49" t="s">
        <v>96</v>
      </c>
      <c r="I17" s="50" t="s">
        <v>97</v>
      </c>
    </row>
    <row r="18">
      <c r="A18" s="51">
        <v>2710.0</v>
      </c>
      <c r="B18" s="17">
        <v>12300.0</v>
      </c>
      <c r="C18" s="18">
        <v>11900.0</v>
      </c>
      <c r="D18" s="17">
        <v>12800.0</v>
      </c>
      <c r="E18" s="48">
        <v>4.44</v>
      </c>
      <c r="F18" s="18">
        <v>4.28</v>
      </c>
      <c r="G18" s="18">
        <v>4.6000000000000005</v>
      </c>
      <c r="H18" s="49" t="s">
        <v>98</v>
      </c>
      <c r="I18" s="50" t="s">
        <v>99</v>
      </c>
    </row>
    <row r="19">
      <c r="A19" s="51">
        <v>2600.0</v>
      </c>
      <c r="B19" s="17">
        <v>19900.0</v>
      </c>
      <c r="C19" s="52">
        <v>18900.0</v>
      </c>
      <c r="D19" s="53">
        <v>21000.0</v>
      </c>
      <c r="E19" s="48">
        <v>2.57</v>
      </c>
      <c r="F19" s="52">
        <v>2.4299999999999997</v>
      </c>
      <c r="G19" s="52">
        <v>2.71</v>
      </c>
      <c r="H19" s="49" t="s">
        <v>101</v>
      </c>
      <c r="I19" s="50" t="s">
        <v>102</v>
      </c>
    </row>
    <row r="20">
      <c r="A20" s="51">
        <v>3780.0</v>
      </c>
      <c r="B20" s="17">
        <v>9200.0</v>
      </c>
      <c r="C20" s="52">
        <v>8800.0</v>
      </c>
      <c r="D20" s="53">
        <v>9700.0</v>
      </c>
      <c r="E20" s="48">
        <v>6.0</v>
      </c>
      <c r="F20" s="52">
        <v>5.73</v>
      </c>
      <c r="G20" s="52">
        <v>6.27</v>
      </c>
      <c r="H20" s="49" t="s">
        <v>103</v>
      </c>
      <c r="I20" s="50" t="s">
        <v>104</v>
      </c>
    </row>
    <row r="21">
      <c r="A21" s="51">
        <v>6300.0</v>
      </c>
      <c r="B21" s="17">
        <v>25800.0</v>
      </c>
      <c r="C21" s="52">
        <v>25000.0</v>
      </c>
      <c r="D21" s="53">
        <v>26600.0</v>
      </c>
      <c r="E21" s="48">
        <v>2.31</v>
      </c>
      <c r="F21" s="52">
        <v>2.24</v>
      </c>
      <c r="G21" s="52">
        <v>2.38</v>
      </c>
      <c r="H21" s="49" t="s">
        <v>105</v>
      </c>
      <c r="I21" s="50" t="s">
        <v>106</v>
      </c>
    </row>
    <row r="22">
      <c r="A22" s="51">
        <v>9700.0</v>
      </c>
      <c r="B22" s="17">
        <v>19300.0</v>
      </c>
      <c r="C22" s="52">
        <v>18700.0</v>
      </c>
      <c r="D22" s="53">
        <v>19900.0</v>
      </c>
      <c r="E22" s="48">
        <v>3.16</v>
      </c>
      <c r="F22" s="52">
        <v>3.06</v>
      </c>
      <c r="G22" s="52">
        <v>3.2600000000000002</v>
      </c>
      <c r="H22" s="49" t="s">
        <v>107</v>
      </c>
      <c r="I22" s="50" t="s">
        <v>108</v>
      </c>
    </row>
    <row r="23">
      <c r="A23" s="51">
        <v>6400.0</v>
      </c>
      <c r="B23" s="17">
        <v>34900.0</v>
      </c>
      <c r="C23" s="52">
        <v>34100.0</v>
      </c>
      <c r="D23" s="53">
        <v>35700.0</v>
      </c>
      <c r="E23" s="48">
        <v>2.68</v>
      </c>
      <c r="F23" s="52">
        <v>2.62</v>
      </c>
      <c r="G23" s="52">
        <v>2.74</v>
      </c>
      <c r="H23" s="49" t="s">
        <v>109</v>
      </c>
      <c r="I23" s="50" t="s">
        <v>110</v>
      </c>
    </row>
    <row r="24">
      <c r="A24" s="51">
        <v>6500.0</v>
      </c>
      <c r="B24" s="17">
        <v>32000.0</v>
      </c>
      <c r="C24" s="52">
        <v>31300.0</v>
      </c>
      <c r="D24" s="53">
        <v>32800.0</v>
      </c>
      <c r="E24" s="48">
        <v>2.9</v>
      </c>
      <c r="F24" s="52">
        <v>2.83</v>
      </c>
      <c r="G24" s="52">
        <v>2.9699999999999998</v>
      </c>
      <c r="H24" s="49" t="s">
        <v>112</v>
      </c>
      <c r="I24" s="50" t="s">
        <v>113</v>
      </c>
    </row>
    <row r="25">
      <c r="A25" s="51">
        <v>7000.0</v>
      </c>
      <c r="B25" s="17">
        <v>23300.0</v>
      </c>
      <c r="C25" s="52">
        <v>22400.0</v>
      </c>
      <c r="D25" s="53">
        <v>24200.0</v>
      </c>
      <c r="E25" s="48">
        <v>3.21</v>
      </c>
      <c r="F25" s="52">
        <v>3.09</v>
      </c>
      <c r="G25" s="52">
        <v>3.33</v>
      </c>
      <c r="H25" s="49" t="s">
        <v>116</v>
      </c>
      <c r="I25" s="50" t="s">
        <v>117</v>
      </c>
    </row>
    <row r="26">
      <c r="A26" s="51">
        <v>1200.0</v>
      </c>
      <c r="B26" s="17">
        <v>25000.0</v>
      </c>
      <c r="C26" s="52">
        <v>24400.0</v>
      </c>
      <c r="D26" s="53">
        <v>25600.0</v>
      </c>
      <c r="E26" s="48">
        <v>3.68</v>
      </c>
      <c r="F26" s="52">
        <v>3.5900000000000003</v>
      </c>
      <c r="G26" s="52">
        <v>3.77</v>
      </c>
      <c r="H26" s="49" t="s">
        <v>118</v>
      </c>
      <c r="I26" s="50" t="s">
        <v>119</v>
      </c>
    </row>
    <row r="27">
      <c r="A27" s="51">
        <v>3797.0</v>
      </c>
      <c r="B27" s="58">
        <v>10800.0</v>
      </c>
      <c r="C27" s="52">
        <v>10400.0</v>
      </c>
      <c r="D27" s="53">
        <v>11100.0</v>
      </c>
      <c r="E27" s="49">
        <v>6.43</v>
      </c>
      <c r="F27" s="52">
        <v>6.22</v>
      </c>
      <c r="G27" s="52">
        <v>6.64</v>
      </c>
      <c r="H27" s="49" t="s">
        <v>120</v>
      </c>
      <c r="I27" s="50" t="s">
        <v>121</v>
      </c>
    </row>
    <row r="28">
      <c r="A28" s="51">
        <v>9100.0</v>
      </c>
      <c r="B28" s="17">
        <v>20000.0</v>
      </c>
      <c r="C28" s="52">
        <v>19300.0</v>
      </c>
      <c r="D28" s="53">
        <v>20600.0</v>
      </c>
      <c r="E28" s="48">
        <v>2.78</v>
      </c>
      <c r="F28" s="52">
        <v>2.69</v>
      </c>
      <c r="G28" s="52">
        <v>2.8699999999999997</v>
      </c>
      <c r="H28" s="49" t="s">
        <v>124</v>
      </c>
      <c r="I28" s="50" t="s">
        <v>125</v>
      </c>
    </row>
    <row r="29">
      <c r="A29" s="61">
        <v>7200.0</v>
      </c>
      <c r="B29" s="17">
        <v>15800.0</v>
      </c>
      <c r="C29" s="52">
        <v>15200.0</v>
      </c>
      <c r="D29" s="53">
        <v>16400.0</v>
      </c>
      <c r="E29" s="48">
        <v>3.1</v>
      </c>
      <c r="F29" s="52">
        <v>2.98</v>
      </c>
      <c r="G29" s="52">
        <v>3.22</v>
      </c>
      <c r="H29" s="49" t="s">
        <v>132</v>
      </c>
      <c r="I29" s="50" t="s">
        <v>133</v>
      </c>
    </row>
    <row r="30">
      <c r="A30" s="51">
        <v>7300.0</v>
      </c>
      <c r="B30" s="17">
        <v>20700.0</v>
      </c>
      <c r="C30" s="52">
        <v>20000.0</v>
      </c>
      <c r="D30" s="53">
        <v>21500.0</v>
      </c>
      <c r="E30" s="48">
        <v>3.7</v>
      </c>
      <c r="F30" s="52">
        <v>3.5700000000000003</v>
      </c>
      <c r="G30" s="52">
        <v>3.83</v>
      </c>
      <c r="H30" s="49" t="s">
        <v>136</v>
      </c>
      <c r="I30" s="50" t="s">
        <v>137</v>
      </c>
    </row>
    <row r="31">
      <c r="A31" s="61">
        <v>7700.0</v>
      </c>
      <c r="B31" s="17">
        <v>17400.0</v>
      </c>
      <c r="C31" s="52">
        <v>16800.0</v>
      </c>
      <c r="D31" s="53">
        <v>18100.0</v>
      </c>
      <c r="E31" s="48">
        <v>2.82</v>
      </c>
      <c r="F31" s="52">
        <v>2.71</v>
      </c>
      <c r="G31" s="52">
        <v>2.9299999999999997</v>
      </c>
      <c r="H31" s="49" t="s">
        <v>140</v>
      </c>
      <c r="I31" s="50" t="s">
        <v>141</v>
      </c>
    </row>
    <row r="32">
      <c r="A32" s="51">
        <v>6800.0</v>
      </c>
      <c r="B32" s="17">
        <v>20800.0</v>
      </c>
      <c r="C32" s="52">
        <v>20100.0</v>
      </c>
      <c r="D32" s="53">
        <v>21500.0</v>
      </c>
      <c r="E32" s="48">
        <v>2.77</v>
      </c>
      <c r="F32" s="52">
        <v>2.68</v>
      </c>
      <c r="G32" s="52">
        <v>2.86</v>
      </c>
      <c r="H32" s="49" t="s">
        <v>143</v>
      </c>
      <c r="I32" s="50" t="s">
        <v>144</v>
      </c>
    </row>
    <row r="33">
      <c r="A33" s="51">
        <v>2630.0</v>
      </c>
      <c r="B33" s="17">
        <v>15900.0</v>
      </c>
      <c r="C33" s="52">
        <v>15300.0</v>
      </c>
      <c r="D33" s="53">
        <v>16600.0</v>
      </c>
      <c r="E33" s="48">
        <v>3.37</v>
      </c>
      <c r="F33" s="52">
        <v>3.23</v>
      </c>
      <c r="G33" s="52">
        <v>3.5100000000000002</v>
      </c>
      <c r="H33" s="49" t="s">
        <v>146</v>
      </c>
      <c r="I33" s="50" t="s">
        <v>147</v>
      </c>
    </row>
    <row r="34">
      <c r="A34" s="51">
        <v>2640.0</v>
      </c>
      <c r="B34" s="53">
        <v>16200.0</v>
      </c>
      <c r="C34" s="52">
        <v>15700.0</v>
      </c>
      <c r="D34" s="53">
        <v>16700.0</v>
      </c>
      <c r="E34" s="48">
        <v>3.28</v>
      </c>
      <c r="F34" s="52">
        <v>3.1799999999999997</v>
      </c>
      <c r="G34" s="52">
        <v>3.38</v>
      </c>
      <c r="H34" s="2" t="s">
        <v>148</v>
      </c>
      <c r="I34" s="50" t="s">
        <v>149</v>
      </c>
    </row>
    <row r="35">
      <c r="A35" s="51">
        <v>1161.0</v>
      </c>
      <c r="B35" s="17">
        <v>10300.0</v>
      </c>
      <c r="C35" s="52">
        <v>9400.0</v>
      </c>
      <c r="D35" s="53">
        <v>11100.0</v>
      </c>
      <c r="E35" s="48">
        <v>6.61</v>
      </c>
      <c r="F35" s="52">
        <v>6.07</v>
      </c>
      <c r="G35" s="52">
        <v>7.15</v>
      </c>
      <c r="H35" s="49" t="s">
        <v>151</v>
      </c>
      <c r="I35" s="50" t="s">
        <v>152</v>
      </c>
    </row>
    <row r="36">
      <c r="A36" s="51">
        <v>8500.0</v>
      </c>
      <c r="B36" s="17">
        <v>20100.0</v>
      </c>
      <c r="C36" s="52">
        <v>19300.0</v>
      </c>
      <c r="D36" s="53">
        <v>21000.0</v>
      </c>
      <c r="E36" s="48">
        <v>3.57</v>
      </c>
      <c r="F36" s="52">
        <v>3.42</v>
      </c>
      <c r="G36" s="52">
        <v>3.7199999999999998</v>
      </c>
      <c r="H36" s="49" t="s">
        <v>154</v>
      </c>
      <c r="I36" s="50" t="s">
        <v>155</v>
      </c>
    </row>
    <row r="37">
      <c r="A37" s="51">
        <v>8700.0</v>
      </c>
      <c r="B37" s="17">
        <v>24300.0</v>
      </c>
      <c r="C37" s="52">
        <v>23700.0</v>
      </c>
      <c r="D37" s="53">
        <v>25000.0</v>
      </c>
      <c r="E37" s="48">
        <v>2.96</v>
      </c>
      <c r="F37" s="52">
        <v>2.88</v>
      </c>
      <c r="G37" s="52">
        <v>3.04</v>
      </c>
      <c r="H37" s="49" t="s">
        <v>157</v>
      </c>
      <c r="I37" s="50" t="s">
        <v>158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9.71"/>
  </cols>
  <sheetData>
    <row r="1">
      <c r="A1" s="5" t="s">
        <v>2</v>
      </c>
    </row>
    <row r="3">
      <c r="A3" s="5" t="s">
        <v>5</v>
      </c>
    </row>
    <row r="9">
      <c r="A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4.43" defaultRowHeight="15.0"/>
  <cols>
    <col customWidth="1" min="1" max="1" width="17.43"/>
    <col customWidth="1" min="2" max="2" width="11.29"/>
    <col customWidth="1" min="3" max="3" width="15.43"/>
    <col customWidth="1" min="4" max="4" width="10.29"/>
    <col customWidth="1" min="5" max="5" width="14.71"/>
    <col customWidth="1" min="6" max="6" width="9.57"/>
    <col customWidth="1" min="7" max="7" width="14.71"/>
    <col customWidth="1" min="8" max="8" width="18.43"/>
    <col customWidth="1" min="9" max="26" width="9.14"/>
  </cols>
  <sheetData>
    <row r="1" ht="117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" t="s">
        <v>3</v>
      </c>
      <c r="B3" s="12"/>
      <c r="C3" s="12"/>
      <c r="D3" s="12"/>
      <c r="E3" s="12"/>
      <c r="F3" s="12"/>
      <c r="G3" s="12"/>
      <c r="H3" s="13" t="s">
        <v>12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" t="s">
        <v>13</v>
      </c>
      <c r="B4" s="12"/>
      <c r="C4" s="12"/>
      <c r="D4" s="12"/>
      <c r="E4" s="12"/>
      <c r="F4" s="12"/>
      <c r="G4" s="12"/>
      <c r="H4" s="13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15">
        <v>2018.0</v>
      </c>
      <c r="B5" s="19"/>
      <c r="C5" s="19"/>
      <c r="D5" s="19"/>
      <c r="E5" s="19"/>
      <c r="F5" s="19"/>
      <c r="G5" s="19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0"/>
      <c r="B6" s="21" t="s">
        <v>24</v>
      </c>
      <c r="D6" s="22" t="s">
        <v>25</v>
      </c>
      <c r="E6" s="23"/>
      <c r="F6" s="23"/>
      <c r="G6" s="24" t="s">
        <v>26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25"/>
      <c r="B7" s="26" t="s">
        <v>27</v>
      </c>
      <c r="C7" s="27"/>
      <c r="D7" s="28" t="s">
        <v>28</v>
      </c>
      <c r="E7" s="29" t="s">
        <v>29</v>
      </c>
      <c r="F7" s="28" t="s">
        <v>30</v>
      </c>
      <c r="G7" s="29" t="s">
        <v>31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30" t="s">
        <v>32</v>
      </c>
      <c r="B8" s="31" t="s">
        <v>33</v>
      </c>
      <c r="C8" s="31" t="s">
        <v>34</v>
      </c>
      <c r="D8" s="31" t="s">
        <v>33</v>
      </c>
      <c r="E8" s="31" t="s">
        <v>34</v>
      </c>
      <c r="F8" s="31" t="s">
        <v>33</v>
      </c>
      <c r="G8" s="31" t="s">
        <v>34</v>
      </c>
      <c r="H8" s="32" t="s">
        <v>35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0" customHeight="1">
      <c r="A9" s="34" t="s">
        <v>36</v>
      </c>
      <c r="B9" s="31" t="s">
        <v>37</v>
      </c>
      <c r="C9" s="31" t="s">
        <v>38</v>
      </c>
      <c r="D9" s="31" t="s">
        <v>37</v>
      </c>
      <c r="E9" s="31" t="s">
        <v>38</v>
      </c>
      <c r="F9" s="31" t="s">
        <v>37</v>
      </c>
      <c r="G9" s="31" t="s">
        <v>38</v>
      </c>
      <c r="H9" s="32" t="s">
        <v>39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0" customHeight="1">
      <c r="A10" s="35"/>
      <c r="B10" s="36"/>
      <c r="C10" s="36" t="s">
        <v>40</v>
      </c>
      <c r="D10" s="36"/>
      <c r="E10" s="36" t="s">
        <v>40</v>
      </c>
      <c r="F10" s="36"/>
      <c r="G10" s="36" t="s">
        <v>40</v>
      </c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0" customHeight="1">
      <c r="A11" s="35"/>
      <c r="B11" s="36" t="s">
        <v>41</v>
      </c>
      <c r="C11" s="35" t="s">
        <v>42</v>
      </c>
      <c r="D11" s="36" t="s">
        <v>41</v>
      </c>
      <c r="E11" s="35" t="s">
        <v>42</v>
      </c>
      <c r="F11" s="36" t="s">
        <v>41</v>
      </c>
      <c r="G11" s="35" t="s">
        <v>42</v>
      </c>
      <c r="H11" s="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0" customHeight="1">
      <c r="A12" s="37"/>
      <c r="B12" s="38" t="s">
        <v>43</v>
      </c>
      <c r="C12" s="37" t="s">
        <v>44</v>
      </c>
      <c r="D12" s="38" t="s">
        <v>43</v>
      </c>
      <c r="E12" s="37" t="s">
        <v>44</v>
      </c>
      <c r="F12" s="38" t="s">
        <v>43</v>
      </c>
      <c r="G12" s="37" t="s">
        <v>44</v>
      </c>
      <c r="H12" s="39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8.0" customHeight="1">
      <c r="A13" s="40" t="s">
        <v>45</v>
      </c>
      <c r="B13" s="41">
        <v>2587.1</v>
      </c>
      <c r="C13" s="42">
        <v>3.28</v>
      </c>
      <c r="D13" s="41">
        <v>2113.8</v>
      </c>
      <c r="E13" s="42">
        <v>3.09</v>
      </c>
      <c r="F13" s="41">
        <v>392.2</v>
      </c>
      <c r="G13" s="42">
        <v>4.49</v>
      </c>
      <c r="H13" s="43" t="s">
        <v>46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40" t="s">
        <v>47</v>
      </c>
      <c r="B14" s="41">
        <v>275.0</v>
      </c>
      <c r="C14" s="42">
        <v>3.98</v>
      </c>
      <c r="D14" s="41">
        <v>204.7</v>
      </c>
      <c r="E14" s="42">
        <v>3.57</v>
      </c>
      <c r="F14" s="41">
        <v>67.5</v>
      </c>
      <c r="G14" s="42">
        <v>5.27</v>
      </c>
      <c r="H14" s="43" t="s">
        <v>48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40" t="s">
        <v>49</v>
      </c>
      <c r="B15" s="41">
        <v>370.9</v>
      </c>
      <c r="C15" s="42">
        <v>3.61</v>
      </c>
      <c r="D15" s="41">
        <v>176.6</v>
      </c>
      <c r="E15" s="42">
        <v>3.09</v>
      </c>
      <c r="F15" s="41">
        <v>185.5</v>
      </c>
      <c r="G15" s="42">
        <v>4.14</v>
      </c>
      <c r="H15" s="43" t="s">
        <v>50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44" t="s">
        <v>51</v>
      </c>
      <c r="B16" s="45">
        <v>29.4</v>
      </c>
      <c r="C16" s="46">
        <v>3.33</v>
      </c>
      <c r="D16" s="45">
        <v>26.3</v>
      </c>
      <c r="E16" s="46">
        <v>3.31</v>
      </c>
      <c r="F16" s="45">
        <v>2.2</v>
      </c>
      <c r="G16" s="46">
        <v>3.85</v>
      </c>
      <c r="H16" s="33" t="s">
        <v>52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4" t="s">
        <v>53</v>
      </c>
      <c r="B17" s="45">
        <v>28.8</v>
      </c>
      <c r="C17" s="46">
        <v>3.53</v>
      </c>
      <c r="D17" s="45">
        <v>20.7</v>
      </c>
      <c r="E17" s="46">
        <v>3.44</v>
      </c>
      <c r="F17" s="45">
        <v>7.7</v>
      </c>
      <c r="G17" s="46">
        <v>3.78</v>
      </c>
      <c r="H17" s="33" t="s">
        <v>54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4" t="s">
        <v>55</v>
      </c>
      <c r="B18" s="45">
        <v>132.7</v>
      </c>
      <c r="C18" s="46">
        <v>3.61</v>
      </c>
      <c r="D18" s="45">
        <v>62.2</v>
      </c>
      <c r="E18" s="46">
        <v>2.96</v>
      </c>
      <c r="F18" s="45">
        <v>67.6</v>
      </c>
      <c r="G18" s="46">
        <v>4.24</v>
      </c>
      <c r="H18" s="33" t="s">
        <v>56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4" t="s">
        <v>57</v>
      </c>
      <c r="B19" s="45">
        <v>169.2</v>
      </c>
      <c r="C19" s="46">
        <v>3.65</v>
      </c>
      <c r="D19" s="45">
        <v>63.2</v>
      </c>
      <c r="E19" s="46">
        <v>2.94</v>
      </c>
      <c r="F19" s="45">
        <v>101.8</v>
      </c>
      <c r="G19" s="46">
        <v>4.11</v>
      </c>
      <c r="H19" s="33" t="s">
        <v>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47" t="s">
        <v>59</v>
      </c>
      <c r="B20" s="41">
        <v>335.2</v>
      </c>
      <c r="C20" s="42">
        <v>2.93</v>
      </c>
      <c r="D20" s="41">
        <v>251.3</v>
      </c>
      <c r="E20" s="42">
        <v>2.7</v>
      </c>
      <c r="F20" s="41">
        <v>66.4</v>
      </c>
      <c r="G20" s="42">
        <v>3.93</v>
      </c>
      <c r="H20" s="43" t="s">
        <v>60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44" t="s">
        <v>61</v>
      </c>
      <c r="B21" s="45">
        <v>216.2</v>
      </c>
      <c r="C21" s="46">
        <v>2.62</v>
      </c>
      <c r="D21" s="45">
        <v>180.6</v>
      </c>
      <c r="E21" s="46">
        <v>2.57</v>
      </c>
      <c r="F21" s="45">
        <v>21.0</v>
      </c>
      <c r="G21" s="46">
        <v>3.21</v>
      </c>
      <c r="H21" s="33" t="s">
        <v>111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4" t="s">
        <v>127</v>
      </c>
      <c r="B22" s="45">
        <v>119.1</v>
      </c>
      <c r="C22" s="46">
        <v>3.5</v>
      </c>
      <c r="D22" s="45">
        <v>70.7</v>
      </c>
      <c r="E22" s="46">
        <v>3.04</v>
      </c>
      <c r="F22" s="45">
        <v>45.4</v>
      </c>
      <c r="G22" s="46">
        <v>4.27</v>
      </c>
      <c r="H22" s="33" t="s">
        <v>114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47" t="s">
        <v>129</v>
      </c>
      <c r="B23" s="41">
        <v>647.3</v>
      </c>
      <c r="C23" s="42">
        <v>3.27</v>
      </c>
      <c r="D23" s="41">
        <v>594.0</v>
      </c>
      <c r="E23" s="42">
        <v>3.21</v>
      </c>
      <c r="F23" s="41">
        <v>37.0</v>
      </c>
      <c r="G23" s="42">
        <v>4.34</v>
      </c>
      <c r="H23" s="43" t="s">
        <v>66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44" t="s">
        <v>134</v>
      </c>
      <c r="B24" s="45">
        <v>137.3</v>
      </c>
      <c r="C24" s="46">
        <v>3.32</v>
      </c>
      <c r="D24" s="45">
        <v>111.2</v>
      </c>
      <c r="E24" s="46">
        <v>3.14</v>
      </c>
      <c r="F24" s="45">
        <v>23.3</v>
      </c>
      <c r="G24" s="46">
        <v>4.29</v>
      </c>
      <c r="H24" s="33" t="s">
        <v>115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4" t="s">
        <v>139</v>
      </c>
      <c r="B25" s="45">
        <v>224.8</v>
      </c>
      <c r="C25" s="46">
        <v>3.24</v>
      </c>
      <c r="D25" s="45">
        <v>211.0</v>
      </c>
      <c r="E25" s="46">
        <v>3.23</v>
      </c>
      <c r="F25" s="45">
        <v>8.2</v>
      </c>
      <c r="G25" s="46">
        <v>4.03</v>
      </c>
      <c r="H25" s="33" t="s">
        <v>122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4" t="s">
        <v>142</v>
      </c>
      <c r="B26" s="45">
        <v>93.5</v>
      </c>
      <c r="C26" s="46">
        <v>3.53</v>
      </c>
      <c r="D26" s="45">
        <v>86.7</v>
      </c>
      <c r="E26" s="46">
        <v>3.43</v>
      </c>
      <c r="F26" s="45">
        <v>4.9</v>
      </c>
      <c r="G26" s="46">
        <v>5.31</v>
      </c>
      <c r="H26" s="33" t="s">
        <v>123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44" t="s">
        <v>145</v>
      </c>
      <c r="B27" s="45">
        <v>191.6</v>
      </c>
      <c r="C27" s="46">
        <v>3.14</v>
      </c>
      <c r="D27" s="45">
        <v>185.2</v>
      </c>
      <c r="E27" s="46">
        <v>3.14</v>
      </c>
      <c r="F27" s="59">
        <v>0.6</v>
      </c>
      <c r="G27" s="60">
        <v>2.64</v>
      </c>
      <c r="H27" s="33" t="s">
        <v>126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47" t="s">
        <v>150</v>
      </c>
      <c r="B28" s="41">
        <v>531.6</v>
      </c>
      <c r="C28" s="42">
        <v>2.63</v>
      </c>
      <c r="D28" s="41">
        <v>509.2</v>
      </c>
      <c r="E28" s="42">
        <v>2.63</v>
      </c>
      <c r="F28" s="41">
        <v>5.4</v>
      </c>
      <c r="G28" s="42">
        <v>2.86</v>
      </c>
      <c r="H28" s="43" t="s">
        <v>69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44" t="s">
        <v>153</v>
      </c>
      <c r="B29" s="45">
        <v>251.5</v>
      </c>
      <c r="C29" s="46">
        <v>2.33</v>
      </c>
      <c r="D29" s="45">
        <v>241.8</v>
      </c>
      <c r="E29" s="46">
        <v>2.32</v>
      </c>
      <c r="F29" s="45">
        <v>4.7</v>
      </c>
      <c r="G29" s="46">
        <v>2.9</v>
      </c>
      <c r="H29" s="33" t="s">
        <v>128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4" t="s">
        <v>156</v>
      </c>
      <c r="B30" s="45">
        <v>157.7</v>
      </c>
      <c r="C30" s="46">
        <v>3.01</v>
      </c>
      <c r="D30" s="45">
        <v>153.6</v>
      </c>
      <c r="E30" s="46">
        <v>3.04</v>
      </c>
      <c r="F30" s="45" t="s">
        <v>159</v>
      </c>
      <c r="G30" s="46" t="s">
        <v>159</v>
      </c>
      <c r="H30" s="33" t="s">
        <v>130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44" t="s">
        <v>160</v>
      </c>
      <c r="B31" s="45">
        <v>122.4</v>
      </c>
      <c r="C31" s="46">
        <v>2.74</v>
      </c>
      <c r="D31" s="45">
        <v>113.8</v>
      </c>
      <c r="E31" s="46">
        <v>2.75</v>
      </c>
      <c r="F31" s="45" t="s">
        <v>159</v>
      </c>
      <c r="G31" s="46" t="s">
        <v>159</v>
      </c>
      <c r="H31" s="33" t="s">
        <v>131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47" t="s">
        <v>161</v>
      </c>
      <c r="B32" s="41">
        <v>339.7</v>
      </c>
      <c r="C32" s="42">
        <v>3.41</v>
      </c>
      <c r="D32" s="41">
        <v>291.4</v>
      </c>
      <c r="E32" s="42">
        <v>3.15</v>
      </c>
      <c r="F32" s="41">
        <v>30.5</v>
      </c>
      <c r="G32" s="42">
        <v>6.5</v>
      </c>
      <c r="H32" s="43" t="s">
        <v>70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44" t="s">
        <v>162</v>
      </c>
      <c r="B33" s="45">
        <v>162.2</v>
      </c>
      <c r="C33" s="46">
        <v>3.18</v>
      </c>
      <c r="D33" s="45">
        <v>150.5</v>
      </c>
      <c r="E33" s="46">
        <v>3.22</v>
      </c>
      <c r="F33" s="45" t="s">
        <v>159</v>
      </c>
      <c r="G33" s="46" t="s">
        <v>159</v>
      </c>
      <c r="H33" s="33" t="s">
        <v>135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44" t="s">
        <v>168</v>
      </c>
      <c r="B34" s="45">
        <v>177.5</v>
      </c>
      <c r="C34" s="46">
        <v>3.63</v>
      </c>
      <c r="D34" s="45">
        <v>140.9</v>
      </c>
      <c r="E34" s="46">
        <v>3.07</v>
      </c>
      <c r="F34" s="45">
        <v>30.1</v>
      </c>
      <c r="G34" s="46">
        <v>6.54</v>
      </c>
      <c r="H34" s="33" t="s">
        <v>138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47" t="s">
        <v>169</v>
      </c>
      <c r="B35" s="73"/>
      <c r="C35" s="2"/>
      <c r="D35" s="73"/>
      <c r="E35" s="2"/>
      <c r="F35" s="73"/>
      <c r="G35" s="2"/>
      <c r="H35" s="74" t="s">
        <v>170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77" t="s">
        <v>171</v>
      </c>
      <c r="B36" s="54">
        <v>87.4</v>
      </c>
      <c r="C36" s="55">
        <v>4.62</v>
      </c>
      <c r="D36" s="54">
        <v>86.5</v>
      </c>
      <c r="E36" s="55">
        <v>4.64</v>
      </c>
      <c r="F36" s="54" t="s">
        <v>173</v>
      </c>
      <c r="G36" s="55" t="s">
        <v>173</v>
      </c>
      <c r="H36" s="81" t="s">
        <v>174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82" t="s">
        <v>178</v>
      </c>
      <c r="B37" s="83"/>
      <c r="C37" s="84"/>
      <c r="D37" s="85"/>
      <c r="E37" s="85"/>
      <c r="F37" s="85"/>
      <c r="G37" s="83"/>
      <c r="H37" s="33" t="s">
        <v>180</v>
      </c>
      <c r="I37" s="85"/>
      <c r="J37" s="85"/>
      <c r="K37" s="85"/>
      <c r="L37" s="86"/>
      <c r="M37" s="85"/>
      <c r="N37" s="85"/>
      <c r="O37" s="85"/>
      <c r="P37" s="8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2" t="s">
        <v>181</v>
      </c>
      <c r="B38" s="83"/>
      <c r="C38" s="84"/>
      <c r="D38" s="85"/>
      <c r="E38" s="85"/>
      <c r="F38" s="85"/>
      <c r="G38" s="83"/>
      <c r="H38" s="33" t="s">
        <v>182</v>
      </c>
      <c r="I38" s="85"/>
      <c r="J38" s="85"/>
      <c r="K38" s="85"/>
      <c r="L38" s="86"/>
      <c r="M38" s="85"/>
      <c r="N38" s="85"/>
      <c r="O38" s="85"/>
      <c r="P38" s="8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2" t="s">
        <v>183</v>
      </c>
      <c r="B39" s="83"/>
      <c r="C39" s="84"/>
      <c r="D39" s="85"/>
      <c r="E39" s="85"/>
      <c r="F39" s="85"/>
      <c r="G39" s="83"/>
      <c r="H39" s="33" t="s">
        <v>185</v>
      </c>
      <c r="I39" s="85"/>
      <c r="J39" s="85"/>
      <c r="K39" s="85"/>
      <c r="L39" s="86"/>
      <c r="M39" s="85"/>
      <c r="N39" s="85"/>
      <c r="O39" s="85"/>
      <c r="P39" s="8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2" t="s">
        <v>186</v>
      </c>
      <c r="B40" s="89"/>
      <c r="C40" s="89"/>
      <c r="D40" s="89"/>
      <c r="E40" s="89"/>
      <c r="F40" s="89"/>
      <c r="G40" s="89"/>
      <c r="H40" s="33" t="s">
        <v>187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94" t="s">
        <v>188</v>
      </c>
      <c r="B41" s="2"/>
      <c r="C41" s="2"/>
      <c r="D41" s="2"/>
      <c r="E41" s="2"/>
      <c r="F41" s="2"/>
      <c r="G41" s="2"/>
      <c r="H41" s="33" t="s">
        <v>190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94" t="s">
        <v>191</v>
      </c>
      <c r="B42" s="2"/>
      <c r="C42" s="2"/>
      <c r="D42" s="2"/>
      <c r="E42" s="2"/>
      <c r="F42" s="2"/>
      <c r="G42" s="2"/>
      <c r="H42" s="33" t="s">
        <v>192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94" t="s">
        <v>193</v>
      </c>
      <c r="B43" s="2"/>
      <c r="C43" s="2"/>
      <c r="D43" s="2"/>
      <c r="E43" s="2"/>
      <c r="F43" s="2"/>
      <c r="G43" s="2"/>
      <c r="H43" s="33" t="s">
        <v>194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94" t="s">
        <v>195</v>
      </c>
      <c r="B44" s="2"/>
      <c r="C44" s="2"/>
      <c r="D44" s="2"/>
      <c r="E44" s="2"/>
      <c r="F44" s="2"/>
      <c r="G44" s="2"/>
      <c r="H44" s="33" t="s">
        <v>196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5:H5"/>
    <mergeCell ref="B6:C6"/>
    <mergeCell ref="B7:C7"/>
  </mergeCells>
  <printOptions/>
  <pageMargins bottom="0.75" footer="0.0" header="0.0" left="0.25" right="0.25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4.43"/>
    <col customWidth="1" min="4" max="4" width="22.86"/>
  </cols>
  <sheetData>
    <row r="1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</row>
    <row r="2">
      <c r="A2" s="41">
        <v>275000.0</v>
      </c>
      <c r="B2" s="42">
        <v>3.98</v>
      </c>
      <c r="C2" s="41">
        <v>204700.0</v>
      </c>
      <c r="D2" s="42">
        <v>3.57</v>
      </c>
      <c r="E2" s="41">
        <v>67500.0</v>
      </c>
      <c r="F2" s="42">
        <v>5.27</v>
      </c>
      <c r="G2" s="43" t="s">
        <v>48</v>
      </c>
      <c r="H2" s="14">
        <v>1.0</v>
      </c>
    </row>
    <row r="3">
      <c r="A3" s="41">
        <v>370900.0</v>
      </c>
      <c r="B3" s="42">
        <v>3.61</v>
      </c>
      <c r="C3" s="41">
        <v>176600.0</v>
      </c>
      <c r="D3" s="42">
        <v>3.09</v>
      </c>
      <c r="E3" s="41">
        <v>185500.0</v>
      </c>
      <c r="F3" s="42">
        <v>4.14</v>
      </c>
      <c r="G3" s="43" t="s">
        <v>50</v>
      </c>
      <c r="H3" s="14">
        <v>2.0</v>
      </c>
    </row>
    <row r="4">
      <c r="A4" s="41">
        <v>335200.0</v>
      </c>
      <c r="B4" s="42">
        <v>2.93</v>
      </c>
      <c r="C4" s="41">
        <v>251300.0</v>
      </c>
      <c r="D4" s="42">
        <v>2.7</v>
      </c>
      <c r="E4" s="41">
        <v>66400.0</v>
      </c>
      <c r="F4" s="42">
        <v>3.93</v>
      </c>
      <c r="G4" s="43" t="s">
        <v>60</v>
      </c>
      <c r="H4" s="14">
        <v>3.0</v>
      </c>
    </row>
    <row r="5">
      <c r="A5" s="41">
        <v>647300.0</v>
      </c>
      <c r="B5" s="42">
        <v>3.27</v>
      </c>
      <c r="C5" s="41">
        <v>594000.0</v>
      </c>
      <c r="D5" s="42">
        <v>3.21</v>
      </c>
      <c r="E5" s="41">
        <v>37000.0</v>
      </c>
      <c r="F5" s="42">
        <v>4.34</v>
      </c>
      <c r="G5" s="43" t="s">
        <v>66</v>
      </c>
      <c r="H5" s="14">
        <v>4.0</v>
      </c>
    </row>
    <row r="6">
      <c r="A6" s="41">
        <v>531600.0</v>
      </c>
      <c r="B6" s="42">
        <v>2.63</v>
      </c>
      <c r="C6" s="41">
        <v>509200.0</v>
      </c>
      <c r="D6" s="42">
        <v>2.63</v>
      </c>
      <c r="E6" s="41">
        <v>5400.0</v>
      </c>
      <c r="F6" s="42">
        <v>2.86</v>
      </c>
      <c r="G6" s="43" t="s">
        <v>69</v>
      </c>
      <c r="H6" s="14">
        <v>5.0</v>
      </c>
    </row>
    <row r="7">
      <c r="A7" s="41">
        <v>339700.0</v>
      </c>
      <c r="B7" s="42">
        <v>3.41</v>
      </c>
      <c r="C7" s="41">
        <v>291400.0</v>
      </c>
      <c r="D7" s="42">
        <v>3.15</v>
      </c>
      <c r="E7" s="41">
        <v>30500.0</v>
      </c>
      <c r="F7" s="42">
        <v>6.5</v>
      </c>
      <c r="G7" s="43" t="s">
        <v>70</v>
      </c>
      <c r="H7" s="14">
        <v>6.0</v>
      </c>
    </row>
    <row r="8">
      <c r="A8" s="54">
        <v>87400.0</v>
      </c>
      <c r="B8" s="55">
        <v>4.62</v>
      </c>
      <c r="C8" s="54">
        <v>86500.0</v>
      </c>
      <c r="D8" s="55">
        <v>4.64</v>
      </c>
      <c r="E8" s="54"/>
      <c r="F8" s="55"/>
      <c r="G8" s="56" t="s">
        <v>77</v>
      </c>
      <c r="H8" s="14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0"/>
    <col customWidth="1" min="3" max="3" width="17.29"/>
    <col customWidth="1" min="4" max="4" width="22.71"/>
    <col customWidth="1" min="5" max="5" width="19.43"/>
    <col customWidth="1" min="6" max="6" width="24.57"/>
  </cols>
  <sheetData>
    <row r="1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100</v>
      </c>
      <c r="H1" s="14" t="s">
        <v>23</v>
      </c>
    </row>
    <row r="2" ht="18.0" customHeight="1">
      <c r="A2" s="41">
        <v>275000.0</v>
      </c>
      <c r="B2" s="42">
        <v>3.98</v>
      </c>
      <c r="C2" s="41">
        <v>204700.0</v>
      </c>
      <c r="D2" s="42">
        <v>3.57</v>
      </c>
      <c r="E2" s="41">
        <v>67500.0</v>
      </c>
      <c r="F2" s="42">
        <v>5.27</v>
      </c>
      <c r="G2" s="43" t="s">
        <v>48</v>
      </c>
      <c r="H2" s="11">
        <v>1.0</v>
      </c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5">
        <v>29400.0</v>
      </c>
      <c r="B3" s="46">
        <v>3.33</v>
      </c>
      <c r="C3" s="45">
        <v>26300.0</v>
      </c>
      <c r="D3" s="46">
        <v>3.31</v>
      </c>
      <c r="E3" s="45">
        <v>2200.0</v>
      </c>
      <c r="F3" s="46">
        <v>3.85</v>
      </c>
      <c r="G3" s="33" t="s">
        <v>52</v>
      </c>
      <c r="H3" s="14">
        <v>2.0</v>
      </c>
    </row>
    <row r="4">
      <c r="A4" s="45">
        <v>28800.0</v>
      </c>
      <c r="B4" s="46">
        <v>3.53</v>
      </c>
      <c r="C4" s="45">
        <v>20700.0</v>
      </c>
      <c r="D4" s="46">
        <v>3.44</v>
      </c>
      <c r="E4" s="45">
        <v>7700.0</v>
      </c>
      <c r="F4" s="46">
        <v>3.78</v>
      </c>
      <c r="G4" s="33" t="s">
        <v>54</v>
      </c>
      <c r="H4" s="14">
        <v>2.0</v>
      </c>
    </row>
    <row r="5">
      <c r="A5" s="45">
        <v>132700.0</v>
      </c>
      <c r="B5" s="46">
        <v>3.61</v>
      </c>
      <c r="C5" s="45">
        <v>62200.0</v>
      </c>
      <c r="D5" s="46">
        <v>2.96</v>
      </c>
      <c r="E5" s="45">
        <v>67600.0</v>
      </c>
      <c r="F5" s="46">
        <v>4.24</v>
      </c>
      <c r="G5" s="33" t="s">
        <v>56</v>
      </c>
      <c r="H5" s="14">
        <v>2.0</v>
      </c>
    </row>
    <row r="6">
      <c r="A6" s="45">
        <v>169200.0</v>
      </c>
      <c r="B6" s="46">
        <v>3.65</v>
      </c>
      <c r="C6" s="45">
        <v>63200.0</v>
      </c>
      <c r="D6" s="46">
        <v>2.94</v>
      </c>
      <c r="E6" s="45">
        <v>101800.0</v>
      </c>
      <c r="F6" s="46">
        <v>4.11</v>
      </c>
      <c r="G6" s="33" t="s">
        <v>58</v>
      </c>
      <c r="H6" s="14">
        <v>2.0</v>
      </c>
    </row>
    <row r="7">
      <c r="A7" s="45">
        <v>216200.0</v>
      </c>
      <c r="B7" s="46">
        <v>2.62</v>
      </c>
      <c r="C7" s="45">
        <v>180600.0</v>
      </c>
      <c r="D7" s="46">
        <v>2.57</v>
      </c>
      <c r="E7" s="45">
        <v>21000.0</v>
      </c>
      <c r="F7" s="46">
        <v>3.21</v>
      </c>
      <c r="G7" s="33" t="s">
        <v>111</v>
      </c>
      <c r="H7" s="14">
        <v>3.0</v>
      </c>
    </row>
    <row r="8">
      <c r="A8" s="45">
        <v>119100.0</v>
      </c>
      <c r="B8" s="46">
        <v>3.5</v>
      </c>
      <c r="C8" s="45">
        <v>70700.0</v>
      </c>
      <c r="D8" s="46">
        <v>3.04</v>
      </c>
      <c r="E8" s="45">
        <v>45400.0</v>
      </c>
      <c r="F8" s="46">
        <v>4.27</v>
      </c>
      <c r="G8" s="33" t="s">
        <v>114</v>
      </c>
      <c r="H8" s="14">
        <v>3.0</v>
      </c>
    </row>
    <row r="9">
      <c r="A9" s="45">
        <v>137300.0</v>
      </c>
      <c r="B9" s="46">
        <v>3.32</v>
      </c>
      <c r="C9" s="45">
        <v>111200.0</v>
      </c>
      <c r="D9" s="46">
        <v>3.14</v>
      </c>
      <c r="E9" s="45">
        <v>23300.0</v>
      </c>
      <c r="F9" s="46">
        <v>4.29</v>
      </c>
      <c r="G9" s="33" t="s">
        <v>115</v>
      </c>
      <c r="H9" s="14">
        <v>4.0</v>
      </c>
    </row>
    <row r="10">
      <c r="A10" s="45">
        <v>224800.0</v>
      </c>
      <c r="B10" s="46">
        <v>3.24</v>
      </c>
      <c r="C10" s="45">
        <v>211000.0</v>
      </c>
      <c r="D10" s="46">
        <v>3.23</v>
      </c>
      <c r="E10" s="45">
        <v>8200.0</v>
      </c>
      <c r="F10" s="46">
        <v>4.03</v>
      </c>
      <c r="G10" s="33" t="s">
        <v>122</v>
      </c>
      <c r="H10" s="14">
        <v>4.0</v>
      </c>
    </row>
    <row r="11">
      <c r="A11" s="45">
        <v>93500.0</v>
      </c>
      <c r="B11" s="46">
        <v>3.53</v>
      </c>
      <c r="C11" s="45">
        <v>86700.0</v>
      </c>
      <c r="D11" s="46">
        <v>3.43</v>
      </c>
      <c r="E11" s="45">
        <v>4900.0</v>
      </c>
      <c r="F11" s="46">
        <v>5.31</v>
      </c>
      <c r="G11" s="33" t="s">
        <v>123</v>
      </c>
      <c r="H11" s="14">
        <v>4.0</v>
      </c>
    </row>
    <row r="12">
      <c r="A12" s="45">
        <v>191600.0</v>
      </c>
      <c r="B12" s="46">
        <v>3.14</v>
      </c>
      <c r="C12" s="45">
        <v>185200.0</v>
      </c>
      <c r="D12" s="46">
        <v>3.14</v>
      </c>
      <c r="E12" s="59">
        <v>600.0</v>
      </c>
      <c r="F12" s="60">
        <v>2.64</v>
      </c>
      <c r="G12" s="33" t="s">
        <v>126</v>
      </c>
      <c r="H12" s="14">
        <v>4.0</v>
      </c>
    </row>
    <row r="13">
      <c r="A13" s="45">
        <v>251500.0</v>
      </c>
      <c r="B13" s="46">
        <v>2.33</v>
      </c>
      <c r="C13" s="45">
        <v>241800.0</v>
      </c>
      <c r="D13" s="46">
        <v>2.32</v>
      </c>
      <c r="E13" s="45">
        <v>4700.0</v>
      </c>
      <c r="F13" s="46">
        <v>2.9</v>
      </c>
      <c r="G13" s="33" t="s">
        <v>128</v>
      </c>
      <c r="H13" s="14">
        <v>5.0</v>
      </c>
    </row>
    <row r="14">
      <c r="A14" s="45">
        <v>157700.0</v>
      </c>
      <c r="B14" s="46">
        <v>3.01</v>
      </c>
      <c r="C14" s="45">
        <v>153600.0</v>
      </c>
      <c r="D14" s="46">
        <v>3.04</v>
      </c>
      <c r="E14" s="45"/>
      <c r="F14" s="46"/>
      <c r="G14" s="33" t="s">
        <v>130</v>
      </c>
      <c r="H14" s="14">
        <v>5.0</v>
      </c>
    </row>
    <row r="15">
      <c r="A15" s="45">
        <v>122400.0</v>
      </c>
      <c r="B15" s="46">
        <v>2.74</v>
      </c>
      <c r="C15" s="45">
        <v>113800.0</v>
      </c>
      <c r="D15" s="46">
        <v>2.75</v>
      </c>
      <c r="E15" s="45"/>
      <c r="F15" s="46"/>
      <c r="G15" s="33" t="s">
        <v>131</v>
      </c>
      <c r="H15" s="14">
        <v>5.0</v>
      </c>
    </row>
    <row r="16">
      <c r="A16" s="45">
        <v>162200.0</v>
      </c>
      <c r="B16" s="46">
        <v>3.18</v>
      </c>
      <c r="C16" s="45">
        <v>150500.0</v>
      </c>
      <c r="D16" s="46">
        <v>3.22</v>
      </c>
      <c r="E16" s="45"/>
      <c r="F16" s="46"/>
      <c r="G16" s="33" t="s">
        <v>135</v>
      </c>
      <c r="H16" s="14">
        <v>6.0</v>
      </c>
    </row>
    <row r="17">
      <c r="A17" s="45">
        <v>177500.0</v>
      </c>
      <c r="B17" s="46">
        <v>3.63</v>
      </c>
      <c r="C17" s="45">
        <v>140900.0</v>
      </c>
      <c r="D17" s="46">
        <v>3.07</v>
      </c>
      <c r="E17" s="45">
        <v>30100.0</v>
      </c>
      <c r="F17" s="46">
        <v>6.54</v>
      </c>
      <c r="G17" s="33" t="s">
        <v>138</v>
      </c>
      <c r="H17" s="14">
        <v>6.0</v>
      </c>
    </row>
    <row r="18">
      <c r="A18" s="54">
        <v>87400.0</v>
      </c>
      <c r="B18" s="55">
        <v>4.62</v>
      </c>
      <c r="C18" s="54">
        <v>86500.0</v>
      </c>
      <c r="D18" s="55">
        <v>4.64</v>
      </c>
      <c r="E18" s="54"/>
      <c r="F18" s="55"/>
      <c r="G18" s="56" t="s">
        <v>77</v>
      </c>
      <c r="H18" s="14">
        <v>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5" max="5" width="22.57"/>
  </cols>
  <sheetData>
    <row r="1">
      <c r="A1" s="62" t="s">
        <v>100</v>
      </c>
      <c r="B1" s="62" t="s">
        <v>23</v>
      </c>
      <c r="C1" s="63" t="s">
        <v>163</v>
      </c>
      <c r="D1" s="64" t="s">
        <v>164</v>
      </c>
      <c r="E1" s="64" t="s">
        <v>165</v>
      </c>
      <c r="F1" s="62" t="s">
        <v>166</v>
      </c>
      <c r="G1" s="65" t="s">
        <v>167</v>
      </c>
      <c r="H1" s="66">
        <v>6.0</v>
      </c>
      <c r="I1" s="66">
        <v>5.0</v>
      </c>
      <c r="J1" s="66">
        <v>4.0</v>
      </c>
      <c r="K1" s="66">
        <v>3.0</v>
      </c>
      <c r="L1" s="66">
        <v>2.0</v>
      </c>
      <c r="M1" s="66">
        <v>1.0</v>
      </c>
      <c r="N1" s="67"/>
    </row>
    <row r="2">
      <c r="A2" s="68" t="s">
        <v>48</v>
      </c>
      <c r="B2" s="69">
        <v>1.0</v>
      </c>
      <c r="C2" s="70">
        <v>11.0</v>
      </c>
      <c r="D2" s="71">
        <v>275000.0</v>
      </c>
      <c r="E2" s="72">
        <v>3.98</v>
      </c>
      <c r="F2" s="75">
        <f t="shared" ref="F2:F15" si="1">E2*D2</f>
        <v>1094500</v>
      </c>
      <c r="G2" s="76">
        <v>15.1</v>
      </c>
      <c r="H2" s="76">
        <v>9.3</v>
      </c>
      <c r="I2" s="76">
        <v>11.3</v>
      </c>
      <c r="J2" s="76">
        <v>13.2</v>
      </c>
      <c r="K2" s="76">
        <v>13.6</v>
      </c>
      <c r="L2" s="76">
        <v>21.3</v>
      </c>
      <c r="M2" s="76">
        <v>16.2</v>
      </c>
      <c r="N2" s="67"/>
    </row>
    <row r="3">
      <c r="A3" s="69" t="s">
        <v>172</v>
      </c>
      <c r="B3" s="62">
        <v>2.0</v>
      </c>
      <c r="C3" s="63">
        <v>21.0</v>
      </c>
      <c r="D3" s="78">
        <v>29400.0</v>
      </c>
      <c r="E3" s="79">
        <v>3.33</v>
      </c>
      <c r="F3" s="75">
        <f t="shared" si="1"/>
        <v>97902</v>
      </c>
      <c r="G3" s="75"/>
      <c r="H3" s="75"/>
      <c r="I3" s="75"/>
      <c r="J3" s="75"/>
      <c r="K3" s="75"/>
      <c r="L3" s="75"/>
      <c r="M3" s="75"/>
      <c r="N3" s="80"/>
    </row>
    <row r="4">
      <c r="A4" s="69" t="s">
        <v>175</v>
      </c>
      <c r="B4" s="62">
        <v>2.0</v>
      </c>
      <c r="C4" s="63">
        <v>22.0</v>
      </c>
      <c r="D4" s="78">
        <v>28800.0</v>
      </c>
      <c r="E4" s="79">
        <v>3.53</v>
      </c>
      <c r="F4" s="75">
        <f t="shared" si="1"/>
        <v>101664</v>
      </c>
      <c r="G4" s="75"/>
      <c r="H4" s="75"/>
      <c r="I4" s="75"/>
      <c r="J4" s="75"/>
      <c r="K4" s="75"/>
      <c r="L4" s="75"/>
      <c r="M4" s="75"/>
    </row>
    <row r="5">
      <c r="A5" s="69" t="s">
        <v>176</v>
      </c>
      <c r="B5" s="62">
        <v>2.0</v>
      </c>
      <c r="C5" s="63">
        <v>23.0</v>
      </c>
      <c r="D5" s="78">
        <v>132700.0</v>
      </c>
      <c r="E5" s="79">
        <v>3.61</v>
      </c>
      <c r="F5" s="75">
        <f t="shared" si="1"/>
        <v>479047</v>
      </c>
      <c r="G5" s="75"/>
      <c r="H5" s="75"/>
      <c r="I5" s="75"/>
      <c r="J5" s="75"/>
      <c r="K5" s="75"/>
      <c r="L5" s="75"/>
      <c r="M5" s="75"/>
    </row>
    <row r="6">
      <c r="A6" s="69" t="s">
        <v>177</v>
      </c>
      <c r="B6" s="62">
        <v>2.0</v>
      </c>
      <c r="C6" s="63">
        <v>24.0</v>
      </c>
      <c r="D6" s="78">
        <v>169200.0</v>
      </c>
      <c r="E6" s="79">
        <v>3.65</v>
      </c>
      <c r="F6" s="75">
        <f t="shared" si="1"/>
        <v>617580</v>
      </c>
      <c r="G6" s="75"/>
      <c r="H6" s="75"/>
      <c r="I6" s="75"/>
      <c r="J6" s="75"/>
      <c r="K6" s="75"/>
      <c r="L6" s="75"/>
      <c r="M6" s="75"/>
    </row>
    <row r="7">
      <c r="A7" s="69" t="s">
        <v>80</v>
      </c>
      <c r="B7" s="62">
        <v>3.0</v>
      </c>
      <c r="C7" s="63">
        <v>31.0</v>
      </c>
      <c r="D7" s="78">
        <v>216200.0</v>
      </c>
      <c r="E7" s="79">
        <v>2.62</v>
      </c>
      <c r="F7" s="75">
        <f t="shared" si="1"/>
        <v>566444</v>
      </c>
      <c r="G7" s="76">
        <v>1.4</v>
      </c>
      <c r="H7" s="76">
        <v>1.7</v>
      </c>
      <c r="I7" s="76">
        <v>8.0</v>
      </c>
      <c r="J7" s="76">
        <v>12.5</v>
      </c>
      <c r="K7" s="76">
        <v>15.3</v>
      </c>
      <c r="L7" s="76">
        <v>31.7</v>
      </c>
      <c r="M7" s="76">
        <v>29.4</v>
      </c>
    </row>
    <row r="8">
      <c r="A8" s="69" t="s">
        <v>112</v>
      </c>
      <c r="B8" s="62">
        <v>3.0</v>
      </c>
      <c r="C8" s="63">
        <v>32.0</v>
      </c>
      <c r="D8" s="78">
        <v>119100.0</v>
      </c>
      <c r="E8" s="79">
        <v>3.5</v>
      </c>
      <c r="F8" s="75">
        <f t="shared" si="1"/>
        <v>416850</v>
      </c>
      <c r="G8" s="75"/>
      <c r="H8" s="75"/>
      <c r="I8" s="75"/>
      <c r="J8" s="75"/>
      <c r="K8" s="75"/>
      <c r="L8" s="75"/>
      <c r="M8" s="75"/>
    </row>
    <row r="9">
      <c r="A9" s="69" t="s">
        <v>179</v>
      </c>
      <c r="B9" s="62">
        <v>4.0</v>
      </c>
      <c r="C9" s="63">
        <v>41.0</v>
      </c>
      <c r="D9" s="78">
        <v>137300.0</v>
      </c>
      <c r="E9" s="79">
        <v>3.32</v>
      </c>
      <c r="F9" s="75">
        <f t="shared" si="1"/>
        <v>455836</v>
      </c>
      <c r="G9" s="75"/>
      <c r="H9" s="75"/>
      <c r="I9" s="75"/>
      <c r="J9" s="75"/>
      <c r="K9" s="75"/>
      <c r="L9" s="75"/>
      <c r="M9" s="75"/>
    </row>
    <row r="10">
      <c r="A10" s="69" t="s">
        <v>88</v>
      </c>
      <c r="B10" s="62">
        <v>4.0</v>
      </c>
      <c r="C10" s="63">
        <v>42.0</v>
      </c>
      <c r="D10" s="78">
        <v>224800.0</v>
      </c>
      <c r="E10" s="79">
        <v>3.24</v>
      </c>
      <c r="F10" s="75">
        <f t="shared" si="1"/>
        <v>728352</v>
      </c>
      <c r="G10" s="76">
        <v>3.0</v>
      </c>
      <c r="H10" s="76">
        <v>3.9</v>
      </c>
      <c r="I10" s="76">
        <v>14.9</v>
      </c>
      <c r="J10" s="76">
        <v>16.3</v>
      </c>
      <c r="K10" s="76">
        <v>15.9</v>
      </c>
      <c r="L10" s="76">
        <v>29.7</v>
      </c>
      <c r="M10" s="76">
        <v>16.3</v>
      </c>
    </row>
    <row r="11">
      <c r="A11" s="69" t="s">
        <v>154</v>
      </c>
      <c r="B11" s="62">
        <v>4.0</v>
      </c>
      <c r="C11" s="63">
        <v>43.0</v>
      </c>
      <c r="D11" s="78">
        <v>93500.0</v>
      </c>
      <c r="E11" s="79">
        <v>3.53</v>
      </c>
      <c r="F11" s="75">
        <f t="shared" si="1"/>
        <v>330055</v>
      </c>
      <c r="G11" s="75"/>
      <c r="H11" s="75"/>
      <c r="I11" s="75"/>
      <c r="J11" s="75"/>
      <c r="K11" s="75"/>
      <c r="L11" s="75"/>
      <c r="M11" s="75"/>
    </row>
    <row r="12">
      <c r="A12" s="69" t="s">
        <v>92</v>
      </c>
      <c r="B12" s="62">
        <v>4.0</v>
      </c>
      <c r="C12" s="63">
        <v>44.0</v>
      </c>
      <c r="D12" s="78">
        <v>191600.0</v>
      </c>
      <c r="E12" s="79">
        <v>3.14</v>
      </c>
      <c r="F12" s="75">
        <f t="shared" si="1"/>
        <v>601624</v>
      </c>
      <c r="G12" s="75"/>
      <c r="H12" s="75"/>
      <c r="I12" s="75"/>
      <c r="J12" s="75"/>
      <c r="K12" s="75"/>
      <c r="L12" s="75"/>
      <c r="M12" s="75"/>
    </row>
    <row r="13">
      <c r="A13" s="87" t="s">
        <v>184</v>
      </c>
      <c r="B13" s="88">
        <v>5.0</v>
      </c>
      <c r="C13" s="90">
        <v>51.0</v>
      </c>
      <c r="D13" s="91">
        <v>251500.0</v>
      </c>
      <c r="E13" s="92">
        <v>2.33</v>
      </c>
      <c r="F13" s="93">
        <f t="shared" si="1"/>
        <v>585995</v>
      </c>
      <c r="G13" s="75"/>
      <c r="H13" s="75"/>
      <c r="I13" s="75"/>
      <c r="J13" s="75"/>
      <c r="K13" s="75"/>
      <c r="L13" s="75"/>
      <c r="M13" s="75"/>
    </row>
    <row r="14">
      <c r="A14" s="87" t="s">
        <v>94</v>
      </c>
      <c r="B14" s="88">
        <v>5.0</v>
      </c>
      <c r="C14" s="88"/>
      <c r="D14" s="91">
        <v>157700.0</v>
      </c>
      <c r="E14" s="92">
        <v>3.01</v>
      </c>
      <c r="F14" s="93">
        <f t="shared" si="1"/>
        <v>474677</v>
      </c>
      <c r="G14" s="75"/>
      <c r="H14" s="75"/>
      <c r="I14" s="75"/>
      <c r="J14" s="75"/>
      <c r="K14" s="75"/>
      <c r="L14" s="75"/>
      <c r="M14" s="75"/>
    </row>
    <row r="15">
      <c r="A15" s="87" t="s">
        <v>78</v>
      </c>
      <c r="B15" s="88">
        <v>5.0</v>
      </c>
      <c r="C15" s="88"/>
      <c r="D15" s="91">
        <v>122400.0</v>
      </c>
      <c r="E15" s="92">
        <v>2.74</v>
      </c>
      <c r="F15" s="93">
        <f t="shared" si="1"/>
        <v>335376</v>
      </c>
      <c r="G15" s="75"/>
      <c r="H15" s="75"/>
      <c r="I15" s="75"/>
      <c r="J15" s="75"/>
      <c r="K15" s="75"/>
      <c r="L15" s="75"/>
      <c r="M15" s="75"/>
    </row>
    <row r="16">
      <c r="A16" s="6" t="s">
        <v>189</v>
      </c>
      <c r="B16" s="6">
        <v>5.0</v>
      </c>
      <c r="C16" s="95"/>
      <c r="D16" s="96">
        <f>531600 - (D17+D18)</f>
        <v>289700</v>
      </c>
      <c r="E16" s="97">
        <f>(531600*2.63-(D17*E17+D18*E18))/D16</f>
        <v>2.633047981</v>
      </c>
      <c r="F16" s="98">
        <f>D16*E16</f>
        <v>762794</v>
      </c>
      <c r="G16" s="75"/>
      <c r="H16" s="75"/>
      <c r="I16" s="75"/>
      <c r="J16" s="75"/>
      <c r="K16" s="75"/>
      <c r="L16" s="75"/>
      <c r="M16" s="75"/>
    </row>
    <row r="17">
      <c r="A17" s="99" t="s">
        <v>73</v>
      </c>
      <c r="B17" s="99">
        <v>5.0</v>
      </c>
      <c r="C17" s="99"/>
      <c r="D17" s="100">
        <v>42200.0</v>
      </c>
      <c r="E17" s="101">
        <v>4.36</v>
      </c>
      <c r="F17" s="102">
        <f t="shared" ref="F17:F23" si="2">E17*D17</f>
        <v>183992</v>
      </c>
      <c r="G17" s="75"/>
      <c r="H17" s="75"/>
      <c r="I17" s="75"/>
      <c r="J17" s="75"/>
      <c r="K17" s="75"/>
      <c r="L17" s="75"/>
      <c r="M17" s="75"/>
    </row>
    <row r="18">
      <c r="A18" s="99" t="s">
        <v>197</v>
      </c>
      <c r="B18" s="99">
        <v>5.0</v>
      </c>
      <c r="C18" s="99"/>
      <c r="D18" s="100">
        <v>199700.0</v>
      </c>
      <c r="E18" s="101">
        <v>2.26</v>
      </c>
      <c r="F18" s="102">
        <f t="shared" si="2"/>
        <v>451322</v>
      </c>
      <c r="G18" s="103">
        <v>0.9</v>
      </c>
      <c r="H18" s="103">
        <v>1.6</v>
      </c>
      <c r="I18" s="103">
        <v>5.5</v>
      </c>
      <c r="J18" s="103">
        <v>10.8</v>
      </c>
      <c r="K18" s="103">
        <v>11.7</v>
      </c>
      <c r="L18" s="103">
        <v>32.0</v>
      </c>
      <c r="M18" s="103">
        <v>37.5</v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>
      <c r="A19" s="69" t="s">
        <v>64</v>
      </c>
      <c r="B19" s="62">
        <v>6.0</v>
      </c>
      <c r="C19" s="63">
        <v>61.0</v>
      </c>
      <c r="D19" s="78">
        <v>162200.0</v>
      </c>
      <c r="E19" s="79">
        <v>3.18</v>
      </c>
      <c r="F19" s="75">
        <f t="shared" si="2"/>
        <v>515796</v>
      </c>
      <c r="G19" s="75"/>
      <c r="H19" s="75"/>
      <c r="I19" s="75"/>
      <c r="J19" s="75"/>
      <c r="K19" s="75"/>
      <c r="L19" s="75"/>
      <c r="M19" s="75"/>
    </row>
    <row r="20">
      <c r="A20" s="87" t="s">
        <v>67</v>
      </c>
      <c r="B20" s="88">
        <v>6.0</v>
      </c>
      <c r="C20" s="88"/>
      <c r="D20" s="91">
        <v>177500.0</v>
      </c>
      <c r="E20" s="92">
        <v>3.63</v>
      </c>
      <c r="F20" s="93">
        <f t="shared" si="2"/>
        <v>644325</v>
      </c>
      <c r="G20" s="105">
        <v>1.9</v>
      </c>
      <c r="H20" s="105">
        <v>4.2</v>
      </c>
      <c r="I20" s="105">
        <v>12.1</v>
      </c>
      <c r="J20" s="105">
        <v>13.0</v>
      </c>
      <c r="K20" s="105">
        <v>14.6</v>
      </c>
      <c r="L20" s="105">
        <v>31.0</v>
      </c>
      <c r="M20" s="105">
        <v>23.1</v>
      </c>
    </row>
    <row r="21">
      <c r="A21" s="106" t="s">
        <v>198</v>
      </c>
      <c r="B21" s="107">
        <v>6.0</v>
      </c>
      <c r="C21" s="99"/>
      <c r="D21" s="108">
        <v>140900.0</v>
      </c>
      <c r="E21" s="109">
        <v>3.07</v>
      </c>
      <c r="F21" s="102">
        <f t="shared" si="2"/>
        <v>432563</v>
      </c>
      <c r="G21" s="103"/>
      <c r="H21" s="103"/>
      <c r="I21" s="103"/>
      <c r="J21" s="103"/>
      <c r="K21" s="103"/>
      <c r="L21" s="103"/>
      <c r="M21" s="103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</row>
    <row r="22">
      <c r="A22" s="106" t="s">
        <v>199</v>
      </c>
      <c r="B22" s="107">
        <v>6.0</v>
      </c>
      <c r="C22" s="99"/>
      <c r="D22" s="108">
        <v>30100.0</v>
      </c>
      <c r="E22" s="109">
        <v>6.54</v>
      </c>
      <c r="F22" s="102">
        <f t="shared" si="2"/>
        <v>196854</v>
      </c>
      <c r="G22" s="103"/>
      <c r="H22" s="103"/>
      <c r="I22" s="103"/>
      <c r="J22" s="103"/>
      <c r="K22" s="103"/>
      <c r="L22" s="103"/>
      <c r="M22" s="103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</row>
    <row r="23">
      <c r="A23" s="111" t="s">
        <v>77</v>
      </c>
      <c r="B23" s="62">
        <v>7.0</v>
      </c>
      <c r="C23" s="63">
        <v>71.0</v>
      </c>
      <c r="D23" s="112">
        <v>87400.0</v>
      </c>
      <c r="E23" s="113">
        <v>4.62</v>
      </c>
      <c r="F23" s="75">
        <f t="shared" si="2"/>
        <v>403788</v>
      </c>
      <c r="G23" s="75"/>
      <c r="H23" s="75"/>
      <c r="I23" s="75"/>
      <c r="J23" s="75"/>
      <c r="K23" s="75"/>
      <c r="L23" s="75"/>
      <c r="M23" s="7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2014-08-07T08:32:13Z</dcterms:created>
  <dc:creator>michale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TaxCatchAll">
    <vt:lpwstr>83;#משקי בית ומשפחות|d344cc4b-06f9-4901-9bd1-df36694e0071;#1011;#משקי בית|41560b8c-2f8d-4b2a-aa7c-3f8ab9765d10;#223;#משפחות|93a5b936-d936-43d9-b078-055f2cb60716;#132;#שנתי|3aa65854-6eee-4c18-bea6-a232fd3cf6c6</vt:lpwstr>
  </property>
  <property fmtid="{D5CDD505-2E9C-101B-9397-08002B2CF9AE}" pid="4" name="CbsMMDSubjects">
    <vt:lpwstr>83;#משקי בית ומשפחות|d344cc4b-06f9-4901-9bd1-df36694e0071;#1011;#משקי בית|41560b8c-2f8d-4b2a-aa7c-3f8ab9765d10;#223;#משפחות|93a5b936-d936-43d9-b078-055f2cb60716</vt:lpwstr>
  </property>
  <property fmtid="{D5CDD505-2E9C-101B-9397-08002B2CF9AE}" pid="5" name="CbsMMDInterval">
    <vt:lpwstr>132;#שנתי|3aa65854-6eee-4c18-bea6-a232fd3cf6c6</vt:lpwstr>
  </property>
  <property fmtid="{D5CDD505-2E9C-101B-9397-08002B2CF9AE}" pid="6" name="o2494bd4375f452fad1b646d6a811f44">
    <vt:lpwstr>שנתי|3aa65854-6eee-4c18-bea6-a232fd3cf6c6</vt:lpwstr>
  </property>
  <property fmtid="{D5CDD505-2E9C-101B-9397-08002B2CF9AE}" pid="7" name="CbsMMDSurveys">
    <vt:lpwstr/>
  </property>
  <property fmtid="{D5CDD505-2E9C-101B-9397-08002B2CF9AE}" pid="8" name="Order">
    <vt:r8>4.30052E7</vt:r8>
  </property>
  <property fmtid="{D5CDD505-2E9C-101B-9397-08002B2CF9AE}" pid="9" name="CbsMMDPublisher">
    <vt:lpwstr/>
  </property>
  <property fmtid="{D5CDD505-2E9C-101B-9397-08002B2CF9AE}" pid="10" name="GUID">
    <vt:lpwstr>cb72222d-bc9f-463f-87e0-c0147eed1dd7</vt:lpwstr>
  </property>
  <property fmtid="{D5CDD505-2E9C-101B-9397-08002B2CF9AE}" pid="11" name="CbsMMDGatheringMethod">
    <vt:lpwstr/>
  </property>
  <property fmtid="{D5CDD505-2E9C-101B-9397-08002B2CF9AE}" pid="12" name="CbsMMDLanguages">
    <vt:lpwstr/>
  </property>
  <property fmtid="{D5CDD505-2E9C-101B-9397-08002B2CF9AE}" pid="13" name="CbsMMDGeoDistribution">
    <vt:lpwstr/>
  </property>
  <property fmtid="{D5CDD505-2E9C-101B-9397-08002B2CF9AE}" pid="14" name="CbsMMDItemType">
    <vt:lpwstr/>
  </property>
  <property fmtid="{D5CDD505-2E9C-101B-9397-08002B2CF9AE}" pid="15" name="CbsMMDSettlements">
    <vt:lpwstr/>
  </property>
  <property fmtid="{D5CDD505-2E9C-101B-9397-08002B2CF9AE}" pid="16" name="CbsMMDLicense">
    <vt:lpwstr/>
  </property>
  <property fmtid="{D5CDD505-2E9C-101B-9397-08002B2CF9AE}" pid="17" name="CbsMMDGlobalSubjects">
    <vt:lpwstr/>
  </property>
  <property fmtid="{D5CDD505-2E9C-101B-9397-08002B2CF9AE}" pid="18" name="CbsMMDForPublicationCSB">
    <vt:lpwstr/>
  </property>
</Properties>
</file>