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visible" name="persons per household" sheetId="2" r:id="rId5"/>
    <sheet state="visible" name="validation" sheetId="3" r:id="rId6"/>
    <sheet state="visible" name="source1" sheetId="4" r:id="rId7"/>
    <sheet state="visible" name="source2" sheetId="5" r:id="rId8"/>
    <sheet state="visible" name="source3" sheetId="6" r:id="rId9"/>
  </sheets>
  <definedNames/>
  <calcPr/>
  <extLst>
    <ext uri="GoogleSheetsCustomDataVersion1">
      <go:sheetsCustomData xmlns:go="http://customooxmlschemas.google.com/" r:id="rId10" roundtripDataSignature="AMtx7mhb5agE/03O8l5Iog9fi/wVszWdqg=="/>
    </ext>
  </extLst>
</workbook>
</file>

<file path=xl/sharedStrings.xml><?xml version="1.0" encoding="utf-8"?>
<sst xmlns="http://schemas.openxmlformats.org/spreadsheetml/2006/main" count="450" uniqueCount="309">
  <si>
    <t>sub_district_id</t>
  </si>
  <si>
    <t>sub_district_name</t>
  </si>
  <si>
    <t>+7</t>
  </si>
  <si>
    <t>num_households</t>
  </si>
  <si>
    <t>total_2017</t>
  </si>
  <si>
    <t>avg_persons_household</t>
  </si>
  <si>
    <t>Jerusalem &amp; suburbs</t>
  </si>
  <si>
    <t>dist_0-4</t>
  </si>
  <si>
    <t>dist_5-9</t>
  </si>
  <si>
    <t>dist_10-19</t>
  </si>
  <si>
    <t>dist_20-29</t>
  </si>
  <si>
    <t>dist_30-39</t>
  </si>
  <si>
    <t>dist_40-49</t>
  </si>
  <si>
    <t>dist_50-59</t>
  </si>
  <si>
    <t>dist_60-69</t>
  </si>
  <si>
    <t>dist_70+</t>
  </si>
  <si>
    <t>estimated population from households</t>
  </si>
  <si>
    <t>Bet Shemesh</t>
  </si>
  <si>
    <t>Zefat</t>
  </si>
  <si>
    <t>Kinneret</t>
  </si>
  <si>
    <t>cbs 18</t>
  </si>
  <si>
    <t>Yizreel</t>
  </si>
  <si>
    <t>Akko</t>
  </si>
  <si>
    <t>Ramat Hagolan</t>
  </si>
  <si>
    <t>Haifa</t>
  </si>
  <si>
    <t>Hadera</t>
  </si>
  <si>
    <t>Sharon</t>
  </si>
  <si>
    <t>Petah Tiqwa</t>
  </si>
  <si>
    <t>delta</t>
  </si>
  <si>
    <t>delta abs</t>
  </si>
  <si>
    <t>Ramla</t>
  </si>
  <si>
    <t>Rehovot</t>
  </si>
  <si>
    <t>Tel Aviv city</t>
  </si>
  <si>
    <t>Tel Aviv suburbs</t>
  </si>
  <si>
    <t>Bene Beraq</t>
  </si>
  <si>
    <t>Ashqelon</t>
  </si>
  <si>
    <t>Beer Sheva Jewish</t>
  </si>
  <si>
    <t>Beer Sheva Arab</t>
  </si>
  <si>
    <t>Judea and Samaria</t>
  </si>
  <si>
    <t>TABLE 2. HOUSEHOLDS, BY SIZE OF HOUSEHOLD,</t>
  </si>
  <si>
    <t>לוח 2. משקי בית, לפי גודל משק בית,</t>
  </si>
  <si>
    <t xml:space="preserve">                  TYPE OF LOCALITY OF RESIDENCE</t>
  </si>
  <si>
    <t xml:space="preserve">          צורת יישוב מגורים </t>
  </si>
  <si>
    <t xml:space="preserve">                  AND POPULATION GROUP</t>
  </si>
  <si>
    <t xml:space="preserve">          וקבוצת אוכלוסייה</t>
  </si>
  <si>
    <t/>
  </si>
  <si>
    <t xml:space="preserve">מספר ממוצע </t>
  </si>
  <si>
    <t>מספר הנפשות במשק הבית (אחוזים)</t>
  </si>
  <si>
    <t>סך הכל</t>
  </si>
  <si>
    <t>של נפשות</t>
  </si>
  <si>
    <t>Number of persons in household (percentages)</t>
  </si>
  <si>
    <t>(אלפים)</t>
  </si>
  <si>
    <t>למשק בית(1)</t>
  </si>
  <si>
    <t>Type of locality</t>
  </si>
  <si>
    <t>Average</t>
  </si>
  <si>
    <t>צורת יישוב</t>
  </si>
  <si>
    <t>of residence</t>
  </si>
  <si>
    <t xml:space="preserve">number of </t>
  </si>
  <si>
    <t>Total</t>
  </si>
  <si>
    <t>מגורים</t>
  </si>
  <si>
    <t>persons per</t>
  </si>
  <si>
    <t>(thousands)</t>
  </si>
  <si>
    <t>household(1)</t>
  </si>
  <si>
    <t>Total population(2)</t>
  </si>
  <si>
    <t>כלל האוכלוסייה(2)</t>
  </si>
  <si>
    <t>Grand total</t>
  </si>
  <si>
    <t>סך כולל</t>
  </si>
  <si>
    <t>Urban localities –</t>
  </si>
  <si>
    <t>יישובים עירוניים –</t>
  </si>
  <si>
    <t xml:space="preserve">    total</t>
  </si>
  <si>
    <t xml:space="preserve">    סך הכל</t>
  </si>
  <si>
    <t>Thereof:</t>
  </si>
  <si>
    <t>מזה:</t>
  </si>
  <si>
    <t>200,000+ – total</t>
  </si>
  <si>
    <t xml:space="preserve">          משקי בית, לפי מחוז,</t>
  </si>
  <si>
    <t>משקי בית ביישובים בהם 50,000 תושבים ומעלה(1) בשנת 2018 (מעודכנים על בסיס מפקד האוכלוסין 2008)</t>
  </si>
  <si>
    <t>200,000+ – סך הכל</t>
  </si>
  <si>
    <t xml:space="preserve">    Jerusalem</t>
  </si>
  <si>
    <t xml:space="preserve">    ירושלים</t>
  </si>
  <si>
    <t xml:space="preserve">    Tel Aviv-Yafo</t>
  </si>
  <si>
    <t xml:space="preserve">                  HOUSEHOLDS, BY DISTRICT,</t>
  </si>
  <si>
    <t xml:space="preserve">אומדני משקי בית ביישובים </t>
  </si>
  <si>
    <t xml:space="preserve">    תל אביב-יפו</t>
  </si>
  <si>
    <t xml:space="preserve">    Haifa</t>
  </si>
  <si>
    <t xml:space="preserve">          נפה וקבוצת אוכלוסייה</t>
  </si>
  <si>
    <t xml:space="preserve">                  SUB-DISTRICT AND POPULATION GROUP</t>
  </si>
  <si>
    <t xml:space="preserve">    חיפה</t>
  </si>
  <si>
    <t xml:space="preserve">    Rishon LeZiyyon</t>
  </si>
  <si>
    <t xml:space="preserve">Estimates for Households in Localities </t>
  </si>
  <si>
    <t xml:space="preserve">    ראשון לציון</t>
  </si>
  <si>
    <t>כלל האוכלוסייה(1)</t>
  </si>
  <si>
    <t xml:space="preserve">    Ashdod</t>
  </si>
  <si>
    <t xml:space="preserve">    אשדוד</t>
  </si>
  <si>
    <t>שבהם 50,000 תושבים ומעלה(1)</t>
  </si>
  <si>
    <t xml:space="preserve">    Petah Tiqwa</t>
  </si>
  <si>
    <t xml:space="preserve">   פתח תקווה</t>
  </si>
  <si>
    <t>Numbering 50,0000 Residents and More(1)</t>
  </si>
  <si>
    <t xml:space="preserve">    Be'er Sheva</t>
  </si>
  <si>
    <t>Total population(1)</t>
  </si>
  <si>
    <t>יהודים</t>
  </si>
  <si>
    <t>Jews</t>
  </si>
  <si>
    <t>ערבים</t>
  </si>
  <si>
    <t>Arabs</t>
  </si>
  <si>
    <t xml:space="preserve">    באר שבע</t>
  </si>
  <si>
    <t>מחוז</t>
  </si>
  <si>
    <t xml:space="preserve">    Netanya</t>
  </si>
  <si>
    <t xml:space="preserve">    נתניה</t>
  </si>
  <si>
    <t xml:space="preserve">Rural localities </t>
  </si>
  <si>
    <t xml:space="preserve">שם יישוב    </t>
  </si>
  <si>
    <t xml:space="preserve"> משקי בית</t>
  </si>
  <si>
    <t>מספר ממוצע של</t>
  </si>
  <si>
    <t>District and</t>
  </si>
  <si>
    <t>ונפה</t>
  </si>
  <si>
    <t xml:space="preserve">סמל יישוב  </t>
  </si>
  <si>
    <t xml:space="preserve"> נפשות למשק בית(2)</t>
  </si>
  <si>
    <t xml:space="preserve"> Sub-District</t>
  </si>
  <si>
    <t>Average number</t>
  </si>
  <si>
    <t xml:space="preserve">יישובים כפריים </t>
  </si>
  <si>
    <t>אומדן מספר משקי בית (אלפים)</t>
  </si>
  <si>
    <t>גבול תחתון(2) לאומדן משקי בית (אלפים)</t>
  </si>
  <si>
    <t>גבול עליון(2) לאומדן משקי בית (אלפים)</t>
  </si>
  <si>
    <t>Households</t>
  </si>
  <si>
    <t>גודל משק בית ממוצע</t>
  </si>
  <si>
    <t xml:space="preserve"> of persons</t>
  </si>
  <si>
    <t>גבול תחתון(2) לגודל משק בית ממוצע</t>
  </si>
  <si>
    <t>גבול עליון(2) לגודל משק בית ממוצע</t>
  </si>
  <si>
    <t>Name of locality</t>
  </si>
  <si>
    <t>Code of locality</t>
  </si>
  <si>
    <t>Estimate of the number of households (thousands)</t>
  </si>
  <si>
    <t>Lower boundary(2) for the estimate of households (thousands)</t>
  </si>
  <si>
    <t xml:space="preserve">Upper boundary(2) for the estimate of households (thousands) </t>
  </si>
  <si>
    <t>Average size of household</t>
  </si>
  <si>
    <t>Lower boundary(2) for the average size of household</t>
  </si>
  <si>
    <t xml:space="preserve"> per household(2)</t>
  </si>
  <si>
    <t>Upper boundary(2) for the average size of household</t>
  </si>
  <si>
    <t>משקי בית ביישובים שבהם 100,000 תושבים ומעלה</t>
  </si>
  <si>
    <t xml:space="preserve"> Jews</t>
  </si>
  <si>
    <t xml:space="preserve"> יהודים</t>
  </si>
  <si>
    <t>Households in Localities Numbering 100,0000 Residents or More</t>
  </si>
  <si>
    <t>אשדוד</t>
  </si>
  <si>
    <t>0070</t>
  </si>
  <si>
    <t>מחוז ירושלים</t>
  </si>
  <si>
    <t>Jerusalem District</t>
  </si>
  <si>
    <t>מחוז הצפון(3)</t>
  </si>
  <si>
    <t>Ashdod</t>
  </si>
  <si>
    <t>Northern District(3)</t>
  </si>
  <si>
    <t>אשקלון</t>
  </si>
  <si>
    <t xml:space="preserve">  צפת</t>
  </si>
  <si>
    <t xml:space="preserve">    פתח תקווה</t>
  </si>
  <si>
    <t>באר שבע</t>
  </si>
  <si>
    <t>Be'er Sheva</t>
  </si>
  <si>
    <t>בית שמש</t>
  </si>
  <si>
    <t>בני ברק</t>
  </si>
  <si>
    <t>בת ים</t>
  </si>
  <si>
    <t xml:space="preserve">   Netanya</t>
  </si>
  <si>
    <t>Bat Yam</t>
  </si>
  <si>
    <t>חולון</t>
  </si>
  <si>
    <t xml:space="preserve">  Zefat</t>
  </si>
  <si>
    <t>Size of locality</t>
  </si>
  <si>
    <t>Holon</t>
  </si>
  <si>
    <t>חיפה</t>
  </si>
  <si>
    <t xml:space="preserve">  כנרת</t>
  </si>
  <si>
    <t>גודל יישוב</t>
  </si>
  <si>
    <t xml:space="preserve">    100,000–199,999</t>
  </si>
  <si>
    <t>ירושלים</t>
  </si>
  <si>
    <t>Jerusalem</t>
  </si>
  <si>
    <t>כפר סבא</t>
  </si>
  <si>
    <t xml:space="preserve">199,999–100,000    </t>
  </si>
  <si>
    <t xml:space="preserve">  Kinneret</t>
  </si>
  <si>
    <t xml:space="preserve">  יזרעאל </t>
  </si>
  <si>
    <t xml:space="preserve">    50,000–99,999</t>
  </si>
  <si>
    <t xml:space="preserve">  Yizre'el</t>
  </si>
  <si>
    <t>Kefar Sava</t>
  </si>
  <si>
    <t>נתניה</t>
  </si>
  <si>
    <t xml:space="preserve">  עכו</t>
  </si>
  <si>
    <t xml:space="preserve">99,999–50,000    </t>
  </si>
  <si>
    <t>Netanya</t>
  </si>
  <si>
    <t>פתח תקווה</t>
  </si>
  <si>
    <t xml:space="preserve">    20,000–49,999</t>
  </si>
  <si>
    <t xml:space="preserve">  Akko</t>
  </si>
  <si>
    <t>מחוז חיפה</t>
  </si>
  <si>
    <t>ראשון לציון</t>
  </si>
  <si>
    <t xml:space="preserve">49,999–20,000    </t>
  </si>
  <si>
    <t xml:space="preserve">    10,000–19,999</t>
  </si>
  <si>
    <t>Rishon LeZiyyon</t>
  </si>
  <si>
    <t>Haifa District</t>
  </si>
  <si>
    <t>רחובות</t>
  </si>
  <si>
    <t xml:space="preserve">  חיפה</t>
  </si>
  <si>
    <t xml:space="preserve">  Haifa</t>
  </si>
  <si>
    <t>רמת גן</t>
  </si>
  <si>
    <t xml:space="preserve">19,999–10,000    </t>
  </si>
  <si>
    <t xml:space="preserve">  חדרה</t>
  </si>
  <si>
    <t xml:space="preserve">    2,000–9,999</t>
  </si>
  <si>
    <t>Ramat Gan</t>
  </si>
  <si>
    <t>תל-אביב יפו</t>
  </si>
  <si>
    <t xml:space="preserve">  Hadera</t>
  </si>
  <si>
    <t>Tel Aviv-Yafo</t>
  </si>
  <si>
    <t xml:space="preserve">9,999–2,000    </t>
  </si>
  <si>
    <t>Rural localities –</t>
  </si>
  <si>
    <t>מחוז המרכז</t>
  </si>
  <si>
    <t xml:space="preserve">משקי בית ביישובים שבהם 99,999-50,000 תושבים </t>
  </si>
  <si>
    <t>יישובים כפריים –</t>
  </si>
  <si>
    <t>Central District</t>
  </si>
  <si>
    <t xml:space="preserve">  השרון</t>
  </si>
  <si>
    <t xml:space="preserve">    Moshavim</t>
  </si>
  <si>
    <t xml:space="preserve">    מושבים</t>
  </si>
  <si>
    <t xml:space="preserve">  Sharon</t>
  </si>
  <si>
    <t xml:space="preserve">    Villages</t>
  </si>
  <si>
    <t xml:space="preserve">  פתח תקווה</t>
  </si>
  <si>
    <t>Households in Localities Numbering 50,000-99,999 Residents</t>
  </si>
  <si>
    <t xml:space="preserve">    כפרים</t>
  </si>
  <si>
    <t>אום אל פחם</t>
  </si>
  <si>
    <t xml:space="preserve"> Arabs</t>
  </si>
  <si>
    <t xml:space="preserve">  Petah Tiqwa</t>
  </si>
  <si>
    <t xml:space="preserve">  רמלה</t>
  </si>
  <si>
    <t>Umm Al-Fahm</t>
  </si>
  <si>
    <t>אילת</t>
  </si>
  <si>
    <t xml:space="preserve">  Ramla</t>
  </si>
  <si>
    <t>Elat</t>
  </si>
  <si>
    <t xml:space="preserve">  רחובות</t>
  </si>
  <si>
    <t>ביתר עילית</t>
  </si>
  <si>
    <t>Betar Illit</t>
  </si>
  <si>
    <t>גבעתיים</t>
  </si>
  <si>
    <t>Giv'atayim</t>
  </si>
  <si>
    <t>הוד השרון</t>
  </si>
  <si>
    <t>Hod HaSharon</t>
  </si>
  <si>
    <t>הרצליה</t>
  </si>
  <si>
    <t xml:space="preserve"> ערבים</t>
  </si>
  <si>
    <t>Herzliyya</t>
  </si>
  <si>
    <t>חדרה</t>
  </si>
  <si>
    <t xml:space="preserve">  Rehovot</t>
  </si>
  <si>
    <t>לוד</t>
  </si>
  <si>
    <t>מחוז תל אביב(4)</t>
  </si>
  <si>
    <t>Lod</t>
  </si>
  <si>
    <t>מודיעין מכבים רעות</t>
  </si>
  <si>
    <t>Modi'in-Makkabbim-Re'ut</t>
  </si>
  <si>
    <t>מודיעין עילית</t>
  </si>
  <si>
    <t>Tel Aviv District(4)</t>
  </si>
  <si>
    <t xml:space="preserve">  תל אביב</t>
  </si>
  <si>
    <t>Modi'in Illit</t>
  </si>
  <si>
    <t>נהריה</t>
  </si>
  <si>
    <t xml:space="preserve">  Tel Aviv</t>
  </si>
  <si>
    <t xml:space="preserve">  רמת גן</t>
  </si>
  <si>
    <t>Nahariyya</t>
  </si>
  <si>
    <t>..</t>
  </si>
  <si>
    <t>נס ציונה</t>
  </si>
  <si>
    <t xml:space="preserve">  Ramat Gan</t>
  </si>
  <si>
    <t xml:space="preserve">  חולון</t>
  </si>
  <si>
    <t xml:space="preserve">  Holon</t>
  </si>
  <si>
    <t>מחוז הדרום</t>
  </si>
  <si>
    <t>Nes Ziyyona</t>
  </si>
  <si>
    <t>נצרת</t>
  </si>
  <si>
    <t>Nazareth</t>
  </si>
  <si>
    <t>עפולה</t>
  </si>
  <si>
    <t xml:space="preserve">  Thereof:</t>
  </si>
  <si>
    <t>Southern District</t>
  </si>
  <si>
    <t xml:space="preserve">  אשקלון</t>
  </si>
  <si>
    <t>Afula</t>
  </si>
  <si>
    <t>קרית אתא</t>
  </si>
  <si>
    <t xml:space="preserve">  מזה:</t>
  </si>
  <si>
    <t>Qiryat Atta</t>
  </si>
  <si>
    <t xml:space="preserve">  Ashqelon</t>
  </si>
  <si>
    <t>קרית גת</t>
  </si>
  <si>
    <t xml:space="preserve">  באר שבע</t>
  </si>
  <si>
    <t xml:space="preserve">  Be'er Sheva</t>
  </si>
  <si>
    <t>Qiryat Gat</t>
  </si>
  <si>
    <t>אזור יהודה</t>
  </si>
  <si>
    <t>ראש העין</t>
  </si>
  <si>
    <t>Judea and</t>
  </si>
  <si>
    <t>והשומרון(5)</t>
  </si>
  <si>
    <t>Rosh HaAyin</t>
  </si>
  <si>
    <t>רהט</t>
  </si>
  <si>
    <t xml:space="preserve">    50,000–199,999</t>
  </si>
  <si>
    <t>-</t>
  </si>
  <si>
    <t>Samaria Area(5)</t>
  </si>
  <si>
    <t>Rahat</t>
  </si>
  <si>
    <t xml:space="preserve">(1) כולל "אחרים"; ראו: </t>
  </si>
  <si>
    <t>רמלה</t>
  </si>
  <si>
    <t>רעננה</t>
  </si>
  <si>
    <t xml:space="preserve">199,999–50,000    </t>
  </si>
  <si>
    <t>Ra'annana</t>
  </si>
  <si>
    <t>(1) האומדנים אינם כוללים משקי בית במוסדות ומעונות סטודנטים.</t>
  </si>
  <si>
    <t>(1) Including "Others"; see:</t>
  </si>
  <si>
    <t xml:space="preserve">    "מונחים, הגדרות והסברים",</t>
  </si>
  <si>
    <t>(1)  The estimates do not include households in institutions and student domitories</t>
  </si>
  <si>
    <t>Rural localities</t>
  </si>
  <si>
    <t>(2) ראו גיליון הסבר מצורף בקובץ.</t>
  </si>
  <si>
    <t xml:space="preserve">(2) See the Explanation Sheet attached to this file. </t>
  </si>
  <si>
    <t xml:space="preserve">      "Definitions, Classifications and Explanations", Section 14:</t>
  </si>
  <si>
    <t xml:space="preserve">      סעיף 14: "דת/קבוצת אוכלוסייה".</t>
  </si>
  <si>
    <t xml:space="preserve">        "Religion/Population Group".</t>
  </si>
  <si>
    <t>(2) כולל משקי בית שבהם נפש אחת בלבד.</t>
  </si>
  <si>
    <t>יישובים כפריים</t>
  </si>
  <si>
    <t>(2) Including one-person households.</t>
  </si>
  <si>
    <t>(3) כולל נפת גולן.</t>
  </si>
  <si>
    <t>(1) Including one-person households.</t>
  </si>
  <si>
    <t>(3) Including the Golan Sub-District.</t>
  </si>
  <si>
    <t>(4) פירוט לפי אזור טבעי.</t>
  </si>
  <si>
    <t>(4) By natural region.</t>
  </si>
  <si>
    <t xml:space="preserve">(5) הנתונים מתייחסים </t>
  </si>
  <si>
    <t>(5) Data refer only to households in Israeli localities.</t>
  </si>
  <si>
    <t xml:space="preserve">     למשקי בית ביישובים ישראליים בלבד.</t>
  </si>
  <si>
    <t xml:space="preserve">      </t>
  </si>
  <si>
    <t>(1) כולל משקי בית שבהם נפש אחת בלבד.</t>
  </si>
  <si>
    <t>(2) Including "Others"; see:</t>
  </si>
  <si>
    <t>(2) כולל "אחרים"; ראו:</t>
  </si>
  <si>
    <t xml:space="preserve">       "Definitions, Classifications and Explanations", Section 14:</t>
  </si>
  <si>
    <t xml:space="preserve">     "מונחים, הגדרות והסברים",</t>
  </si>
  <si>
    <t xml:space="preserve">       "Religion/Population Group".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</si>
</sst>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7">
    <numFmt numFmtId="164" formatCode="General_)"/>
    <numFmt numFmtId="165" formatCode="#,##0.0\ "/>
    <numFmt numFmtId="166" formatCode="#,##0.0\ \ ;\-#,##0.0\ \ ;\-\ \ ;@\ \ "/>
    <numFmt numFmtId="167" formatCode="#,##0.00\ \ ;\-#,##0.00\ \ ;\-\ \ ;@\ \ "/>
    <numFmt numFmtId="168" formatCode="#,##0.0"/>
    <numFmt numFmtId="169" formatCode="\(#,##0.0\)"/>
    <numFmt numFmtId="170" formatCode="0.0"/>
    <numFmt numFmtId="171" formatCode="#,###.0,"/>
    <numFmt numFmtId="172" formatCode="#,##0.00\ \ \ \ \ \ "/>
    <numFmt numFmtId="173" formatCode="#,##0.0\ \ "/>
    <numFmt numFmtId="174" formatCode="#,##0.00\ \ \ \ \ "/>
    <numFmt numFmtId="175" formatCode="#,##0.0\ \ ;@\ \ "/>
    <numFmt numFmtId="176" formatCode="###,###.##"/>
    <numFmt numFmtId="177" formatCode="#,##0.0\ \ ;\-#,##0.0\ \ "/>
    <numFmt numFmtId="178" formatCode="\(#,##0.0\)\ "/>
    <numFmt numFmtId="179" formatCode="\(0.00\)\ "/>
    <numFmt numFmtId="180" formatCode="\(#,##0.0\)\ ;\(\-#,##0.0\)\ ;\-\ \ ;@\ \ "/>
  </numFmts>
  <fonts count="2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  <name val="Arial"/>
    </font>
    <font>
      <b/>
      <color theme="1"/>
      <name val="Calibri"/>
    </font>
    <font>
      <color theme="1"/>
      <name val="Calibri"/>
    </font>
    <font>
      <sz val="8.0"/>
      <color theme="1"/>
      <name val="Arial"/>
    </font>
    <font>
      <b/>
      <sz val="11.0"/>
      <color rgb="FF000000"/>
    </font>
    <font>
      <b/>
      <sz val="11.0"/>
      <color rgb="FFFF9900"/>
      <name val="Calibri"/>
    </font>
    <font>
      <i/>
      <sz val="8.0"/>
      <color theme="1"/>
      <name val="Arial"/>
    </font>
    <font>
      <color rgb="FFFF9900"/>
      <name val="Calibri"/>
    </font>
    <font>
      <b/>
      <sz val="9.0"/>
      <color theme="1"/>
      <name val="Arial"/>
    </font>
    <font>
      <color rgb="FFFF0000"/>
      <name val="Calibri"/>
    </font>
    <font>
      <sz val="9.0"/>
      <color theme="1"/>
      <name val="Arial"/>
    </font>
    <font>
      <b/>
      <sz val="8.0"/>
      <color theme="1"/>
      <name val="Arial"/>
    </font>
    <font>
      <i/>
      <sz val="9.0"/>
      <color theme="1"/>
      <name val="Arial"/>
    </font>
    <font>
      <b/>
      <i/>
      <sz val="8.0"/>
      <color theme="1"/>
      <name val="Arial"/>
    </font>
    <font>
      <b/>
      <sz val="13.0"/>
      <color theme="1"/>
      <name val="David"/>
    </font>
    <font>
      <b/>
      <sz val="13.0"/>
      <color theme="1"/>
      <name val="Calibri"/>
    </font>
    <font>
      <b/>
      <sz val="12.0"/>
      <color theme="1"/>
      <name val="Calibri"/>
    </font>
    <font>
      <b/>
      <sz val="13.0"/>
      <color theme="1"/>
      <name val="Arial"/>
    </font>
    <font>
      <b/>
      <sz val="7.0"/>
      <color theme="1"/>
      <name val="Arial"/>
    </font>
    <font>
      <b/>
      <sz val="12.0"/>
      <color theme="1"/>
      <name val="Arial"/>
    </font>
    <font>
      <sz val="11.0"/>
      <color theme="1"/>
      <name val="Open Sans"/>
    </font>
    <font>
      <color theme="1"/>
      <name val="Arial"/>
    </font>
    <font>
      <sz val="7.0"/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49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horizontal="right" readingOrder="0"/>
    </xf>
    <xf borderId="0" fillId="0" fontId="4" numFmtId="0" xfId="0" applyFont="1"/>
    <xf borderId="0" fillId="0" fontId="5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4" numFmtId="166" xfId="0" applyAlignment="1" applyFont="1" applyNumberFormat="1">
      <alignment horizontal="right" vertical="bottom"/>
    </xf>
    <xf borderId="0" fillId="0" fontId="6" numFmtId="0" xfId="0" applyAlignment="1" applyFont="1">
      <alignment horizontal="center" readingOrder="0" vertical="top"/>
    </xf>
    <xf borderId="0" fillId="0" fontId="4" numFmtId="167" xfId="0" applyAlignment="1" applyFont="1" applyNumberFormat="1">
      <alignment horizontal="right" vertical="bottom"/>
    </xf>
    <xf borderId="1" fillId="0" fontId="7" numFmtId="0" xfId="0" applyAlignment="1" applyBorder="1" applyFont="1">
      <alignment horizontal="center" vertical="top"/>
    </xf>
    <xf borderId="0" fillId="0" fontId="8" numFmtId="168" xfId="0" applyAlignment="1" applyFont="1" applyNumberFormat="1">
      <alignment horizontal="right"/>
    </xf>
    <xf borderId="0" fillId="0" fontId="9" numFmtId="0" xfId="0" applyFont="1"/>
    <xf borderId="0" fillId="0" fontId="8" numFmtId="169" xfId="0" applyAlignment="1" applyFont="1" applyNumberFormat="1">
      <alignment horizontal="right"/>
    </xf>
    <xf borderId="0" fillId="0" fontId="4" numFmtId="170" xfId="0" applyAlignment="1" applyFont="1" applyNumberFormat="1">
      <alignment horizontal="right" vertical="bottom"/>
    </xf>
    <xf borderId="2" fillId="0" fontId="10" numFmtId="164" xfId="0" applyAlignment="1" applyBorder="1" applyFont="1" applyNumberFormat="1">
      <alignment shrinkToFit="0" vertical="bottom" wrapText="0"/>
    </xf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2" fillId="0" fontId="4" numFmtId="171" xfId="0" applyAlignment="1" applyBorder="1" applyFont="1" applyNumberFormat="1">
      <alignment vertical="bottom"/>
    </xf>
    <xf borderId="0" fillId="0" fontId="11" numFmtId="0" xfId="0" applyFont="1"/>
    <xf borderId="0" fillId="0" fontId="2" numFmtId="164" xfId="0" applyAlignment="1" applyFont="1" applyNumberFormat="1">
      <alignment shrinkToFit="0" vertical="bottom" wrapText="0"/>
    </xf>
    <xf borderId="0" fillId="0" fontId="10" numFmtId="164" xfId="0" applyAlignment="1" applyFont="1" applyNumberFormat="1">
      <alignment horizontal="center" vertical="bottom"/>
    </xf>
    <xf borderId="0" fillId="0" fontId="4" numFmtId="164" xfId="0" applyAlignment="1" applyFont="1" applyNumberFormat="1">
      <alignment vertical="bottom"/>
    </xf>
    <xf borderId="0" fillId="0" fontId="12" numFmtId="164" xfId="0" applyAlignment="1" applyFont="1" applyNumberFormat="1">
      <alignment horizontal="center" vertical="bottom"/>
    </xf>
    <xf quotePrefix="1" borderId="0" fillId="0" fontId="12" numFmtId="171" xfId="0" applyAlignment="1" applyFont="1" applyNumberFormat="1">
      <alignment horizontal="center" vertical="bottom"/>
    </xf>
    <xf borderId="0" fillId="0" fontId="4" numFmtId="0" xfId="0" applyAlignment="1" applyFont="1">
      <alignment vertical="top"/>
    </xf>
    <xf borderId="0" fillId="0" fontId="12" numFmtId="0" xfId="0" applyAlignment="1" applyFont="1">
      <alignment horizontal="center" vertical="top"/>
    </xf>
    <xf borderId="0" fillId="0" fontId="12" numFmtId="164" xfId="0" applyAlignment="1" applyFont="1" applyNumberFormat="1">
      <alignment horizontal="center" vertical="top"/>
    </xf>
    <xf borderId="0" fillId="0" fontId="12" numFmtId="171" xfId="0" applyAlignment="1" applyFont="1" applyNumberFormat="1">
      <alignment horizontal="center" vertical="top"/>
    </xf>
    <xf quotePrefix="1" borderId="0" fillId="0" fontId="12" numFmtId="164" xfId="0" applyAlignment="1" applyFont="1" applyNumberFormat="1">
      <alignment horizontal="center" vertical="top"/>
    </xf>
    <xf borderId="0" fillId="0" fontId="4" numFmtId="164" xfId="0" applyAlignment="1" applyFont="1" applyNumberFormat="1">
      <alignment vertical="top"/>
    </xf>
    <xf borderId="0" fillId="0" fontId="4" numFmtId="171" xfId="0" applyAlignment="1" applyFont="1" applyNumberFormat="1">
      <alignment vertical="top"/>
    </xf>
    <xf borderId="0" fillId="0" fontId="4" numFmtId="171" xfId="0" applyAlignment="1" applyFont="1" applyNumberFormat="1">
      <alignment vertical="bottom"/>
    </xf>
    <xf borderId="0" fillId="0" fontId="12" numFmtId="0" xfId="0" applyAlignment="1" applyFont="1">
      <alignment horizontal="center" vertical="bottom"/>
    </xf>
    <xf borderId="0" fillId="0" fontId="12" numFmtId="49" xfId="0" applyAlignment="1" applyFont="1" applyNumberFormat="1">
      <alignment horizontal="center" vertical="bottom"/>
    </xf>
    <xf quotePrefix="1" borderId="0" fillId="0" fontId="4" numFmtId="171" xfId="0" applyAlignment="1" applyFont="1" applyNumberFormat="1">
      <alignment vertical="bottom"/>
    </xf>
    <xf quotePrefix="1" borderId="0" fillId="0" fontId="4" numFmtId="164" xfId="0" applyAlignment="1" applyFont="1" applyNumberFormat="1">
      <alignment vertical="bottom"/>
    </xf>
    <xf borderId="0" fillId="0" fontId="4" numFmtId="164" xfId="0" applyFont="1" applyNumberFormat="1"/>
    <xf borderId="2" fillId="0" fontId="10" numFmtId="172" xfId="0" applyAlignment="1" applyBorder="1" applyFont="1" applyNumberFormat="1">
      <alignment shrinkToFit="0" wrapText="0"/>
    </xf>
    <xf borderId="2" fillId="0" fontId="4" numFmtId="164" xfId="0" applyBorder="1" applyFont="1" applyNumberFormat="1"/>
    <xf borderId="0" fillId="0" fontId="10" numFmtId="173" xfId="0" applyAlignment="1" applyFont="1" applyNumberFormat="1">
      <alignment shrinkToFit="0" wrapText="0"/>
    </xf>
    <xf borderId="0" fillId="0" fontId="10" numFmtId="0" xfId="0" applyAlignment="1" applyFont="1">
      <alignment vertical="bottom"/>
    </xf>
    <xf borderId="0" fillId="0" fontId="13" numFmtId="174" xfId="0" applyAlignment="1" applyFont="1" applyNumberFormat="1">
      <alignment horizontal="right" vertical="bottom"/>
    </xf>
    <xf borderId="0" fillId="0" fontId="13" numFmtId="175" xfId="0" applyAlignment="1" applyFont="1" applyNumberFormat="1">
      <alignment horizontal="right" vertical="bottom"/>
    </xf>
    <xf borderId="0" fillId="0" fontId="10" numFmtId="164" xfId="0" applyAlignment="1" applyFont="1" applyNumberFormat="1">
      <alignment horizontal="right" vertical="bottom"/>
    </xf>
    <xf borderId="0" fillId="0" fontId="14" numFmtId="176" xfId="0" applyAlignment="1" applyFont="1" applyNumberFormat="1">
      <alignment vertical="bottom"/>
    </xf>
    <xf quotePrefix="1" borderId="0" fillId="0" fontId="14" numFmtId="176" xfId="0" applyAlignment="1" applyFont="1" applyNumberFormat="1">
      <alignment horizontal="right" vertical="bottom"/>
    </xf>
    <xf quotePrefix="1" borderId="0" fillId="0" fontId="14" numFmtId="176" xfId="0" applyAlignment="1" applyFont="1" applyNumberFormat="1">
      <alignment vertical="bottom"/>
    </xf>
    <xf borderId="0" fillId="0" fontId="8" numFmtId="174" xfId="0" applyAlignment="1" applyFont="1" applyNumberFormat="1">
      <alignment horizontal="right" vertical="bottom"/>
    </xf>
    <xf borderId="0" fillId="0" fontId="8" numFmtId="175" xfId="0" applyAlignment="1" applyFont="1" applyNumberFormat="1">
      <alignment horizontal="right" vertical="bottom"/>
    </xf>
    <xf borderId="0" fillId="0" fontId="15" numFmtId="175" xfId="0" applyAlignment="1" applyFont="1" applyNumberFormat="1">
      <alignment horizontal="right" vertical="bottom"/>
    </xf>
    <xf borderId="0" fillId="0" fontId="12" numFmtId="176" xfId="0" applyAlignment="1" applyFont="1" applyNumberFormat="1">
      <alignment vertical="bottom"/>
    </xf>
    <xf borderId="0" fillId="0" fontId="4" numFmtId="174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4" numFmtId="177" xfId="0" applyAlignment="1" applyFont="1" applyNumberFormat="1">
      <alignment vertical="bottom"/>
    </xf>
    <xf borderId="0" fillId="0" fontId="12" numFmtId="176" xfId="0" applyAlignment="1" applyFont="1" applyNumberFormat="1">
      <alignment horizontal="right" vertical="bottom"/>
    </xf>
    <xf quotePrefix="1" borderId="0" fillId="0" fontId="12" numFmtId="164" xfId="0" applyAlignment="1" applyFont="1" applyNumberFormat="1">
      <alignment vertical="bottom"/>
    </xf>
    <xf borderId="0" fillId="0" fontId="5" numFmtId="174" xfId="0" applyAlignment="1" applyFont="1" applyNumberFormat="1">
      <alignment horizontal="right" vertical="bottom"/>
    </xf>
    <xf borderId="3" fillId="0" fontId="2" numFmtId="0" xfId="0" applyAlignment="1" applyBorder="1" applyFont="1">
      <alignment shrinkToFit="0" vertical="bottom" wrapText="0"/>
    </xf>
    <xf borderId="0" fillId="0" fontId="13" numFmtId="177" xfId="0" applyAlignment="1" applyFont="1" applyNumberFormat="1">
      <alignment horizontal="right" vertical="bottom"/>
    </xf>
    <xf borderId="3" fillId="0" fontId="16" numFmtId="0" xfId="0" applyAlignment="1" applyBorder="1" applyFont="1">
      <alignment shrinkToFit="0" vertical="bottom" wrapText="0"/>
    </xf>
    <xf quotePrefix="1" borderId="0" fillId="0" fontId="12" numFmtId="164" xfId="0" applyAlignment="1" applyFont="1" applyNumberFormat="1">
      <alignment horizontal="right" vertical="bottom"/>
    </xf>
    <xf borderId="3" fillId="0" fontId="4" numFmtId="0" xfId="0" applyAlignment="1" applyBorder="1" applyFont="1">
      <alignment vertical="bottom"/>
    </xf>
    <xf borderId="0" fillId="0" fontId="10" numFmtId="0" xfId="0" applyAlignment="1" applyFont="1">
      <alignment shrinkToFit="0" vertical="bottom" wrapText="0"/>
    </xf>
    <xf borderId="3" fillId="0" fontId="17" numFmtId="0" xfId="0" applyAlignment="1" applyBorder="1" applyFont="1">
      <alignment shrinkToFit="0" vertical="bottom" wrapText="0"/>
    </xf>
    <xf borderId="0" fillId="0" fontId="10" numFmtId="0" xfId="0" applyAlignment="1" applyFont="1">
      <alignment horizontal="center" vertical="bottom"/>
    </xf>
    <xf borderId="0" fillId="0" fontId="18" numFmtId="0" xfId="0" applyAlignment="1" applyFont="1">
      <alignment shrinkToFit="0" vertical="bottom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right"/>
    </xf>
    <xf borderId="0" fillId="0" fontId="5" numFmtId="0" xfId="0" applyFont="1"/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8" numFmtId="165" xfId="0" applyAlignment="1" applyFont="1" applyNumberFormat="1">
      <alignment horizontal="right" vertical="bottom"/>
    </xf>
    <xf borderId="0" fillId="0" fontId="4" numFmtId="0" xfId="0" applyAlignment="1" applyFont="1">
      <alignment horizontal="center"/>
    </xf>
    <xf borderId="0" fillId="0" fontId="15" numFmtId="177" xfId="0" applyAlignment="1" applyFont="1" applyNumberFormat="1">
      <alignment horizontal="right" vertical="bottom"/>
    </xf>
    <xf borderId="0" fillId="0" fontId="4" numFmtId="0" xfId="0" applyAlignment="1" applyFont="1">
      <alignment horizontal="center" shrinkToFit="0" wrapText="1"/>
    </xf>
    <xf borderId="0" fillId="0" fontId="12" numFmtId="164" xfId="0" applyAlignment="1" applyFont="1" applyNumberFormat="1">
      <alignment vertical="bottom"/>
    </xf>
    <xf borderId="0" fillId="0" fontId="10" numFmtId="172" xfId="0" applyAlignment="1" applyFont="1" applyNumberFormat="1">
      <alignment vertical="bottom"/>
    </xf>
    <xf borderId="0" fillId="0" fontId="10" numFmtId="173" xfId="0" applyAlignment="1" applyFont="1" applyNumberForma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3" numFmtId="165" xfId="0" applyAlignment="1" applyFont="1" applyNumberFormat="1">
      <alignment horizontal="right" vertical="bottom"/>
    </xf>
    <xf borderId="3" fillId="0" fontId="19" numFmtId="0" xfId="0" applyAlignment="1" applyBorder="1" applyFont="1">
      <alignment shrinkToFit="0" vertical="bottom" wrapText="0"/>
    </xf>
    <xf borderId="0" fillId="0" fontId="20" numFmtId="166" xfId="0" applyAlignment="1" applyFont="1" applyNumberFormat="1">
      <alignment horizontal="right" vertical="bottom"/>
    </xf>
    <xf borderId="0" fillId="0" fontId="21" numFmtId="0" xfId="0" applyAlignment="1" applyFont="1">
      <alignment shrinkToFit="0" vertical="bottom" wrapText="0"/>
    </xf>
    <xf borderId="0" fillId="0" fontId="20" numFmtId="167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0" numFmtId="49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0" fillId="0" fontId="22" numFmtId="170" xfId="0" applyAlignment="1" applyFont="1" applyNumberFormat="1">
      <alignment horizontal="right" vertical="bottom"/>
    </xf>
    <xf borderId="0" fillId="0" fontId="22" numFmtId="2" xfId="0" applyAlignment="1" applyFont="1" applyNumberFormat="1">
      <alignment horizontal="right" vertical="bottom"/>
    </xf>
    <xf borderId="0" fillId="0" fontId="23" numFmtId="2" xfId="0" applyAlignment="1" applyFont="1" applyNumberFormat="1">
      <alignment horizontal="right" vertical="bottom"/>
    </xf>
    <xf borderId="0" fillId="0" fontId="23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12" numFmtId="164" xfId="0" applyAlignment="1" applyFont="1" applyNumberFormat="1">
      <alignment horizontal="right" vertical="bottom"/>
    </xf>
    <xf borderId="0" fillId="0" fontId="24" numFmtId="166" xfId="0" applyAlignment="1" applyFont="1" applyNumberFormat="1">
      <alignment horizontal="right" vertical="bottom"/>
    </xf>
    <xf borderId="0" fillId="0" fontId="24" numFmtId="167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quotePrefix="1" borderId="0" fillId="0" fontId="5" numFmtId="164" xfId="0" applyAlignment="1" applyFont="1" applyNumberFormat="1">
      <alignment vertical="bottom"/>
    </xf>
    <xf borderId="0" fillId="0" fontId="23" numFmtId="170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23" numFmtId="0" xfId="0" applyAlignment="1" applyFont="1">
      <alignment horizontal="right" vertical="bottom"/>
    </xf>
    <xf quotePrefix="1" borderId="0" fillId="0" fontId="5" numFmtId="164" xfId="0" applyAlignment="1" applyFont="1" applyNumberFormat="1">
      <alignment horizontal="right" vertical="bottom"/>
    </xf>
    <xf borderId="3" fillId="0" fontId="21" numFmtId="0" xfId="0" applyAlignment="1" applyBorder="1" applyFont="1">
      <alignment shrinkToFit="0" vertical="bottom" wrapText="0"/>
    </xf>
    <xf borderId="0" fillId="0" fontId="10" numFmtId="172" xfId="0" applyFont="1" applyNumberFormat="1"/>
    <xf borderId="0" fillId="0" fontId="4" numFmtId="165" xfId="0" applyFont="1" applyNumberFormat="1"/>
    <xf borderId="0" fillId="0" fontId="24" numFmtId="178" xfId="0" applyAlignment="1" applyFont="1" applyNumberFormat="1">
      <alignment horizontal="right" vertical="bottom"/>
    </xf>
    <xf borderId="0" fillId="0" fontId="4" numFmtId="177" xfId="0" applyFont="1" applyNumberFormat="1"/>
    <xf borderId="0" fillId="0" fontId="24" numFmtId="179" xfId="0" applyAlignment="1" applyFont="1" applyNumberFormat="1">
      <alignment horizontal="right" vertical="bottom"/>
    </xf>
    <xf borderId="0" fillId="0" fontId="10" numFmtId="173" xfId="0" applyFont="1" applyNumberFormat="1"/>
    <xf borderId="0" fillId="0" fontId="22" numFmtId="1" xfId="0" applyAlignment="1" applyFont="1" applyNumberFormat="1">
      <alignment horizontal="right" vertical="bottom"/>
    </xf>
    <xf borderId="0" fillId="0" fontId="4" numFmtId="180" xfId="0" applyAlignment="1" applyFont="1" applyNumberFormat="1">
      <alignment vertical="bottom"/>
    </xf>
    <xf borderId="0" fillId="0" fontId="4" numFmtId="166" xfId="0" applyAlignment="1" applyFont="1" applyNumberFormat="1">
      <alignment vertical="bottom"/>
    </xf>
    <xf borderId="3" fillId="0" fontId="23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14" numFmtId="176" xfId="0" applyFont="1" applyNumberFormat="1"/>
    <xf borderId="3" fillId="0" fontId="4" numFmtId="166" xfId="0" applyAlignment="1" applyBorder="1" applyFont="1" applyNumberFormat="1">
      <alignment vertical="bottom"/>
    </xf>
    <xf borderId="0" fillId="0" fontId="8" numFmtId="174" xfId="0" applyAlignment="1" applyFont="1" applyNumberFormat="1">
      <alignment horizontal="right"/>
    </xf>
    <xf borderId="3" fillId="0" fontId="4" numFmtId="180" xfId="0" applyAlignment="1" applyBorder="1" applyFont="1" applyNumberFormat="1">
      <alignment vertical="bottom"/>
    </xf>
    <xf borderId="0" fillId="0" fontId="5" numFmtId="0" xfId="0" applyAlignment="1" applyFont="1">
      <alignment shrinkToFit="0" vertical="bottom" wrapText="0"/>
    </xf>
    <xf borderId="0" fillId="0" fontId="15" numFmtId="177" xfId="0" applyAlignment="1" applyFont="1" applyNumberFormat="1">
      <alignment horizontal="right"/>
    </xf>
    <xf borderId="0" fillId="0" fontId="14" numFmtId="176" xfId="0" applyAlignment="1" applyFont="1" applyNumberFormat="1">
      <alignment horizontal="right"/>
    </xf>
    <xf borderId="0" fillId="0" fontId="5" numFmtId="49" xfId="0" applyAlignment="1" applyFont="1" applyNumberFormat="1">
      <alignment horizontal="right" vertical="bottom"/>
    </xf>
    <xf borderId="2" fillId="0" fontId="12" numFmtId="0" xfId="0" applyAlignment="1" applyBorder="1" applyFont="1">
      <alignment shrinkToFit="0" vertical="bottom" wrapText="0"/>
    </xf>
    <xf borderId="0" fillId="0" fontId="4" numFmtId="170" xfId="0" applyAlignment="1" applyFont="1" applyNumberFormat="1">
      <alignment vertical="bottom"/>
    </xf>
    <xf borderId="3" fillId="0" fontId="5" numFmtId="49" xfId="0" applyAlignment="1" applyBorder="1" applyFont="1" applyNumberFormat="1">
      <alignment horizontal="right" shrinkToFit="0" vertical="bottom" wrapText="0"/>
    </xf>
    <xf borderId="0" fillId="0" fontId="4" numFmtId="1" xfId="0" applyAlignment="1" applyFont="1" applyNumberFormat="1">
      <alignment vertical="bottom"/>
    </xf>
    <xf borderId="0" fillId="0" fontId="12" numFmtId="0" xfId="0" applyAlignment="1" applyFont="1">
      <alignment shrinkToFit="0" vertical="bottom" wrapText="0"/>
    </xf>
    <xf borderId="2" fillId="0" fontId="4" numFmtId="170" xfId="0" applyAlignment="1" applyBorder="1" applyFont="1" applyNumberFormat="1">
      <alignment vertical="bottom"/>
    </xf>
    <xf borderId="2" fillId="0" fontId="4" numFmtId="1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88"/>
    <col customWidth="1" min="3" max="28" width="7.63"/>
  </cols>
  <sheetData>
    <row r="1">
      <c r="A1" s="1" t="s">
        <v>0</v>
      </c>
      <c r="B1" s="1" t="s">
        <v>1</v>
      </c>
      <c r="C1" s="1" t="s">
        <v>4</v>
      </c>
      <c r="D1" s="3" t="s">
        <v>3</v>
      </c>
      <c r="E1" s="5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>
      <c r="A2" s="1">
        <v>12.0</v>
      </c>
      <c r="B2" s="6" t="s">
        <v>6</v>
      </c>
      <c r="C2" s="6">
        <v>1012636.0</v>
      </c>
      <c r="D2" s="9">
        <v>252500.0</v>
      </c>
      <c r="E2" s="11">
        <v>3.8846534653465348</v>
      </c>
      <c r="F2" s="6">
        <v>0.1231795037901082</v>
      </c>
      <c r="G2" s="6">
        <v>0.1112314790309647</v>
      </c>
      <c r="H2" s="6">
        <v>0.1931957781473304</v>
      </c>
      <c r="I2" s="6">
        <v>0.1606599014848376</v>
      </c>
      <c r="J2" s="6">
        <v>0.1195078981983655</v>
      </c>
      <c r="K2" s="6">
        <v>0.0929465276762825</v>
      </c>
      <c r="L2" s="6">
        <v>0.07537752953677333</v>
      </c>
      <c r="M2" s="6">
        <v>0.06235310615068001</v>
      </c>
      <c r="N2" s="6">
        <v>0.06154827598465787</v>
      </c>
    </row>
    <row r="3">
      <c r="A3" s="1">
        <v>13.0</v>
      </c>
      <c r="B3" s="6" t="s">
        <v>17</v>
      </c>
      <c r="C3" s="6">
        <v>114181.0</v>
      </c>
      <c r="D3" s="16">
        <v>22500.0</v>
      </c>
      <c r="E3" s="11">
        <v>5.05</v>
      </c>
      <c r="F3" s="6">
        <v>0.1746787994499961</v>
      </c>
      <c r="G3" s="6">
        <v>0.1549557281859504</v>
      </c>
      <c r="H3" s="6">
        <v>0.2225939517082527</v>
      </c>
      <c r="I3" s="6">
        <v>0.1424142370446922</v>
      </c>
      <c r="J3" s="6">
        <v>0.1158336325658385</v>
      </c>
      <c r="K3" s="6">
        <v>0.08233418870039674</v>
      </c>
      <c r="L3" s="6">
        <v>0.05091039665093142</v>
      </c>
      <c r="M3" s="6">
        <v>0.03169529081020485</v>
      </c>
      <c r="N3" s="6">
        <v>0.02458377488373722</v>
      </c>
    </row>
    <row r="4">
      <c r="A4" s="1">
        <v>21.0</v>
      </c>
      <c r="B4" s="6" t="s">
        <v>18</v>
      </c>
      <c r="C4" s="6">
        <v>132205.0</v>
      </c>
      <c r="D4" s="9">
        <v>29400.0</v>
      </c>
      <c r="E4" s="11">
        <v>3.33</v>
      </c>
      <c r="F4" s="6">
        <v>0.1003517264853826</v>
      </c>
      <c r="G4" s="6">
        <v>0.09447449037479672</v>
      </c>
      <c r="H4" s="6">
        <v>0.1736016035702129</v>
      </c>
      <c r="I4" s="6">
        <v>0.1544192730985969</v>
      </c>
      <c r="J4" s="6">
        <v>0.1219545402972656</v>
      </c>
      <c r="K4" s="6">
        <v>0.1138459211073711</v>
      </c>
      <c r="L4" s="6">
        <v>0.09678151355848871</v>
      </c>
      <c r="M4" s="6">
        <v>0.08025415075072803</v>
      </c>
      <c r="N4" s="6">
        <v>0.06431678075715744</v>
      </c>
    </row>
    <row r="5">
      <c r="A5" s="1">
        <v>22.0</v>
      </c>
      <c r="B5" s="6" t="s">
        <v>19</v>
      </c>
      <c r="C5" s="6">
        <v>125510.0</v>
      </c>
      <c r="D5" s="9">
        <v>28800.0</v>
      </c>
      <c r="E5" s="11">
        <v>3.53</v>
      </c>
      <c r="F5" s="6">
        <v>0.10229463787746</v>
      </c>
      <c r="G5" s="6">
        <v>0.09538682176718986</v>
      </c>
      <c r="H5" s="6">
        <v>0.1739462990996733</v>
      </c>
      <c r="I5" s="6">
        <v>0.1539717950760895</v>
      </c>
      <c r="J5" s="6">
        <v>0.1210501155286431</v>
      </c>
      <c r="K5" s="6">
        <v>0.1121743287387459</v>
      </c>
      <c r="L5" s="6">
        <v>0.09707593020476457</v>
      </c>
      <c r="M5" s="6">
        <v>0.07969086128595332</v>
      </c>
      <c r="N5" s="6">
        <v>0.06440921042148036</v>
      </c>
    </row>
    <row r="6">
      <c r="A6" s="1">
        <v>23.0</v>
      </c>
      <c r="B6" s="6" t="s">
        <v>21</v>
      </c>
      <c r="C6" s="6">
        <v>508418.0</v>
      </c>
      <c r="D6" s="9">
        <v>132700.0</v>
      </c>
      <c r="E6" s="11">
        <v>3.61</v>
      </c>
      <c r="F6" s="6">
        <v>0.09323234031839943</v>
      </c>
      <c r="G6" s="6">
        <v>0.09198336801608126</v>
      </c>
      <c r="H6" s="6">
        <v>0.1840100075135027</v>
      </c>
      <c r="I6" s="6">
        <v>0.1566034247410595</v>
      </c>
      <c r="J6" s="6">
        <v>0.1210401677359968</v>
      </c>
      <c r="K6" s="6">
        <v>0.122336345290686</v>
      </c>
      <c r="L6" s="6">
        <v>0.09843278562128013</v>
      </c>
      <c r="M6" s="6">
        <v>0.0726941217659485</v>
      </c>
      <c r="N6" s="6">
        <v>0.05966743899704574</v>
      </c>
    </row>
    <row r="7">
      <c r="A7" s="1">
        <v>24.0</v>
      </c>
      <c r="B7" s="6" t="s">
        <v>22</v>
      </c>
      <c r="C7" s="6">
        <v>625142.0</v>
      </c>
      <c r="D7" s="9">
        <v>169200.0</v>
      </c>
      <c r="E7" s="11">
        <v>3.65</v>
      </c>
      <c r="F7" s="6">
        <v>0.08864865902466959</v>
      </c>
      <c r="G7" s="6">
        <v>0.09032827741537122</v>
      </c>
      <c r="H7" s="6">
        <v>0.1842541374599691</v>
      </c>
      <c r="I7" s="6">
        <v>0.1573434515678038</v>
      </c>
      <c r="J7" s="6">
        <v>0.1276989867902013</v>
      </c>
      <c r="K7" s="6">
        <v>0.1256738469019839</v>
      </c>
      <c r="L7" s="6">
        <v>0.09927344507327934</v>
      </c>
      <c r="M7" s="6">
        <v>0.07023044364320427</v>
      </c>
      <c r="N7" s="6">
        <v>0.05654875212351754</v>
      </c>
    </row>
    <row r="8">
      <c r="A8" s="1">
        <v>29.0</v>
      </c>
      <c r="B8" s="6" t="s">
        <v>23</v>
      </c>
      <c r="C8" s="6">
        <v>37765.0</v>
      </c>
      <c r="D8" s="9">
        <v>10800.0</v>
      </c>
      <c r="E8" s="11">
        <v>3.9588888888888887</v>
      </c>
      <c r="F8" s="6">
        <v>0.08960677876340527</v>
      </c>
      <c r="G8" s="6">
        <v>0.09249304911955514</v>
      </c>
      <c r="H8" s="6">
        <v>0.177386468952734</v>
      </c>
      <c r="I8" s="6">
        <v>0.1514629948364888</v>
      </c>
      <c r="J8" s="6">
        <v>0.1237918707798226</v>
      </c>
      <c r="K8" s="6">
        <v>0.1248775321064478</v>
      </c>
      <c r="L8" s="6">
        <v>0.0983450284655104</v>
      </c>
      <c r="M8" s="6">
        <v>0.08007414272474514</v>
      </c>
      <c r="N8" s="6">
        <v>0.06196213425129088</v>
      </c>
    </row>
    <row r="9">
      <c r="A9" s="1">
        <v>31.0</v>
      </c>
      <c r="B9" s="6" t="s">
        <v>24</v>
      </c>
      <c r="C9" s="6">
        <v>581641.0</v>
      </c>
      <c r="D9" s="9">
        <v>216200.0</v>
      </c>
      <c r="E9" s="11">
        <v>2.62</v>
      </c>
      <c r="F9" s="6">
        <v>0.07923100331647873</v>
      </c>
      <c r="G9" s="6">
        <v>0.07312414358685168</v>
      </c>
      <c r="H9" s="6">
        <v>0.1276629398546526</v>
      </c>
      <c r="I9" s="6">
        <v>0.1340861459216252</v>
      </c>
      <c r="J9" s="6">
        <v>0.1336219420570421</v>
      </c>
      <c r="K9" s="6">
        <v>0.1192436571699725</v>
      </c>
      <c r="L9" s="6">
        <v>0.1043169240132659</v>
      </c>
      <c r="M9" s="6">
        <v>0.1109894247482554</v>
      </c>
      <c r="N9" s="6">
        <v>0.1177238193318559</v>
      </c>
    </row>
    <row r="10">
      <c r="A10" s="1">
        <v>32.0</v>
      </c>
      <c r="B10" s="6" t="s">
        <v>25</v>
      </c>
      <c r="C10" s="6">
        <v>448137.0</v>
      </c>
      <c r="D10" s="9">
        <v>119100.0</v>
      </c>
      <c r="E10" s="11">
        <v>3.5</v>
      </c>
      <c r="F10" s="6">
        <v>0.09467640476015148</v>
      </c>
      <c r="G10" s="6">
        <v>0.0938217554006922</v>
      </c>
      <c r="H10" s="6">
        <v>0.1743016086598518</v>
      </c>
      <c r="I10" s="6">
        <v>0.1425166857456537</v>
      </c>
      <c r="J10" s="6">
        <v>0.1292729678647378</v>
      </c>
      <c r="K10" s="6">
        <v>0.1248011210857394</v>
      </c>
      <c r="L10" s="6">
        <v>0.09903667851572176</v>
      </c>
      <c r="M10" s="6">
        <v>0.07554609416316885</v>
      </c>
      <c r="N10" s="6">
        <v>0.06602668380428306</v>
      </c>
    </row>
    <row r="11">
      <c r="A11" s="1">
        <v>41.0</v>
      </c>
      <c r="B11" s="6" t="s">
        <v>26</v>
      </c>
      <c r="C11" s="6">
        <v>448014.0</v>
      </c>
      <c r="D11" s="9">
        <v>137300.0</v>
      </c>
      <c r="E11" s="11">
        <v>3.32</v>
      </c>
      <c r="F11" s="6">
        <v>0.09098599597334012</v>
      </c>
      <c r="G11" s="6">
        <v>0.09175159704830653</v>
      </c>
      <c r="H11" s="6">
        <v>0.1614369193819836</v>
      </c>
      <c r="I11" s="6">
        <v>0.1266679166276054</v>
      </c>
      <c r="J11" s="6">
        <v>0.1246211055904503</v>
      </c>
      <c r="K11" s="6">
        <v>0.1315048190458334</v>
      </c>
      <c r="L11" s="6">
        <v>0.09954376425736697</v>
      </c>
      <c r="M11" s="6">
        <v>0.08813563861843603</v>
      </c>
      <c r="N11" s="6">
        <v>0.08535224345667769</v>
      </c>
    </row>
    <row r="12">
      <c r="A12" s="1">
        <v>42.0</v>
      </c>
      <c r="B12" s="6" t="s">
        <v>27</v>
      </c>
      <c r="C12" s="6">
        <v>696802.0</v>
      </c>
      <c r="D12" s="9">
        <v>224800.0</v>
      </c>
      <c r="E12" s="11">
        <v>3.24</v>
      </c>
      <c r="F12" s="6">
        <v>0.09424054465974552</v>
      </c>
      <c r="G12" s="6">
        <v>0.09107321735586293</v>
      </c>
      <c r="H12" s="6">
        <v>0.1554186124609286</v>
      </c>
      <c r="I12" s="6">
        <v>0.120844945910029</v>
      </c>
      <c r="J12" s="6">
        <v>0.1278584160206199</v>
      </c>
      <c r="K12" s="6">
        <v>0.1325268871214491</v>
      </c>
      <c r="L12" s="6">
        <v>0.09857750121268308</v>
      </c>
      <c r="M12" s="6">
        <v>0.09370811220404074</v>
      </c>
      <c r="N12" s="6">
        <v>0.08575176305464105</v>
      </c>
    </row>
    <row r="13">
      <c r="A13" s="1">
        <v>43.0</v>
      </c>
      <c r="B13" s="6" t="s">
        <v>30</v>
      </c>
      <c r="C13" s="6">
        <v>359339.0</v>
      </c>
      <c r="D13" s="9">
        <v>93500.0</v>
      </c>
      <c r="E13" s="11">
        <v>3.53</v>
      </c>
      <c r="F13" s="6">
        <v>0.1059222628214583</v>
      </c>
      <c r="G13" s="6">
        <v>0.1053239420157567</v>
      </c>
      <c r="H13" s="6">
        <v>0.1739137694489048</v>
      </c>
      <c r="I13" s="6">
        <v>0.1232902635116144</v>
      </c>
      <c r="J13" s="6">
        <v>0.1311380061724444</v>
      </c>
      <c r="K13" s="6">
        <v>0.132740949354231</v>
      </c>
      <c r="L13" s="6">
        <v>0.08929451019789113</v>
      </c>
      <c r="M13" s="6">
        <v>0.07551643434194452</v>
      </c>
      <c r="N13" s="6">
        <v>0.06285986213575481</v>
      </c>
    </row>
    <row r="14">
      <c r="A14" s="1">
        <v>44.0</v>
      </c>
      <c r="B14" s="6" t="s">
        <v>31</v>
      </c>
      <c r="C14" s="6">
        <v>583705.0</v>
      </c>
      <c r="D14" s="9">
        <v>191600.0</v>
      </c>
      <c r="E14" s="11">
        <v>3.14</v>
      </c>
      <c r="F14" s="6">
        <v>0.08749111280526979</v>
      </c>
      <c r="G14" s="6">
        <v>0.08359530927437661</v>
      </c>
      <c r="H14" s="6">
        <v>0.1452137638019205</v>
      </c>
      <c r="I14" s="6">
        <v>0.1272903264491481</v>
      </c>
      <c r="J14" s="6">
        <v>0.1304631620424701</v>
      </c>
      <c r="K14" s="6">
        <v>0.1343915162624956</v>
      </c>
      <c r="L14" s="6">
        <v>0.1013354348515089</v>
      </c>
      <c r="M14" s="6">
        <v>0.1018699514309454</v>
      </c>
      <c r="N14" s="6">
        <v>0.08834942308186498</v>
      </c>
    </row>
    <row r="15">
      <c r="A15" s="1">
        <v>52.0</v>
      </c>
      <c r="B15" s="6" t="s">
        <v>32</v>
      </c>
      <c r="C15" s="6">
        <v>433609.0</v>
      </c>
      <c r="D15" s="16">
        <v>199700.0</v>
      </c>
      <c r="E15" s="11">
        <v>2.26</v>
      </c>
      <c r="F15" s="6">
        <v>0.07712247670135998</v>
      </c>
      <c r="G15" s="6">
        <v>0.05966665821050762</v>
      </c>
      <c r="H15" s="6">
        <v>0.09032792216028726</v>
      </c>
      <c r="I15" s="6">
        <v>0.1409518713864334</v>
      </c>
      <c r="J15" s="6">
        <v>0.2103208189866907</v>
      </c>
      <c r="K15" s="6">
        <v>0.1316670087567371</v>
      </c>
      <c r="L15" s="6">
        <v>0.09125271846294704</v>
      </c>
      <c r="M15" s="6">
        <v>0.09197687317375791</v>
      </c>
      <c r="N15" s="6">
        <v>0.1067136521612789</v>
      </c>
    </row>
    <row r="16">
      <c r="A16" s="1">
        <v>53.0</v>
      </c>
      <c r="B16" s="6" t="s">
        <v>33</v>
      </c>
      <c r="C16" s="6">
        <v>834243.0</v>
      </c>
      <c r="D16" s="16">
        <v>289700.0</v>
      </c>
      <c r="E16" s="11">
        <v>2.6330479806696583</v>
      </c>
      <c r="F16" s="6">
        <v>0.08019605798310564</v>
      </c>
      <c r="G16" s="6">
        <v>0.07559667866556867</v>
      </c>
      <c r="H16" s="6">
        <v>0.124010629996296</v>
      </c>
      <c r="I16" s="6">
        <v>0.1152853545070201</v>
      </c>
      <c r="J16" s="6">
        <v>0.1473443588978271</v>
      </c>
      <c r="K16" s="6">
        <v>0.1347413163790406</v>
      </c>
      <c r="L16" s="6">
        <v>0.09969277536641002</v>
      </c>
      <c r="M16" s="6">
        <v>0.1049358520239307</v>
      </c>
      <c r="N16" s="6">
        <v>0.118196976180801</v>
      </c>
    </row>
    <row r="17">
      <c r="A17" s="1">
        <v>54.0</v>
      </c>
      <c r="B17" s="6" t="s">
        <v>34</v>
      </c>
      <c r="C17" s="6">
        <v>201594.0</v>
      </c>
      <c r="D17" s="16">
        <v>42200.0</v>
      </c>
      <c r="E17" s="11">
        <v>4.36</v>
      </c>
      <c r="F17" s="6">
        <v>0.1650842783019336</v>
      </c>
      <c r="G17" s="6">
        <v>0.1312737482266337</v>
      </c>
      <c r="H17" s="6">
        <v>0.2076996339176761</v>
      </c>
      <c r="I17" s="6">
        <v>0.1624502713374406</v>
      </c>
      <c r="J17" s="6">
        <v>0.1124190204073534</v>
      </c>
      <c r="K17" s="6">
        <v>0.06696627875829639</v>
      </c>
      <c r="L17" s="6">
        <v>0.0539897020744665</v>
      </c>
      <c r="M17" s="6">
        <v>0.05257100905780926</v>
      </c>
      <c r="N17" s="6">
        <v>0.04754605791839042</v>
      </c>
    </row>
    <row r="18">
      <c r="A18" s="1">
        <v>61.0</v>
      </c>
      <c r="B18" s="6" t="s">
        <v>35</v>
      </c>
      <c r="C18" s="6">
        <v>634740.0</v>
      </c>
      <c r="D18" s="9">
        <v>162200.0</v>
      </c>
      <c r="E18" s="11">
        <v>3.18</v>
      </c>
      <c r="F18" s="6">
        <v>0.1029051265084917</v>
      </c>
      <c r="G18" s="6">
        <v>0.09257648801083908</v>
      </c>
      <c r="H18" s="6">
        <v>0.1589658757916627</v>
      </c>
      <c r="I18" s="6">
        <v>0.141653275356839</v>
      </c>
      <c r="J18" s="6">
        <v>0.1254970539118379</v>
      </c>
      <c r="K18" s="6">
        <v>0.1107933957210827</v>
      </c>
      <c r="L18" s="6">
        <v>0.09773450546680532</v>
      </c>
      <c r="M18" s="6">
        <v>0.0870734473957841</v>
      </c>
      <c r="N18" s="6">
        <v>0.08280083183665753</v>
      </c>
    </row>
    <row r="19">
      <c r="A19" s="1">
        <v>63.0</v>
      </c>
      <c r="B19" s="6" t="s">
        <v>36</v>
      </c>
      <c r="C19" s="6">
        <v>402773.0</v>
      </c>
      <c r="D19" s="9">
        <v>140900.0</v>
      </c>
      <c r="E19" s="11">
        <v>3.07</v>
      </c>
      <c r="F19" s="6">
        <v>0.09842268473805345</v>
      </c>
      <c r="G19" s="6">
        <v>0.08845677341827779</v>
      </c>
      <c r="H19" s="6">
        <v>0.1487587301035571</v>
      </c>
      <c r="I19" s="6">
        <v>0.1451835152803192</v>
      </c>
      <c r="J19" s="6">
        <v>0.1317839080573921</v>
      </c>
      <c r="K19" s="6">
        <v>0.1138358330871235</v>
      </c>
      <c r="L19" s="6">
        <v>0.1026980457975088</v>
      </c>
      <c r="M19" s="6">
        <v>0.0896236838119735</v>
      </c>
      <c r="N19" s="6">
        <v>0.08123682570579457</v>
      </c>
    </row>
    <row r="20">
      <c r="A20" s="1">
        <v>64.0</v>
      </c>
      <c r="B20" s="6" t="s">
        <v>37</v>
      </c>
      <c r="C20" s="6">
        <v>133713.0</v>
      </c>
      <c r="D20" s="9">
        <v>30100.0</v>
      </c>
      <c r="E20" s="11">
        <v>6.54</v>
      </c>
      <c r="F20" s="6">
        <v>0.171299724035808</v>
      </c>
      <c r="G20" s="6">
        <v>0.1499181081869377</v>
      </c>
      <c r="H20" s="6">
        <v>0.2588529163207766</v>
      </c>
      <c r="I20" s="6">
        <v>0.1693627395989919</v>
      </c>
      <c r="J20" s="6">
        <v>0.103587534495524</v>
      </c>
      <c r="K20" s="6">
        <v>0.07655949683276869</v>
      </c>
      <c r="L20" s="6">
        <v>0.03873221003193407</v>
      </c>
      <c r="M20" s="6">
        <v>0.01921279157598738</v>
      </c>
      <c r="N20" s="6">
        <v>0.01247447892127168</v>
      </c>
    </row>
    <row r="21" ht="15.75" customHeight="1">
      <c r="A21" s="1">
        <v>71.0</v>
      </c>
      <c r="B21" s="6" t="s">
        <v>38</v>
      </c>
      <c r="C21" s="6">
        <v>399838.0</v>
      </c>
      <c r="D21" s="9">
        <v>87400.0</v>
      </c>
      <c r="E21" s="11">
        <v>4.62</v>
      </c>
      <c r="F21" s="6">
        <v>0.1574412637118033</v>
      </c>
      <c r="G21" s="6">
        <v>0.1480324531435231</v>
      </c>
      <c r="H21" s="6">
        <v>0.2040951585392084</v>
      </c>
      <c r="I21" s="6">
        <v>0.1407945217813214</v>
      </c>
      <c r="J21" s="6">
        <v>0.1255983673387722</v>
      </c>
      <c r="K21" s="6">
        <v>0.0909068172609907</v>
      </c>
      <c r="L21" s="6">
        <v>0.06115476768091077</v>
      </c>
      <c r="M21" s="6">
        <v>0.04424291838194469</v>
      </c>
      <c r="N21" s="6">
        <v>0.02773373216152542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5"/>
  </cols>
  <sheetData>
    <row r="1">
      <c r="A1" s="1" t="s">
        <v>0</v>
      </c>
      <c r="B1" s="1" t="s">
        <v>1</v>
      </c>
      <c r="C1" s="2" t="s">
        <v>2</v>
      </c>
      <c r="D1" s="4">
        <v>6.0</v>
      </c>
      <c r="E1" s="4">
        <v>5.0</v>
      </c>
      <c r="F1" s="4">
        <v>4.0</v>
      </c>
      <c r="G1" s="4">
        <v>3.0</v>
      </c>
      <c r="H1" s="4">
        <v>2.0</v>
      </c>
      <c r="I1" s="4">
        <v>1.0</v>
      </c>
    </row>
    <row r="2">
      <c r="A2" s="1">
        <v>12.0</v>
      </c>
      <c r="B2" s="6" t="s">
        <v>6</v>
      </c>
      <c r="C2" s="7">
        <v>15.1</v>
      </c>
      <c r="D2" s="7">
        <v>9.3</v>
      </c>
      <c r="E2" s="7">
        <v>11.3</v>
      </c>
      <c r="F2" s="7">
        <v>13.2</v>
      </c>
      <c r="G2" s="7">
        <v>13.6</v>
      </c>
      <c r="H2" s="7">
        <v>21.3</v>
      </c>
      <c r="I2" s="7">
        <v>16.2</v>
      </c>
    </row>
    <row r="3">
      <c r="A3" s="1">
        <v>13.0</v>
      </c>
      <c r="B3" s="6" t="s">
        <v>17</v>
      </c>
    </row>
    <row r="4">
      <c r="A4" s="1">
        <v>21.0</v>
      </c>
      <c r="B4" s="6" t="s">
        <v>18</v>
      </c>
    </row>
    <row r="5">
      <c r="A5" s="1">
        <v>22.0</v>
      </c>
      <c r="B5" s="6" t="s">
        <v>19</v>
      </c>
    </row>
    <row r="6">
      <c r="A6" s="1">
        <v>23.0</v>
      </c>
      <c r="B6" s="6" t="s">
        <v>21</v>
      </c>
    </row>
    <row r="7">
      <c r="A7" s="1">
        <v>24.0</v>
      </c>
      <c r="B7" s="6" t="s">
        <v>22</v>
      </c>
    </row>
    <row r="8">
      <c r="A8" s="1">
        <v>29.0</v>
      </c>
      <c r="B8" s="6" t="s">
        <v>23</v>
      </c>
    </row>
    <row r="9">
      <c r="A9" s="1">
        <v>31.0</v>
      </c>
      <c r="B9" s="6" t="s">
        <v>24</v>
      </c>
      <c r="C9" s="7">
        <v>1.4</v>
      </c>
      <c r="D9" s="7">
        <v>1.7</v>
      </c>
      <c r="E9" s="7">
        <v>8.0</v>
      </c>
      <c r="F9" s="7">
        <v>12.5</v>
      </c>
      <c r="G9" s="7">
        <v>15.3</v>
      </c>
      <c r="H9" s="7">
        <v>31.7</v>
      </c>
      <c r="I9" s="7">
        <v>29.4</v>
      </c>
    </row>
    <row r="10">
      <c r="A10" s="1">
        <v>32.0</v>
      </c>
      <c r="B10" s="6" t="s">
        <v>25</v>
      </c>
    </row>
    <row r="11">
      <c r="A11" s="1">
        <v>41.0</v>
      </c>
      <c r="B11" s="6" t="s">
        <v>26</v>
      </c>
    </row>
    <row r="12">
      <c r="A12" s="1">
        <v>42.0</v>
      </c>
      <c r="B12" s="6" t="s">
        <v>27</v>
      </c>
      <c r="C12" s="7">
        <v>3.0</v>
      </c>
      <c r="D12" s="7">
        <v>3.9</v>
      </c>
      <c r="E12" s="7">
        <v>14.9</v>
      </c>
      <c r="F12" s="7">
        <v>16.3</v>
      </c>
      <c r="G12" s="7">
        <v>15.9</v>
      </c>
      <c r="H12" s="7">
        <v>29.7</v>
      </c>
      <c r="I12" s="7">
        <v>16.3</v>
      </c>
    </row>
    <row r="13">
      <c r="A13" s="1">
        <v>43.0</v>
      </c>
      <c r="B13" s="6" t="s">
        <v>30</v>
      </c>
    </row>
    <row r="14">
      <c r="A14" s="1">
        <v>44.0</v>
      </c>
      <c r="B14" s="6" t="s">
        <v>31</v>
      </c>
    </row>
    <row r="15">
      <c r="A15" s="1">
        <v>52.0</v>
      </c>
      <c r="B15" s="6" t="s">
        <v>32</v>
      </c>
      <c r="C15" s="7">
        <v>0.9</v>
      </c>
      <c r="D15" s="7">
        <v>1.6</v>
      </c>
      <c r="E15" s="7">
        <v>5.5</v>
      </c>
      <c r="F15" s="7">
        <v>10.8</v>
      </c>
      <c r="G15" s="7">
        <v>11.7</v>
      </c>
      <c r="H15" s="7">
        <v>32.0</v>
      </c>
      <c r="I15" s="7">
        <v>37.5</v>
      </c>
    </row>
    <row r="16">
      <c r="A16" s="1">
        <v>53.0</v>
      </c>
      <c r="B16" s="6" t="s">
        <v>33</v>
      </c>
    </row>
    <row r="17">
      <c r="A17" s="1">
        <v>54.0</v>
      </c>
      <c r="B17" s="6" t="s">
        <v>34</v>
      </c>
    </row>
    <row r="18">
      <c r="A18" s="1">
        <v>61.0</v>
      </c>
      <c r="B18" s="6" t="s">
        <v>35</v>
      </c>
    </row>
    <row r="19">
      <c r="A19" s="1">
        <v>63.0</v>
      </c>
      <c r="B19" s="6" t="s">
        <v>36</v>
      </c>
      <c r="C19" s="7">
        <v>2.0</v>
      </c>
      <c r="D19" s="7">
        <v>4.3</v>
      </c>
      <c r="E19" s="7">
        <v>12.5</v>
      </c>
      <c r="F19" s="7">
        <v>13.3</v>
      </c>
      <c r="G19" s="7">
        <v>13.5</v>
      </c>
      <c r="H19" s="7">
        <v>30.9</v>
      </c>
      <c r="I19" s="7">
        <v>23.5</v>
      </c>
    </row>
    <row r="20">
      <c r="A20" s="1">
        <v>64.0</v>
      </c>
      <c r="B20" s="6" t="s">
        <v>37</v>
      </c>
      <c r="C20" s="13">
        <v>21.0</v>
      </c>
      <c r="D20" s="13">
        <v>18.7</v>
      </c>
      <c r="E20" s="15">
        <v>13.7</v>
      </c>
      <c r="F20" s="13">
        <v>14.2</v>
      </c>
      <c r="G20" s="15">
        <v>13.4</v>
      </c>
      <c r="H20" s="15">
        <v>7.7</v>
      </c>
      <c r="I20" s="15">
        <v>11.3</v>
      </c>
    </row>
    <row r="21">
      <c r="A21" s="1">
        <v>71.0</v>
      </c>
      <c r="B21" s="6" t="s">
        <v>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88"/>
    <col customWidth="1" min="3" max="4" width="7.63"/>
    <col customWidth="1" min="5" max="5" width="31.25"/>
    <col customWidth="1" min="6" max="7" width="7.63"/>
  </cols>
  <sheetData>
    <row r="1">
      <c r="A1" s="1" t="s">
        <v>0</v>
      </c>
      <c r="B1" s="1" t="s">
        <v>1</v>
      </c>
      <c r="C1" s="3" t="s">
        <v>3</v>
      </c>
      <c r="D1" s="5" t="s">
        <v>5</v>
      </c>
      <c r="E1" s="8" t="s">
        <v>16</v>
      </c>
      <c r="F1" s="10" t="s">
        <v>20</v>
      </c>
      <c r="G1" s="1" t="s">
        <v>4</v>
      </c>
      <c r="H1" s="8" t="s">
        <v>28</v>
      </c>
      <c r="I1" s="8" t="s">
        <v>29</v>
      </c>
    </row>
    <row r="2">
      <c r="A2" s="12">
        <v>12.0</v>
      </c>
      <c r="B2" s="14" t="s">
        <v>6</v>
      </c>
      <c r="C2" s="9">
        <v>252500.0</v>
      </c>
      <c r="D2" s="11">
        <v>3.8846534653465348</v>
      </c>
      <c r="E2" s="6">
        <f t="shared" ref="E2:E21" si="1">C2*D2</f>
        <v>980875</v>
      </c>
      <c r="G2" s="6">
        <v>1012636.0</v>
      </c>
      <c r="H2" s="6">
        <f t="shared" ref="H2:H22" si="2">E2-G2</f>
        <v>-31761</v>
      </c>
      <c r="I2" s="6">
        <f t="shared" ref="I2:I21" si="3">abs(H2)</f>
        <v>31761</v>
      </c>
    </row>
    <row r="3">
      <c r="A3" s="1">
        <v>13.0</v>
      </c>
      <c r="B3" s="6" t="s">
        <v>17</v>
      </c>
      <c r="C3" s="16">
        <v>22500.0</v>
      </c>
      <c r="D3" s="11">
        <v>5.05</v>
      </c>
      <c r="E3" s="6">
        <f t="shared" si="1"/>
        <v>113625</v>
      </c>
      <c r="G3" s="6">
        <v>114181.0</v>
      </c>
      <c r="H3" s="6">
        <f t="shared" si="2"/>
        <v>-556</v>
      </c>
      <c r="I3" s="6">
        <f t="shared" si="3"/>
        <v>556</v>
      </c>
    </row>
    <row r="4">
      <c r="A4" s="1">
        <v>21.0</v>
      </c>
      <c r="B4" s="6" t="s">
        <v>18</v>
      </c>
      <c r="C4" s="9">
        <v>29400.0</v>
      </c>
      <c r="D4" s="11">
        <v>3.33</v>
      </c>
      <c r="E4" s="6">
        <f t="shared" si="1"/>
        <v>97902</v>
      </c>
      <c r="G4" s="6">
        <v>132205.0</v>
      </c>
      <c r="H4" s="6">
        <f t="shared" si="2"/>
        <v>-34303</v>
      </c>
      <c r="I4" s="6">
        <f t="shared" si="3"/>
        <v>34303</v>
      </c>
    </row>
    <row r="5">
      <c r="A5" s="1">
        <v>22.0</v>
      </c>
      <c r="B5" s="6" t="s">
        <v>19</v>
      </c>
      <c r="C5" s="9">
        <v>28800.0</v>
      </c>
      <c r="D5" s="11">
        <v>3.53</v>
      </c>
      <c r="E5" s="6">
        <f t="shared" si="1"/>
        <v>101664</v>
      </c>
      <c r="G5" s="6">
        <v>125510.0</v>
      </c>
      <c r="H5" s="6">
        <f t="shared" si="2"/>
        <v>-23846</v>
      </c>
      <c r="I5" s="6">
        <f t="shared" si="3"/>
        <v>23846</v>
      </c>
    </row>
    <row r="6">
      <c r="A6" s="1">
        <v>23.0</v>
      </c>
      <c r="B6" s="6" t="s">
        <v>21</v>
      </c>
      <c r="C6" s="9">
        <v>132700.0</v>
      </c>
      <c r="D6" s="11">
        <v>3.61</v>
      </c>
      <c r="E6" s="6">
        <f t="shared" si="1"/>
        <v>479047</v>
      </c>
      <c r="G6" s="6">
        <v>508418.0</v>
      </c>
      <c r="H6" s="6">
        <f t="shared" si="2"/>
        <v>-29371</v>
      </c>
      <c r="I6" s="6">
        <f t="shared" si="3"/>
        <v>29371</v>
      </c>
    </row>
    <row r="7">
      <c r="A7" s="1">
        <v>24.0</v>
      </c>
      <c r="B7" s="6" t="s">
        <v>22</v>
      </c>
      <c r="C7" s="9">
        <v>169200.0</v>
      </c>
      <c r="D7" s="11">
        <v>3.65</v>
      </c>
      <c r="E7" s="6">
        <f t="shared" si="1"/>
        <v>617580</v>
      </c>
      <c r="G7" s="6">
        <v>625142.0</v>
      </c>
      <c r="H7" s="6">
        <f t="shared" si="2"/>
        <v>-7562</v>
      </c>
      <c r="I7" s="6">
        <f t="shared" si="3"/>
        <v>7562</v>
      </c>
    </row>
    <row r="8">
      <c r="A8" s="12">
        <v>29.0</v>
      </c>
      <c r="B8" s="14" t="s">
        <v>23</v>
      </c>
      <c r="C8" s="9">
        <v>10800.0</v>
      </c>
      <c r="D8" s="11">
        <v>3.9588888888888887</v>
      </c>
      <c r="E8" s="6">
        <f t="shared" si="1"/>
        <v>42756</v>
      </c>
      <c r="G8" s="6">
        <v>37765.0</v>
      </c>
      <c r="H8" s="6">
        <f t="shared" si="2"/>
        <v>4991</v>
      </c>
      <c r="I8" s="6">
        <f t="shared" si="3"/>
        <v>4991</v>
      </c>
    </row>
    <row r="9">
      <c r="A9" s="1">
        <v>31.0</v>
      </c>
      <c r="B9" s="6" t="s">
        <v>24</v>
      </c>
      <c r="C9" s="9">
        <v>216200.0</v>
      </c>
      <c r="D9" s="11">
        <v>2.62</v>
      </c>
      <c r="E9" s="6">
        <f t="shared" si="1"/>
        <v>566444</v>
      </c>
      <c r="G9" s="6">
        <v>581641.0</v>
      </c>
      <c r="H9" s="6">
        <f t="shared" si="2"/>
        <v>-15197</v>
      </c>
      <c r="I9" s="6">
        <f t="shared" si="3"/>
        <v>15197</v>
      </c>
    </row>
    <row r="10">
      <c r="A10" s="1">
        <v>32.0</v>
      </c>
      <c r="B10" s="6" t="s">
        <v>25</v>
      </c>
      <c r="C10" s="9">
        <v>119100.0</v>
      </c>
      <c r="D10" s="11">
        <v>3.5</v>
      </c>
      <c r="E10" s="6">
        <f t="shared" si="1"/>
        <v>416850</v>
      </c>
      <c r="G10" s="6">
        <v>448137.0</v>
      </c>
      <c r="H10" s="6">
        <f t="shared" si="2"/>
        <v>-31287</v>
      </c>
      <c r="I10" s="6">
        <f t="shared" si="3"/>
        <v>31287</v>
      </c>
    </row>
    <row r="11">
      <c r="A11" s="1">
        <v>41.0</v>
      </c>
      <c r="B11" s="6" t="s">
        <v>26</v>
      </c>
      <c r="C11" s="9">
        <v>137300.0</v>
      </c>
      <c r="D11" s="11">
        <v>3.32</v>
      </c>
      <c r="E11" s="6">
        <f t="shared" si="1"/>
        <v>455836</v>
      </c>
      <c r="G11" s="6">
        <v>448014.0</v>
      </c>
      <c r="H11" s="6">
        <f t="shared" si="2"/>
        <v>7822</v>
      </c>
      <c r="I11" s="6">
        <f t="shared" si="3"/>
        <v>7822</v>
      </c>
    </row>
    <row r="12">
      <c r="A12" s="1">
        <v>42.0</v>
      </c>
      <c r="B12" s="6" t="s">
        <v>27</v>
      </c>
      <c r="C12" s="9">
        <v>224800.0</v>
      </c>
      <c r="D12" s="11">
        <v>3.24</v>
      </c>
      <c r="E12" s="6">
        <f t="shared" si="1"/>
        <v>728352</v>
      </c>
      <c r="G12" s="6">
        <v>696802.0</v>
      </c>
      <c r="H12" s="6">
        <f t="shared" si="2"/>
        <v>31550</v>
      </c>
      <c r="I12" s="6">
        <f t="shared" si="3"/>
        <v>31550</v>
      </c>
    </row>
    <row r="13">
      <c r="A13" s="1">
        <v>43.0</v>
      </c>
      <c r="B13" s="6" t="s">
        <v>30</v>
      </c>
      <c r="C13" s="9">
        <v>93500.0</v>
      </c>
      <c r="D13" s="11">
        <v>3.53</v>
      </c>
      <c r="E13" s="6">
        <f t="shared" si="1"/>
        <v>330055</v>
      </c>
      <c r="G13" s="6">
        <v>359339.0</v>
      </c>
      <c r="H13" s="6">
        <f t="shared" si="2"/>
        <v>-29284</v>
      </c>
      <c r="I13" s="6">
        <f t="shared" si="3"/>
        <v>29284</v>
      </c>
    </row>
    <row r="14">
      <c r="A14" s="1">
        <v>44.0</v>
      </c>
      <c r="B14" s="6" t="s">
        <v>31</v>
      </c>
      <c r="C14" s="9">
        <v>191600.0</v>
      </c>
      <c r="D14" s="11">
        <v>3.14</v>
      </c>
      <c r="E14" s="6">
        <f t="shared" si="1"/>
        <v>601624</v>
      </c>
      <c r="G14" s="6">
        <v>583705.0</v>
      </c>
      <c r="H14" s="6">
        <f t="shared" si="2"/>
        <v>17919</v>
      </c>
      <c r="I14" s="6">
        <f t="shared" si="3"/>
        <v>17919</v>
      </c>
    </row>
    <row r="15">
      <c r="A15" s="1">
        <v>52.0</v>
      </c>
      <c r="B15" s="6" t="s">
        <v>32</v>
      </c>
      <c r="C15" s="16">
        <v>199700.0</v>
      </c>
      <c r="D15" s="11">
        <v>2.26</v>
      </c>
      <c r="E15" s="6">
        <f t="shared" si="1"/>
        <v>451322</v>
      </c>
      <c r="G15" s="6">
        <v>433609.0</v>
      </c>
      <c r="H15" s="6">
        <f t="shared" si="2"/>
        <v>17713</v>
      </c>
      <c r="I15" s="6">
        <f t="shared" si="3"/>
        <v>17713</v>
      </c>
    </row>
    <row r="16">
      <c r="A16" s="12">
        <v>53.0</v>
      </c>
      <c r="B16" s="14" t="s">
        <v>33</v>
      </c>
      <c r="C16" s="16">
        <v>289700.0</v>
      </c>
      <c r="D16" s="11">
        <v>2.6330479806696583</v>
      </c>
      <c r="E16" s="6">
        <f t="shared" si="1"/>
        <v>762794</v>
      </c>
      <c r="G16" s="6">
        <v>834243.0</v>
      </c>
      <c r="H16" s="6">
        <f t="shared" si="2"/>
        <v>-71449</v>
      </c>
      <c r="I16" s="6">
        <f t="shared" si="3"/>
        <v>71449</v>
      </c>
    </row>
    <row r="17">
      <c r="A17" s="1">
        <v>54.0</v>
      </c>
      <c r="B17" s="6" t="s">
        <v>34</v>
      </c>
      <c r="C17" s="16">
        <v>42200.0</v>
      </c>
      <c r="D17" s="11">
        <v>4.36</v>
      </c>
      <c r="E17" s="6">
        <f t="shared" si="1"/>
        <v>183992</v>
      </c>
      <c r="G17" s="6">
        <v>201594.0</v>
      </c>
      <c r="H17" s="6">
        <f t="shared" si="2"/>
        <v>-17602</v>
      </c>
      <c r="I17" s="6">
        <f t="shared" si="3"/>
        <v>17602</v>
      </c>
    </row>
    <row r="18">
      <c r="A18" s="1">
        <v>61.0</v>
      </c>
      <c r="B18" s="6" t="s">
        <v>35</v>
      </c>
      <c r="C18" s="9">
        <v>162200.0</v>
      </c>
      <c r="D18" s="11">
        <v>3.18</v>
      </c>
      <c r="E18" s="6">
        <f t="shared" si="1"/>
        <v>515796</v>
      </c>
      <c r="G18" s="6">
        <v>634740.0</v>
      </c>
      <c r="H18" s="6">
        <f t="shared" si="2"/>
        <v>-118944</v>
      </c>
      <c r="I18" s="6">
        <f t="shared" si="3"/>
        <v>118944</v>
      </c>
    </row>
    <row r="19">
      <c r="A19" s="12">
        <v>63.0</v>
      </c>
      <c r="B19" s="14" t="s">
        <v>36</v>
      </c>
      <c r="C19" s="9">
        <v>140900.0</v>
      </c>
      <c r="D19" s="11">
        <v>3.07</v>
      </c>
      <c r="E19" s="6">
        <f t="shared" si="1"/>
        <v>432563</v>
      </c>
      <c r="G19" s="6">
        <v>402773.0</v>
      </c>
      <c r="H19" s="6">
        <f t="shared" si="2"/>
        <v>29790</v>
      </c>
      <c r="I19" s="6">
        <f t="shared" si="3"/>
        <v>29790</v>
      </c>
    </row>
    <row r="20">
      <c r="A20" s="12">
        <v>64.0</v>
      </c>
      <c r="B20" s="14" t="s">
        <v>37</v>
      </c>
      <c r="C20" s="9">
        <v>30100.0</v>
      </c>
      <c r="D20" s="11">
        <v>6.54</v>
      </c>
      <c r="E20" s="6">
        <f t="shared" si="1"/>
        <v>196854</v>
      </c>
      <c r="G20" s="6">
        <v>133713.0</v>
      </c>
      <c r="H20" s="6">
        <f t="shared" si="2"/>
        <v>63141</v>
      </c>
      <c r="I20" s="6">
        <f t="shared" si="3"/>
        <v>63141</v>
      </c>
    </row>
    <row r="21">
      <c r="A21" s="1">
        <v>71.0</v>
      </c>
      <c r="B21" s="6" t="s">
        <v>38</v>
      </c>
      <c r="C21" s="9">
        <v>87400.0</v>
      </c>
      <c r="D21" s="11">
        <v>4.62</v>
      </c>
      <c r="E21" s="6">
        <f t="shared" si="1"/>
        <v>403788</v>
      </c>
      <c r="G21" s="6">
        <v>399838.0</v>
      </c>
      <c r="H21" s="6">
        <f t="shared" si="2"/>
        <v>3950</v>
      </c>
      <c r="I21" s="6">
        <f t="shared" si="3"/>
        <v>3950</v>
      </c>
    </row>
    <row r="22">
      <c r="E22" s="6">
        <f>SUM(E2:E21)</f>
        <v>8479719</v>
      </c>
      <c r="G22" s="6">
        <f>SUM(G2:G21)</f>
        <v>8714005</v>
      </c>
      <c r="H22" s="21">
        <f t="shared" si="2"/>
        <v>-234286</v>
      </c>
      <c r="I22" s="21">
        <f>sum(I2:I21)</f>
        <v>588038</v>
      </c>
    </row>
  </sheetData>
  <conditionalFormatting sqref="I2:I21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" t="s">
        <v>39</v>
      </c>
      <c r="B1" s="18"/>
      <c r="C1" s="18"/>
      <c r="D1" s="18"/>
      <c r="E1" s="19"/>
      <c r="F1" s="19"/>
      <c r="G1" s="19"/>
      <c r="H1" s="19"/>
      <c r="I1" s="19"/>
      <c r="J1" s="18"/>
      <c r="K1" s="20"/>
      <c r="L1" s="22" t="s">
        <v>40</v>
      </c>
    </row>
    <row r="2">
      <c r="A2" s="17" t="s">
        <v>41</v>
      </c>
      <c r="B2" s="18"/>
      <c r="C2" s="18"/>
      <c r="D2" s="19"/>
      <c r="E2" s="19"/>
      <c r="F2" s="19"/>
      <c r="G2" s="19"/>
      <c r="H2" s="19"/>
      <c r="I2" s="19"/>
      <c r="J2" s="19"/>
      <c r="K2" s="20"/>
      <c r="L2" s="22" t="s">
        <v>42</v>
      </c>
    </row>
    <row r="3">
      <c r="A3" s="17" t="s">
        <v>43</v>
      </c>
      <c r="B3" s="18"/>
      <c r="C3" s="19"/>
      <c r="D3" s="19"/>
      <c r="E3" s="19"/>
      <c r="F3" s="19"/>
      <c r="G3" s="19"/>
      <c r="H3" s="19"/>
      <c r="I3" s="19"/>
      <c r="J3" s="19"/>
      <c r="K3" s="20"/>
      <c r="L3" s="22" t="s">
        <v>44</v>
      </c>
    </row>
    <row r="4">
      <c r="A4" s="23">
        <v>2018.0</v>
      </c>
    </row>
    <row r="5">
      <c r="A5" s="24" t="s">
        <v>45</v>
      </c>
      <c r="B5" s="25" t="s">
        <v>46</v>
      </c>
      <c r="C5" s="25" t="s">
        <v>47</v>
      </c>
      <c r="K5" s="26" t="s">
        <v>48</v>
      </c>
      <c r="L5" s="24"/>
    </row>
    <row r="6">
      <c r="A6" s="27"/>
      <c r="B6" s="28" t="s">
        <v>49</v>
      </c>
      <c r="C6" s="29" t="s">
        <v>50</v>
      </c>
      <c r="K6" s="30" t="s">
        <v>51</v>
      </c>
      <c r="L6" s="27"/>
    </row>
    <row r="7">
      <c r="A7" s="27"/>
      <c r="B7" s="31" t="s">
        <v>52</v>
      </c>
      <c r="C7" s="32"/>
      <c r="D7" s="27"/>
      <c r="E7" s="32"/>
      <c r="F7" s="32"/>
      <c r="G7" s="32"/>
      <c r="H7" s="32"/>
      <c r="I7" s="32"/>
      <c r="J7" s="32"/>
      <c r="K7" s="33"/>
      <c r="L7" s="27"/>
    </row>
    <row r="8">
      <c r="A8" s="24" t="s">
        <v>53</v>
      </c>
      <c r="B8" s="24" t="s">
        <v>54</v>
      </c>
      <c r="C8" s="24"/>
      <c r="D8" s="24"/>
      <c r="E8" s="24"/>
      <c r="F8" s="24"/>
      <c r="G8" s="24"/>
      <c r="H8" s="24"/>
      <c r="I8" s="24"/>
      <c r="J8" s="25" t="s">
        <v>48</v>
      </c>
      <c r="K8" s="34"/>
      <c r="L8" s="25" t="s">
        <v>55</v>
      </c>
    </row>
    <row r="9">
      <c r="A9" s="24" t="s">
        <v>56</v>
      </c>
      <c r="B9" s="35" t="s">
        <v>57</v>
      </c>
      <c r="C9" s="36" t="s">
        <v>2</v>
      </c>
      <c r="D9" s="24">
        <v>6.0</v>
      </c>
      <c r="E9" s="24">
        <v>5.0</v>
      </c>
      <c r="F9" s="24">
        <v>4.0</v>
      </c>
      <c r="G9" s="24">
        <v>3.0</v>
      </c>
      <c r="H9" s="24">
        <v>2.0</v>
      </c>
      <c r="I9" s="24">
        <v>1.0</v>
      </c>
      <c r="J9" s="24"/>
      <c r="K9" s="37" t="s">
        <v>58</v>
      </c>
      <c r="L9" s="25" t="s">
        <v>59</v>
      </c>
    </row>
    <row r="10">
      <c r="A10" s="24" t="s">
        <v>45</v>
      </c>
      <c r="B10" s="38" t="s">
        <v>60</v>
      </c>
      <c r="C10" s="24" t="s">
        <v>45</v>
      </c>
      <c r="D10" s="24" t="s">
        <v>45</v>
      </c>
      <c r="E10" s="24" t="s">
        <v>45</v>
      </c>
      <c r="F10" s="24" t="s">
        <v>45</v>
      </c>
      <c r="G10" s="24" t="s">
        <v>45</v>
      </c>
      <c r="H10" s="24" t="s">
        <v>45</v>
      </c>
      <c r="I10" s="24" t="s">
        <v>45</v>
      </c>
      <c r="J10" s="24" t="s">
        <v>58</v>
      </c>
      <c r="K10" s="34" t="s">
        <v>61</v>
      </c>
      <c r="L10" s="24"/>
    </row>
    <row r="11">
      <c r="A11" s="24"/>
      <c r="B11" s="25" t="s">
        <v>62</v>
      </c>
      <c r="C11" s="24"/>
      <c r="D11" s="24"/>
      <c r="E11" s="24"/>
      <c r="F11" s="24"/>
      <c r="G11" s="24"/>
      <c r="H11" s="24"/>
      <c r="I11" s="24"/>
      <c r="J11" s="24"/>
      <c r="K11" s="34"/>
      <c r="L11" s="24"/>
    </row>
    <row r="12">
      <c r="A12" s="39"/>
      <c r="B12" s="40" t="s">
        <v>63</v>
      </c>
      <c r="C12" s="39"/>
      <c r="D12" s="39"/>
      <c r="E12" s="39"/>
      <c r="F12" s="39"/>
      <c r="G12" s="39"/>
      <c r="H12" s="39"/>
      <c r="I12" s="39"/>
      <c r="J12" s="41"/>
      <c r="K12" s="42" t="s">
        <v>64</v>
      </c>
      <c r="L12" s="39"/>
    </row>
    <row r="13">
      <c r="A13" s="43" t="s">
        <v>65</v>
      </c>
      <c r="B13" s="44">
        <v>3.28</v>
      </c>
      <c r="C13" s="45">
        <v>6.1</v>
      </c>
      <c r="D13" s="45">
        <v>5.9</v>
      </c>
      <c r="E13" s="45">
        <v>13.4</v>
      </c>
      <c r="F13" s="45">
        <v>15.9</v>
      </c>
      <c r="G13" s="45">
        <v>15.0</v>
      </c>
      <c r="H13" s="45">
        <v>24.8</v>
      </c>
      <c r="I13" s="45">
        <v>19.0</v>
      </c>
      <c r="J13" s="45">
        <v>100.0</v>
      </c>
      <c r="K13" s="45">
        <v>2587.1</v>
      </c>
      <c r="L13" s="46" t="s">
        <v>66</v>
      </c>
    </row>
    <row r="14">
      <c r="A14" s="47" t="s">
        <v>67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48" t="s">
        <v>68</v>
      </c>
    </row>
    <row r="15">
      <c r="A15" s="49" t="s">
        <v>69</v>
      </c>
      <c r="B15" s="50">
        <v>3.26</v>
      </c>
      <c r="C15" s="51">
        <v>6.0</v>
      </c>
      <c r="D15" s="51">
        <v>5.7</v>
      </c>
      <c r="E15" s="51">
        <v>13.0</v>
      </c>
      <c r="F15" s="51">
        <v>15.9</v>
      </c>
      <c r="G15" s="51">
        <v>15.1</v>
      </c>
      <c r="H15" s="51">
        <v>24.8</v>
      </c>
      <c r="I15" s="51">
        <v>19.6</v>
      </c>
      <c r="J15" s="52">
        <v>100.0</v>
      </c>
      <c r="K15" s="52">
        <v>2449.4</v>
      </c>
      <c r="L15" s="48" t="s">
        <v>70</v>
      </c>
    </row>
    <row r="16">
      <c r="A16" s="53" t="s">
        <v>71</v>
      </c>
      <c r="B16" s="54"/>
      <c r="C16" s="55"/>
      <c r="D16" s="55"/>
      <c r="E16" s="55"/>
      <c r="F16" s="55"/>
      <c r="G16" s="55"/>
      <c r="H16" s="55"/>
      <c r="I16" s="55"/>
      <c r="J16" s="56"/>
      <c r="K16" s="56"/>
      <c r="L16" s="57" t="s">
        <v>72</v>
      </c>
    </row>
    <row r="17">
      <c r="A17" s="58" t="s">
        <v>73</v>
      </c>
      <c r="B17" s="59">
        <v>2.99</v>
      </c>
      <c r="C17" s="7">
        <v>5.2</v>
      </c>
      <c r="D17" s="7">
        <v>4.7</v>
      </c>
      <c r="E17" s="7">
        <v>10.0</v>
      </c>
      <c r="F17" s="7">
        <v>13.7</v>
      </c>
      <c r="G17" s="7">
        <v>14.3</v>
      </c>
      <c r="H17" s="7">
        <v>28.0</v>
      </c>
      <c r="I17" s="7">
        <v>24.0</v>
      </c>
      <c r="J17" s="61">
        <v>100.0</v>
      </c>
      <c r="K17" s="61">
        <v>914.4</v>
      </c>
      <c r="L17" s="63" t="s">
        <v>76</v>
      </c>
    </row>
    <row r="18">
      <c r="A18" s="58" t="s">
        <v>77</v>
      </c>
      <c r="B18" s="59">
        <v>3.91</v>
      </c>
      <c r="C18" s="7">
        <v>15.1</v>
      </c>
      <c r="D18" s="7">
        <v>9.3</v>
      </c>
      <c r="E18" s="7">
        <v>11.3</v>
      </c>
      <c r="F18" s="7">
        <v>13.2</v>
      </c>
      <c r="G18" s="7">
        <v>13.6</v>
      </c>
      <c r="H18" s="7">
        <v>21.3</v>
      </c>
      <c r="I18" s="7">
        <v>16.2</v>
      </c>
      <c r="J18" s="61">
        <v>100.0</v>
      </c>
      <c r="K18" s="61">
        <v>226.2</v>
      </c>
      <c r="L18" s="63" t="s">
        <v>78</v>
      </c>
    </row>
    <row r="19">
      <c r="A19" s="58" t="s">
        <v>79</v>
      </c>
      <c r="B19" s="59">
        <v>2.24</v>
      </c>
      <c r="C19" s="7">
        <v>0.9</v>
      </c>
      <c r="D19" s="7">
        <v>1.6</v>
      </c>
      <c r="E19" s="7">
        <v>5.5</v>
      </c>
      <c r="F19" s="7">
        <v>10.8</v>
      </c>
      <c r="G19" s="7">
        <v>11.7</v>
      </c>
      <c r="H19" s="7">
        <v>32.0</v>
      </c>
      <c r="I19" s="7">
        <v>37.5</v>
      </c>
      <c r="J19" s="61">
        <v>100.0</v>
      </c>
      <c r="K19" s="61">
        <v>199.7</v>
      </c>
      <c r="L19" s="63" t="s">
        <v>82</v>
      </c>
    </row>
    <row r="20">
      <c r="A20" s="58" t="s">
        <v>83</v>
      </c>
      <c r="B20" s="59">
        <v>2.5</v>
      </c>
      <c r="C20" s="7">
        <v>1.4</v>
      </c>
      <c r="D20" s="7">
        <v>1.7</v>
      </c>
      <c r="E20" s="7">
        <v>8.0</v>
      </c>
      <c r="F20" s="7">
        <v>12.5</v>
      </c>
      <c r="G20" s="7">
        <v>15.3</v>
      </c>
      <c r="H20" s="7">
        <v>31.7</v>
      </c>
      <c r="I20" s="7">
        <v>29.4</v>
      </c>
      <c r="J20" s="61">
        <v>100.0</v>
      </c>
      <c r="K20" s="61">
        <v>109.1</v>
      </c>
      <c r="L20" s="63" t="s">
        <v>86</v>
      </c>
    </row>
    <row r="21">
      <c r="A21" s="58" t="s">
        <v>87</v>
      </c>
      <c r="B21" s="59">
        <v>2.91</v>
      </c>
      <c r="C21" s="7">
        <v>1.6</v>
      </c>
      <c r="D21" s="7">
        <v>4.3</v>
      </c>
      <c r="E21" s="7">
        <v>11.1</v>
      </c>
      <c r="F21" s="7">
        <v>18.5</v>
      </c>
      <c r="G21" s="7">
        <v>15.7</v>
      </c>
      <c r="H21" s="7">
        <v>28.3</v>
      </c>
      <c r="I21" s="7">
        <v>20.5</v>
      </c>
      <c r="J21" s="61">
        <v>100.0</v>
      </c>
      <c r="K21" s="61">
        <v>86.3</v>
      </c>
      <c r="L21" s="63" t="s">
        <v>89</v>
      </c>
    </row>
    <row r="22">
      <c r="A22" s="58" t="s">
        <v>91</v>
      </c>
      <c r="B22" s="59">
        <v>3.2</v>
      </c>
      <c r="C22" s="7">
        <v>5.4</v>
      </c>
      <c r="D22" s="7">
        <v>6.0</v>
      </c>
      <c r="E22" s="7">
        <v>10.9</v>
      </c>
      <c r="F22" s="7">
        <v>15.1</v>
      </c>
      <c r="G22" s="7">
        <v>17.9</v>
      </c>
      <c r="H22" s="7">
        <v>26.5</v>
      </c>
      <c r="I22" s="7">
        <v>18.1</v>
      </c>
      <c r="J22" s="61">
        <v>100.0</v>
      </c>
      <c r="K22" s="61">
        <v>69.3</v>
      </c>
      <c r="L22" s="63" t="s">
        <v>92</v>
      </c>
    </row>
    <row r="23">
      <c r="A23" s="58" t="s">
        <v>94</v>
      </c>
      <c r="B23" s="59">
        <v>3.09</v>
      </c>
      <c r="C23" s="7">
        <v>3.0</v>
      </c>
      <c r="D23" s="7">
        <v>3.9</v>
      </c>
      <c r="E23" s="7">
        <v>14.9</v>
      </c>
      <c r="F23" s="7">
        <v>16.3</v>
      </c>
      <c r="G23" s="7">
        <v>15.9</v>
      </c>
      <c r="H23" s="7">
        <v>29.7</v>
      </c>
      <c r="I23" s="7">
        <v>16.3</v>
      </c>
      <c r="J23" s="61">
        <v>100.0</v>
      </c>
      <c r="K23" s="61">
        <v>77.0</v>
      </c>
      <c r="L23" s="63" t="s">
        <v>95</v>
      </c>
    </row>
    <row r="24">
      <c r="A24" s="58" t="s">
        <v>97</v>
      </c>
      <c r="B24" s="59">
        <v>2.81</v>
      </c>
      <c r="C24" s="7">
        <v>1.9</v>
      </c>
      <c r="D24" s="7">
        <v>4.2</v>
      </c>
      <c r="E24" s="7">
        <v>12.1</v>
      </c>
      <c r="F24" s="7">
        <v>13.0</v>
      </c>
      <c r="G24" s="7">
        <v>14.6</v>
      </c>
      <c r="H24" s="7">
        <v>31.0</v>
      </c>
      <c r="I24" s="7">
        <v>23.1</v>
      </c>
      <c r="J24" s="61">
        <v>100.0</v>
      </c>
      <c r="K24" s="61">
        <v>74.2</v>
      </c>
      <c r="L24" s="63" t="s">
        <v>103</v>
      </c>
    </row>
    <row r="25">
      <c r="A25" s="58" t="s">
        <v>105</v>
      </c>
      <c r="B25" s="59">
        <v>2.86</v>
      </c>
      <c r="C25" s="7">
        <v>2.1</v>
      </c>
      <c r="D25" s="7">
        <v>3.4</v>
      </c>
      <c r="E25" s="7">
        <v>12.3</v>
      </c>
      <c r="F25" s="7">
        <v>15.6</v>
      </c>
      <c r="G25" s="7">
        <v>15.2</v>
      </c>
      <c r="H25" s="7">
        <v>29.0</v>
      </c>
      <c r="I25" s="7">
        <v>22.4</v>
      </c>
      <c r="J25" s="61">
        <v>100.0</v>
      </c>
      <c r="K25" s="61">
        <v>72.7</v>
      </c>
      <c r="L25" s="63" t="s">
        <v>106</v>
      </c>
    </row>
    <row r="26">
      <c r="A26" s="47" t="s">
        <v>107</v>
      </c>
      <c r="B26" s="50">
        <v>3.75</v>
      </c>
      <c r="C26" s="74">
        <v>7.5</v>
      </c>
      <c r="D26" s="74">
        <v>9.3</v>
      </c>
      <c r="E26" s="74">
        <v>20.0</v>
      </c>
      <c r="F26" s="74">
        <v>15.9</v>
      </c>
      <c r="G26" s="74">
        <v>13.3</v>
      </c>
      <c r="H26" s="74">
        <v>24.4</v>
      </c>
      <c r="I26" s="74">
        <v>9.7</v>
      </c>
      <c r="J26" s="76">
        <v>100.0</v>
      </c>
      <c r="K26" s="76">
        <v>137.8</v>
      </c>
      <c r="L26" s="48" t="s">
        <v>117</v>
      </c>
    </row>
    <row r="27">
      <c r="A27" s="78"/>
      <c r="B27" s="79" t="s">
        <v>71</v>
      </c>
      <c r="C27" s="55"/>
      <c r="D27" s="55"/>
      <c r="E27" s="55"/>
      <c r="F27" s="55"/>
      <c r="G27" s="55"/>
      <c r="H27" s="55"/>
      <c r="I27" s="55"/>
      <c r="J27" s="56"/>
      <c r="K27" s="80" t="s">
        <v>72</v>
      </c>
      <c r="L27" s="24"/>
    </row>
    <row r="28">
      <c r="A28" s="78"/>
      <c r="B28" s="79" t="s">
        <v>136</v>
      </c>
      <c r="C28" s="55"/>
      <c r="D28" s="55"/>
      <c r="E28" s="55"/>
      <c r="F28" s="55"/>
      <c r="G28" s="55"/>
      <c r="H28" s="55"/>
      <c r="I28" s="55"/>
      <c r="J28" s="56"/>
      <c r="K28" s="80" t="s">
        <v>137</v>
      </c>
      <c r="L28" s="24"/>
    </row>
    <row r="29">
      <c r="A29" s="43" t="s">
        <v>58</v>
      </c>
      <c r="B29" s="44">
        <v>3.09</v>
      </c>
      <c r="C29" s="82">
        <v>4.5</v>
      </c>
      <c r="D29" s="82">
        <v>4.9</v>
      </c>
      <c r="E29" s="82">
        <v>12.6</v>
      </c>
      <c r="F29" s="82">
        <v>15.2</v>
      </c>
      <c r="G29" s="82">
        <v>15.1</v>
      </c>
      <c r="H29" s="82">
        <v>26.9</v>
      </c>
      <c r="I29" s="82">
        <v>20.9</v>
      </c>
      <c r="J29" s="61">
        <v>100.0</v>
      </c>
      <c r="K29" s="61">
        <v>2113.8</v>
      </c>
      <c r="L29" s="46" t="s">
        <v>48</v>
      </c>
    </row>
    <row r="30">
      <c r="A30" s="47" t="s">
        <v>67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48" t="s">
        <v>68</v>
      </c>
    </row>
    <row r="31">
      <c r="A31" s="49" t="s">
        <v>69</v>
      </c>
      <c r="B31" s="50">
        <v>3.05</v>
      </c>
      <c r="C31" s="74">
        <v>4.3</v>
      </c>
      <c r="D31" s="74">
        <v>4.6</v>
      </c>
      <c r="E31" s="74">
        <v>12.1</v>
      </c>
      <c r="F31" s="74">
        <v>15.1</v>
      </c>
      <c r="G31" s="74">
        <v>15.2</v>
      </c>
      <c r="H31" s="74">
        <v>27.0</v>
      </c>
      <c r="I31" s="74">
        <v>21.6</v>
      </c>
      <c r="J31" s="76">
        <v>100.0</v>
      </c>
      <c r="K31" s="76">
        <v>1983.1</v>
      </c>
      <c r="L31" s="48" t="s">
        <v>70</v>
      </c>
    </row>
    <row r="32">
      <c r="A32" s="58" t="s">
        <v>73</v>
      </c>
      <c r="B32" s="59">
        <v>2.82</v>
      </c>
      <c r="C32" s="7">
        <v>3.5</v>
      </c>
      <c r="D32" s="7">
        <v>4.1</v>
      </c>
      <c r="E32" s="7">
        <v>9.8</v>
      </c>
      <c r="F32" s="7">
        <v>13.3</v>
      </c>
      <c r="G32" s="7">
        <v>14.2</v>
      </c>
      <c r="H32" s="7">
        <v>29.6</v>
      </c>
      <c r="I32" s="7">
        <v>25.5</v>
      </c>
      <c r="J32" s="61">
        <v>100.0</v>
      </c>
      <c r="K32" s="61">
        <v>798.2</v>
      </c>
      <c r="L32" s="63" t="s">
        <v>76</v>
      </c>
    </row>
    <row r="33">
      <c r="A33" s="58" t="s">
        <v>77</v>
      </c>
      <c r="B33" s="59">
        <v>3.38</v>
      </c>
      <c r="C33" s="7">
        <v>9.5</v>
      </c>
      <c r="D33" s="7">
        <v>7.5</v>
      </c>
      <c r="E33" s="7">
        <v>10.0</v>
      </c>
      <c r="F33" s="7">
        <v>11.6</v>
      </c>
      <c r="G33" s="7">
        <v>14.7</v>
      </c>
      <c r="H33" s="7">
        <v>26.5</v>
      </c>
      <c r="I33" s="7">
        <v>20.2</v>
      </c>
      <c r="J33" s="61">
        <v>100.0</v>
      </c>
      <c r="K33" s="61">
        <v>159.4</v>
      </c>
      <c r="L33" s="63" t="s">
        <v>78</v>
      </c>
    </row>
    <row r="34">
      <c r="A34" s="58" t="s">
        <v>79</v>
      </c>
      <c r="B34" s="59">
        <v>2.22</v>
      </c>
      <c r="C34" s="7">
        <v>0.9</v>
      </c>
      <c r="D34" s="7">
        <v>1.5</v>
      </c>
      <c r="E34" s="7">
        <v>5.3</v>
      </c>
      <c r="F34" s="7">
        <v>10.8</v>
      </c>
      <c r="G34" s="7">
        <v>11.6</v>
      </c>
      <c r="H34" s="7">
        <v>32.5</v>
      </c>
      <c r="I34" s="7">
        <v>37.5</v>
      </c>
      <c r="J34" s="61">
        <v>100.0</v>
      </c>
      <c r="K34" s="61">
        <v>190.8</v>
      </c>
      <c r="L34" s="63" t="s">
        <v>82</v>
      </c>
    </row>
    <row r="35">
      <c r="A35" s="58" t="s">
        <v>83</v>
      </c>
      <c r="B35" s="59">
        <v>2.47</v>
      </c>
      <c r="C35" s="7">
        <v>1.6</v>
      </c>
      <c r="D35" s="7">
        <v>1.7</v>
      </c>
      <c r="E35" s="7">
        <v>7.7</v>
      </c>
      <c r="F35" s="7">
        <v>11.8</v>
      </c>
      <c r="G35" s="7">
        <v>14.5</v>
      </c>
      <c r="H35" s="7">
        <v>32.2</v>
      </c>
      <c r="I35" s="7">
        <v>30.5</v>
      </c>
      <c r="J35" s="61">
        <v>100.0</v>
      </c>
      <c r="K35" s="61">
        <v>89.4</v>
      </c>
      <c r="L35" s="63" t="s">
        <v>86</v>
      </c>
    </row>
    <row r="36">
      <c r="A36" s="58" t="s">
        <v>87</v>
      </c>
      <c r="B36" s="59">
        <v>2.9</v>
      </c>
      <c r="C36" s="7">
        <v>1.3</v>
      </c>
      <c r="D36" s="7">
        <v>4.5</v>
      </c>
      <c r="E36" s="7">
        <v>11.5</v>
      </c>
      <c r="F36" s="7">
        <v>18.0</v>
      </c>
      <c r="G36" s="7">
        <v>15.4</v>
      </c>
      <c r="H36" s="7">
        <v>28.4</v>
      </c>
      <c r="I36" s="7">
        <v>20.8</v>
      </c>
      <c r="J36" s="61">
        <v>100.0</v>
      </c>
      <c r="K36" s="61">
        <v>81.9</v>
      </c>
      <c r="L36" s="63" t="s">
        <v>89</v>
      </c>
    </row>
    <row r="37">
      <c r="A37" s="58" t="s">
        <v>91</v>
      </c>
      <c r="B37" s="59">
        <v>3.25</v>
      </c>
      <c r="C37" s="7">
        <v>5.9</v>
      </c>
      <c r="D37" s="7">
        <v>6.4</v>
      </c>
      <c r="E37" s="7">
        <v>11.3</v>
      </c>
      <c r="F37" s="7">
        <v>15.1</v>
      </c>
      <c r="G37" s="7">
        <v>17.8</v>
      </c>
      <c r="H37" s="7">
        <v>25.8</v>
      </c>
      <c r="I37" s="7">
        <v>17.8</v>
      </c>
      <c r="J37" s="61">
        <v>100.0</v>
      </c>
      <c r="K37" s="61">
        <v>64.3</v>
      </c>
      <c r="L37" s="63" t="s">
        <v>92</v>
      </c>
    </row>
    <row r="38">
      <c r="A38" s="78" t="s">
        <v>94</v>
      </c>
      <c r="B38" s="59">
        <v>3.12</v>
      </c>
      <c r="C38" s="7">
        <v>3.0</v>
      </c>
      <c r="D38" s="7">
        <v>4.2</v>
      </c>
      <c r="E38" s="7">
        <v>15.5</v>
      </c>
      <c r="F38" s="7">
        <v>16.3</v>
      </c>
      <c r="G38" s="7">
        <v>15.5</v>
      </c>
      <c r="H38" s="7">
        <v>29.1</v>
      </c>
      <c r="I38" s="7">
        <v>16.3</v>
      </c>
      <c r="J38" s="61">
        <v>100.0</v>
      </c>
      <c r="K38" s="61">
        <v>72.4</v>
      </c>
      <c r="L38" s="95" t="s">
        <v>148</v>
      </c>
    </row>
    <row r="39">
      <c r="A39" s="58" t="s">
        <v>97</v>
      </c>
      <c r="B39" s="59">
        <v>2.82</v>
      </c>
      <c r="C39" s="7">
        <v>2.0</v>
      </c>
      <c r="D39" s="7">
        <v>4.3</v>
      </c>
      <c r="E39" s="7">
        <v>12.5</v>
      </c>
      <c r="F39" s="7">
        <v>13.3</v>
      </c>
      <c r="G39" s="7">
        <v>13.5</v>
      </c>
      <c r="H39" s="7">
        <v>30.9</v>
      </c>
      <c r="I39" s="7">
        <v>23.5</v>
      </c>
      <c r="J39" s="61">
        <v>100.0</v>
      </c>
      <c r="K39" s="61">
        <v>69.9</v>
      </c>
      <c r="L39" s="63" t="s">
        <v>103</v>
      </c>
    </row>
    <row r="40">
      <c r="A40" s="58" t="s">
        <v>154</v>
      </c>
      <c r="B40" s="59">
        <v>2.88</v>
      </c>
      <c r="C40" s="7">
        <v>2.2</v>
      </c>
      <c r="D40" s="7">
        <v>3.4</v>
      </c>
      <c r="E40" s="7">
        <v>12.5</v>
      </c>
      <c r="F40" s="7">
        <v>16.0</v>
      </c>
      <c r="G40" s="7">
        <v>14.8</v>
      </c>
      <c r="H40" s="7">
        <v>29.1</v>
      </c>
      <c r="I40" s="7">
        <v>22.0</v>
      </c>
      <c r="J40" s="61">
        <v>100.0</v>
      </c>
      <c r="K40" s="61">
        <v>70.1</v>
      </c>
      <c r="L40" s="63" t="s">
        <v>106</v>
      </c>
    </row>
    <row r="41">
      <c r="A41" s="78" t="s">
        <v>158</v>
      </c>
      <c r="B41" s="54"/>
      <c r="C41" s="55"/>
      <c r="D41" s="55"/>
      <c r="E41" s="55"/>
      <c r="F41" s="55"/>
      <c r="G41" s="55"/>
      <c r="H41" s="55"/>
      <c r="I41" s="55"/>
      <c r="J41" s="56"/>
      <c r="K41" s="56"/>
      <c r="L41" s="95" t="s">
        <v>162</v>
      </c>
    </row>
    <row r="42">
      <c r="A42" s="99" t="s">
        <v>163</v>
      </c>
      <c r="B42" s="59">
        <v>3.11</v>
      </c>
      <c r="C42" s="7">
        <v>6.0</v>
      </c>
      <c r="D42" s="7">
        <v>4.5</v>
      </c>
      <c r="E42" s="7">
        <v>10.9</v>
      </c>
      <c r="F42" s="7">
        <v>14.6</v>
      </c>
      <c r="G42" s="7">
        <v>15.1</v>
      </c>
      <c r="H42" s="7">
        <v>28.2</v>
      </c>
      <c r="I42" s="7">
        <v>20.7</v>
      </c>
      <c r="J42" s="61">
        <v>100.0</v>
      </c>
      <c r="K42" s="61">
        <v>357.1</v>
      </c>
      <c r="L42" s="101" t="s">
        <v>167</v>
      </c>
    </row>
    <row r="43">
      <c r="A43" s="99" t="s">
        <v>170</v>
      </c>
      <c r="B43" s="59">
        <v>3.18</v>
      </c>
      <c r="C43" s="7">
        <v>4.9</v>
      </c>
      <c r="D43" s="7">
        <v>3.8</v>
      </c>
      <c r="E43" s="7">
        <v>13.4</v>
      </c>
      <c r="F43" s="7">
        <v>17.1</v>
      </c>
      <c r="G43" s="7">
        <v>16.5</v>
      </c>
      <c r="H43" s="7">
        <v>25.0</v>
      </c>
      <c r="I43" s="7">
        <v>19.3</v>
      </c>
      <c r="J43" s="61">
        <v>100.0</v>
      </c>
      <c r="K43" s="61">
        <v>297.2</v>
      </c>
      <c r="L43" s="103" t="s">
        <v>175</v>
      </c>
    </row>
    <row r="44">
      <c r="A44" s="99" t="s">
        <v>178</v>
      </c>
      <c r="B44" s="59">
        <v>3.14</v>
      </c>
      <c r="C44" s="7">
        <v>3.4</v>
      </c>
      <c r="D44" s="7">
        <v>5.1</v>
      </c>
      <c r="E44" s="7">
        <v>14.0</v>
      </c>
      <c r="F44" s="7">
        <v>17.5</v>
      </c>
      <c r="G44" s="7">
        <v>15.9</v>
      </c>
      <c r="H44" s="7">
        <v>24.3</v>
      </c>
      <c r="I44" s="7">
        <v>19.8</v>
      </c>
      <c r="J44" s="61">
        <v>100.0</v>
      </c>
      <c r="K44" s="61">
        <v>383.5</v>
      </c>
      <c r="L44" s="103" t="s">
        <v>182</v>
      </c>
    </row>
    <row r="45">
      <c r="A45" s="99" t="s">
        <v>183</v>
      </c>
      <c r="B45" s="59">
        <v>3.26</v>
      </c>
      <c r="C45" s="7">
        <v>3.1</v>
      </c>
      <c r="D45" s="7">
        <v>6.4</v>
      </c>
      <c r="E45" s="7">
        <v>16.7</v>
      </c>
      <c r="F45" s="7">
        <v>16.7</v>
      </c>
      <c r="G45" s="7">
        <v>16.4</v>
      </c>
      <c r="H45" s="7">
        <v>25.2</v>
      </c>
      <c r="I45" s="7">
        <v>15.6</v>
      </c>
      <c r="J45" s="61">
        <v>100.0</v>
      </c>
      <c r="K45" s="61">
        <v>56.6</v>
      </c>
      <c r="L45" s="103" t="s">
        <v>190</v>
      </c>
    </row>
    <row r="46">
      <c r="A46" s="99" t="s">
        <v>192</v>
      </c>
      <c r="B46" s="59">
        <v>3.84</v>
      </c>
      <c r="C46" s="7">
        <v>8.0</v>
      </c>
      <c r="D46" s="7">
        <v>9.4</v>
      </c>
      <c r="E46" s="7">
        <v>21.4</v>
      </c>
      <c r="F46" s="7">
        <v>15.7</v>
      </c>
      <c r="G46" s="7">
        <v>15.8</v>
      </c>
      <c r="H46" s="7">
        <v>19.5</v>
      </c>
      <c r="I46" s="7">
        <v>10.2</v>
      </c>
      <c r="J46" s="61">
        <v>100.0</v>
      </c>
      <c r="K46" s="61">
        <v>90.5</v>
      </c>
      <c r="L46" s="103" t="s">
        <v>197</v>
      </c>
    </row>
    <row r="47">
      <c r="A47" s="47" t="s">
        <v>198</v>
      </c>
      <c r="B47" s="54"/>
      <c r="C47" s="19"/>
      <c r="D47" s="19"/>
      <c r="E47" s="19"/>
      <c r="F47" s="19"/>
      <c r="G47" s="19"/>
      <c r="H47" s="19"/>
      <c r="I47" s="19"/>
      <c r="J47" s="19"/>
      <c r="K47" s="19"/>
      <c r="L47" s="48" t="s">
        <v>201</v>
      </c>
    </row>
    <row r="48">
      <c r="A48" s="49" t="s">
        <v>69</v>
      </c>
      <c r="B48" s="50">
        <v>3.7</v>
      </c>
      <c r="C48" s="74">
        <v>6.8</v>
      </c>
      <c r="D48" s="74">
        <v>8.8</v>
      </c>
      <c r="E48" s="74">
        <v>20.4</v>
      </c>
      <c r="F48" s="74">
        <v>15.9</v>
      </c>
      <c r="G48" s="74">
        <v>13.3</v>
      </c>
      <c r="H48" s="74">
        <v>25.3</v>
      </c>
      <c r="I48" s="74">
        <v>9.6</v>
      </c>
      <c r="J48" s="76">
        <v>100.0</v>
      </c>
      <c r="K48" s="76">
        <v>130.7</v>
      </c>
      <c r="L48" s="48" t="s">
        <v>70</v>
      </c>
    </row>
    <row r="49">
      <c r="A49" s="58" t="s">
        <v>204</v>
      </c>
      <c r="B49" s="59">
        <v>3.57</v>
      </c>
      <c r="C49" s="7">
        <v>5.0</v>
      </c>
      <c r="D49" s="7">
        <v>8.6</v>
      </c>
      <c r="E49" s="7">
        <v>21.3</v>
      </c>
      <c r="F49" s="7">
        <v>15.2</v>
      </c>
      <c r="G49" s="7">
        <v>11.7</v>
      </c>
      <c r="H49" s="7">
        <v>26.6</v>
      </c>
      <c r="I49" s="7">
        <v>11.6</v>
      </c>
      <c r="J49" s="61">
        <v>100.0</v>
      </c>
      <c r="K49" s="61">
        <v>94.8</v>
      </c>
      <c r="L49" s="63" t="s">
        <v>205</v>
      </c>
    </row>
    <row r="50">
      <c r="A50" s="58" t="s">
        <v>207</v>
      </c>
      <c r="B50" s="59">
        <v>4.05</v>
      </c>
      <c r="C50" s="7">
        <v>11.8</v>
      </c>
      <c r="D50" s="7">
        <v>9.3</v>
      </c>
      <c r="E50" s="7">
        <v>18.0</v>
      </c>
      <c r="F50" s="7">
        <v>17.6</v>
      </c>
      <c r="G50" s="7">
        <v>17.4</v>
      </c>
      <c r="H50" s="7">
        <v>21.6</v>
      </c>
      <c r="I50" s="7">
        <v>4.4</v>
      </c>
      <c r="J50" s="61">
        <v>100.0</v>
      </c>
      <c r="K50" s="61">
        <v>36.0</v>
      </c>
      <c r="L50" s="63" t="s">
        <v>210</v>
      </c>
    </row>
    <row r="51">
      <c r="A51" s="39"/>
      <c r="B51" s="105" t="s">
        <v>212</v>
      </c>
      <c r="C51" s="106"/>
      <c r="D51" s="106"/>
      <c r="E51" s="106"/>
      <c r="F51" s="106"/>
      <c r="G51" s="106"/>
      <c r="H51" s="106"/>
      <c r="I51" s="106"/>
      <c r="J51" s="108"/>
      <c r="K51" s="110" t="s">
        <v>227</v>
      </c>
      <c r="L51" s="39"/>
    </row>
    <row r="52">
      <c r="A52" s="43" t="s">
        <v>58</v>
      </c>
      <c r="B52" s="44">
        <v>4.49</v>
      </c>
      <c r="C52" s="82">
        <v>15.4</v>
      </c>
      <c r="D52" s="82">
        <v>12.2</v>
      </c>
      <c r="E52" s="82">
        <v>19.4</v>
      </c>
      <c r="F52" s="82">
        <v>19.7</v>
      </c>
      <c r="G52" s="82">
        <v>13.1</v>
      </c>
      <c r="H52" s="82">
        <v>12.3</v>
      </c>
      <c r="I52" s="82">
        <v>7.9</v>
      </c>
      <c r="J52" s="61">
        <v>100.0</v>
      </c>
      <c r="K52" s="61">
        <v>392.2</v>
      </c>
      <c r="L52" s="46" t="s">
        <v>48</v>
      </c>
    </row>
    <row r="53">
      <c r="A53" s="47" t="s">
        <v>67</v>
      </c>
      <c r="B53" s="19"/>
      <c r="C53" s="55"/>
      <c r="D53" s="55"/>
      <c r="E53" s="55"/>
      <c r="F53" s="55"/>
      <c r="G53" s="55"/>
      <c r="H53" s="55"/>
      <c r="I53" s="55"/>
      <c r="J53" s="56"/>
      <c r="K53" s="56"/>
      <c r="L53" s="48" t="s">
        <v>68</v>
      </c>
    </row>
    <row r="54">
      <c r="A54" s="49" t="s">
        <v>69</v>
      </c>
      <c r="B54" s="50">
        <v>4.48</v>
      </c>
      <c r="C54" s="74">
        <v>15.3</v>
      </c>
      <c r="D54" s="74">
        <v>12.1</v>
      </c>
      <c r="E54" s="74">
        <v>19.5</v>
      </c>
      <c r="F54" s="74">
        <v>19.8</v>
      </c>
      <c r="G54" s="74">
        <v>13.1</v>
      </c>
      <c r="H54" s="74">
        <v>12.4</v>
      </c>
      <c r="I54" s="74">
        <v>7.8</v>
      </c>
      <c r="J54" s="76">
        <v>100.0</v>
      </c>
      <c r="K54" s="76">
        <v>385.5</v>
      </c>
      <c r="L54" s="48" t="s">
        <v>70</v>
      </c>
    </row>
    <row r="55">
      <c r="A55" s="58" t="s">
        <v>73</v>
      </c>
      <c r="B55" s="59">
        <v>4.78</v>
      </c>
      <c r="C55" s="7">
        <v>23.8</v>
      </c>
      <c r="D55" s="7">
        <v>11.5</v>
      </c>
      <c r="E55" s="7">
        <v>14.7</v>
      </c>
      <c r="F55" s="7">
        <v>17.3</v>
      </c>
      <c r="G55" s="7">
        <v>11.5</v>
      </c>
      <c r="H55" s="7">
        <v>11.4</v>
      </c>
      <c r="I55" s="7">
        <v>9.9</v>
      </c>
      <c r="J55" s="61">
        <v>100.0</v>
      </c>
      <c r="K55" s="61">
        <v>81.7</v>
      </c>
      <c r="L55" s="63" t="s">
        <v>76</v>
      </c>
    </row>
    <row r="56">
      <c r="A56" s="53" t="s">
        <v>254</v>
      </c>
      <c r="B56" s="54"/>
      <c r="C56" s="55"/>
      <c r="D56" s="55"/>
      <c r="E56" s="55"/>
      <c r="F56" s="55"/>
      <c r="G56" s="55"/>
      <c r="H56" s="55"/>
      <c r="I56" s="55"/>
      <c r="J56" s="56"/>
      <c r="K56" s="56"/>
      <c r="L56" s="95" t="s">
        <v>259</v>
      </c>
    </row>
    <row r="57">
      <c r="A57" s="58" t="s">
        <v>77</v>
      </c>
      <c r="B57" s="59">
        <v>5.29</v>
      </c>
      <c r="C57" s="7">
        <v>29.6</v>
      </c>
      <c r="D57" s="7">
        <v>13.9</v>
      </c>
      <c r="E57" s="7">
        <v>14.8</v>
      </c>
      <c r="F57" s="7">
        <v>17.1</v>
      </c>
      <c r="G57" s="7">
        <v>10.6</v>
      </c>
      <c r="H57" s="7">
        <v>8.2</v>
      </c>
      <c r="I57" s="7">
        <v>5.8</v>
      </c>
      <c r="J57" s="61">
        <v>100.0</v>
      </c>
      <c r="K57" s="61">
        <v>64.4</v>
      </c>
      <c r="L57" s="63" t="s">
        <v>78</v>
      </c>
    </row>
    <row r="58">
      <c r="A58" s="78" t="s">
        <v>158</v>
      </c>
      <c r="B58" s="54"/>
      <c r="C58" s="55"/>
      <c r="D58" s="55"/>
      <c r="E58" s="55"/>
      <c r="F58" s="55"/>
      <c r="G58" s="55"/>
      <c r="H58" s="55"/>
      <c r="I58" s="55"/>
      <c r="J58" s="56"/>
      <c r="K58" s="56"/>
      <c r="L58" s="95" t="s">
        <v>162</v>
      </c>
    </row>
    <row r="59">
      <c r="A59" s="58" t="s">
        <v>272</v>
      </c>
      <c r="B59" s="59">
        <v>4.62</v>
      </c>
      <c r="C59" s="7">
        <v>18.5</v>
      </c>
      <c r="D59" s="7">
        <v>11.7</v>
      </c>
      <c r="E59" s="7">
        <v>17.1</v>
      </c>
      <c r="F59" s="7">
        <v>15.2</v>
      </c>
      <c r="G59" s="7">
        <v>14.0</v>
      </c>
      <c r="H59" s="7">
        <v>14.0</v>
      </c>
      <c r="I59" s="7">
        <v>9.5</v>
      </c>
      <c r="J59" s="61">
        <v>100.0</v>
      </c>
      <c r="K59" s="61">
        <v>51.1</v>
      </c>
      <c r="L59" s="38" t="s">
        <v>279</v>
      </c>
    </row>
    <row r="60">
      <c r="A60" s="58" t="s">
        <v>178</v>
      </c>
      <c r="B60" s="59">
        <v>4.22</v>
      </c>
      <c r="C60" s="7">
        <v>10.5</v>
      </c>
      <c r="D60" s="7">
        <v>12.0</v>
      </c>
      <c r="E60" s="7">
        <v>22.1</v>
      </c>
      <c r="F60" s="7">
        <v>19.7</v>
      </c>
      <c r="G60" s="7">
        <v>14.2</v>
      </c>
      <c r="H60" s="7">
        <v>12.6</v>
      </c>
      <c r="I60" s="7">
        <v>8.9</v>
      </c>
      <c r="J60" s="61">
        <v>100.0</v>
      </c>
      <c r="K60" s="61">
        <v>99.7</v>
      </c>
      <c r="L60" s="38" t="s">
        <v>182</v>
      </c>
    </row>
    <row r="61">
      <c r="A61" s="58" t="s">
        <v>183</v>
      </c>
      <c r="B61" s="59">
        <v>4.45</v>
      </c>
      <c r="C61" s="7">
        <v>14.2</v>
      </c>
      <c r="D61" s="7">
        <v>10.7</v>
      </c>
      <c r="E61" s="7">
        <v>20.6</v>
      </c>
      <c r="F61" s="7">
        <v>22.5</v>
      </c>
      <c r="G61" s="7">
        <v>13.0</v>
      </c>
      <c r="H61" s="7">
        <v>12.7</v>
      </c>
      <c r="I61" s="7">
        <v>6.4</v>
      </c>
      <c r="J61" s="61">
        <v>100.0</v>
      </c>
      <c r="K61" s="61">
        <v>88.9</v>
      </c>
      <c r="L61" s="38" t="s">
        <v>190</v>
      </c>
    </row>
    <row r="62">
      <c r="A62" s="58" t="s">
        <v>192</v>
      </c>
      <c r="B62" s="59">
        <v>4.44</v>
      </c>
      <c r="C62" s="7">
        <v>11.0</v>
      </c>
      <c r="D62" s="7">
        <v>15.1</v>
      </c>
      <c r="E62" s="7">
        <v>22.2</v>
      </c>
      <c r="F62" s="7">
        <v>23.2</v>
      </c>
      <c r="G62" s="7">
        <v>12.7</v>
      </c>
      <c r="H62" s="7">
        <v>11.7</v>
      </c>
      <c r="I62" s="7">
        <v>4.2</v>
      </c>
      <c r="J62" s="61">
        <v>100.0</v>
      </c>
      <c r="K62" s="61">
        <v>64.1</v>
      </c>
      <c r="L62" s="38" t="s">
        <v>197</v>
      </c>
    </row>
    <row r="63">
      <c r="A63" s="117" t="s">
        <v>285</v>
      </c>
      <c r="B63" s="119">
        <v>4.72</v>
      </c>
      <c r="C63" s="13">
        <v>21.0</v>
      </c>
      <c r="D63" s="13">
        <v>18.7</v>
      </c>
      <c r="E63" s="15">
        <v>13.7</v>
      </c>
      <c r="F63" s="13">
        <v>14.2</v>
      </c>
      <c r="G63" s="15">
        <v>13.4</v>
      </c>
      <c r="H63" s="15">
        <v>7.7</v>
      </c>
      <c r="I63" s="15">
        <v>11.3</v>
      </c>
      <c r="J63" s="122">
        <v>100.0</v>
      </c>
      <c r="K63" s="122">
        <v>6.7</v>
      </c>
      <c r="L63" s="123" t="s">
        <v>292</v>
      </c>
    </row>
    <row r="64">
      <c r="A64" s="125" t="s">
        <v>295</v>
      </c>
      <c r="B64" s="19"/>
      <c r="C64" s="126"/>
      <c r="D64" s="126"/>
      <c r="E64" s="128"/>
      <c r="F64" s="126"/>
      <c r="G64" s="126"/>
      <c r="H64" s="126"/>
      <c r="I64" s="126"/>
      <c r="J64" s="18"/>
      <c r="K64" s="20"/>
      <c r="L64" s="129" t="s">
        <v>303</v>
      </c>
    </row>
    <row r="65">
      <c r="A65" s="125" t="s">
        <v>304</v>
      </c>
      <c r="B65" s="19"/>
      <c r="C65" s="126"/>
      <c r="D65" s="126"/>
      <c r="E65" s="128"/>
      <c r="F65" s="126"/>
      <c r="G65" s="126"/>
      <c r="H65" s="126"/>
      <c r="I65" s="126"/>
      <c r="J65" s="19"/>
      <c r="K65" s="20"/>
      <c r="L65" s="129" t="s">
        <v>305</v>
      </c>
    </row>
    <row r="66">
      <c r="A66" s="125" t="s">
        <v>306</v>
      </c>
      <c r="B66" s="18"/>
      <c r="C66" s="130"/>
      <c r="D66" s="130"/>
      <c r="E66" s="131"/>
      <c r="F66" s="126"/>
      <c r="G66" s="126"/>
      <c r="H66" s="126"/>
      <c r="I66" s="126"/>
      <c r="J66" s="19"/>
      <c r="K66" s="20"/>
      <c r="L66" s="129" t="s">
        <v>307</v>
      </c>
    </row>
    <row r="67">
      <c r="A67" s="125" t="s">
        <v>308</v>
      </c>
      <c r="B67" s="19"/>
      <c r="C67" s="126"/>
      <c r="D67" s="126"/>
      <c r="E67" s="128"/>
      <c r="F67" s="126"/>
      <c r="G67" s="126"/>
      <c r="H67" s="126"/>
      <c r="I67" s="126"/>
      <c r="J67" s="18"/>
      <c r="K67" s="20"/>
      <c r="L67" s="129" t="s">
        <v>289</v>
      </c>
    </row>
  </sheetData>
  <mergeCells count="3">
    <mergeCell ref="A4:L4"/>
    <mergeCell ref="C5:J5"/>
    <mergeCell ref="C6:J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0" t="s">
        <v>74</v>
      </c>
      <c r="B1" s="19"/>
      <c r="C1" s="19"/>
      <c r="D1" s="19"/>
      <c r="E1" s="19"/>
      <c r="F1" s="19"/>
      <c r="G1" s="64"/>
      <c r="H1" s="65" t="s">
        <v>80</v>
      </c>
    </row>
    <row r="2">
      <c r="A2" s="60" t="s">
        <v>84</v>
      </c>
      <c r="B2" s="19"/>
      <c r="C2" s="19"/>
      <c r="D2" s="19"/>
      <c r="E2" s="19"/>
      <c r="F2" s="64"/>
      <c r="G2" s="64"/>
      <c r="H2" s="65" t="s">
        <v>85</v>
      </c>
    </row>
    <row r="3">
      <c r="A3" s="67">
        <v>2018.0</v>
      </c>
    </row>
    <row r="4">
      <c r="A4" s="6"/>
      <c r="B4" s="69" t="s">
        <v>90</v>
      </c>
      <c r="D4" s="70" t="s">
        <v>72</v>
      </c>
      <c r="E4" s="6"/>
      <c r="F4" s="6"/>
      <c r="G4" s="71" t="s">
        <v>71</v>
      </c>
      <c r="H4" s="6"/>
    </row>
    <row r="5">
      <c r="A5" s="6"/>
      <c r="B5" s="69" t="s">
        <v>98</v>
      </c>
      <c r="D5" s="70" t="s">
        <v>99</v>
      </c>
      <c r="E5" s="71" t="s">
        <v>100</v>
      </c>
      <c r="F5" s="70" t="s">
        <v>101</v>
      </c>
      <c r="G5" s="71" t="s">
        <v>102</v>
      </c>
      <c r="H5" s="6"/>
    </row>
    <row r="6">
      <c r="A6" s="73" t="s">
        <v>104</v>
      </c>
      <c r="B6" s="73" t="s">
        <v>109</v>
      </c>
      <c r="C6" s="73" t="s">
        <v>110</v>
      </c>
      <c r="D6" s="73" t="s">
        <v>109</v>
      </c>
      <c r="E6" s="73" t="s">
        <v>110</v>
      </c>
      <c r="F6" s="73" t="s">
        <v>109</v>
      </c>
      <c r="G6" s="73" t="s">
        <v>110</v>
      </c>
      <c r="H6" s="73" t="s">
        <v>111</v>
      </c>
    </row>
    <row r="7">
      <c r="A7" s="73" t="s">
        <v>112</v>
      </c>
      <c r="B7" s="73" t="s">
        <v>51</v>
      </c>
      <c r="C7" s="73" t="s">
        <v>114</v>
      </c>
      <c r="D7" s="73" t="s">
        <v>51</v>
      </c>
      <c r="E7" s="73" t="s">
        <v>114</v>
      </c>
      <c r="F7" s="73" t="s">
        <v>51</v>
      </c>
      <c r="G7" s="73" t="s">
        <v>114</v>
      </c>
      <c r="H7" s="73" t="s">
        <v>115</v>
      </c>
    </row>
    <row r="8">
      <c r="A8" s="19"/>
      <c r="B8" s="19"/>
      <c r="C8" s="19" t="s">
        <v>116</v>
      </c>
      <c r="D8" s="19"/>
      <c r="E8" s="19" t="s">
        <v>116</v>
      </c>
      <c r="F8" s="19"/>
      <c r="G8" s="19" t="s">
        <v>116</v>
      </c>
      <c r="H8" s="73"/>
    </row>
    <row r="9">
      <c r="A9" s="19"/>
      <c r="B9" s="19" t="s">
        <v>121</v>
      </c>
      <c r="C9" s="19" t="s">
        <v>123</v>
      </c>
      <c r="D9" s="19" t="s">
        <v>121</v>
      </c>
      <c r="E9" s="19" t="s">
        <v>123</v>
      </c>
      <c r="F9" s="19" t="s">
        <v>121</v>
      </c>
      <c r="G9" s="19" t="s">
        <v>123</v>
      </c>
      <c r="H9" s="73"/>
    </row>
    <row r="10">
      <c r="A10" s="19"/>
      <c r="B10" s="73" t="s">
        <v>61</v>
      </c>
      <c r="C10" s="19" t="s">
        <v>133</v>
      </c>
      <c r="D10" s="73" t="s">
        <v>61</v>
      </c>
      <c r="E10" s="19" t="s">
        <v>133</v>
      </c>
      <c r="F10" s="73" t="s">
        <v>61</v>
      </c>
      <c r="G10" s="19" t="s">
        <v>133</v>
      </c>
      <c r="H10" s="19"/>
    </row>
    <row r="11">
      <c r="A11" s="81" t="s">
        <v>66</v>
      </c>
      <c r="B11" s="84">
        <v>2587.1</v>
      </c>
      <c r="C11" s="86">
        <v>3.28</v>
      </c>
      <c r="D11" s="84">
        <v>2113.8</v>
      </c>
      <c r="E11" s="86">
        <v>3.09</v>
      </c>
      <c r="F11" s="84">
        <v>392.2</v>
      </c>
      <c r="G11" s="86">
        <v>4.49</v>
      </c>
      <c r="H11" s="89" t="s">
        <v>65</v>
      </c>
    </row>
    <row r="12">
      <c r="A12" s="81" t="s">
        <v>141</v>
      </c>
      <c r="B12" s="84">
        <v>275.0</v>
      </c>
      <c r="C12" s="86">
        <v>3.98</v>
      </c>
      <c r="D12" s="84">
        <v>204.7</v>
      </c>
      <c r="E12" s="86">
        <v>3.57</v>
      </c>
      <c r="F12" s="84">
        <v>67.5</v>
      </c>
      <c r="G12" s="86">
        <v>5.27</v>
      </c>
      <c r="H12" s="89" t="s">
        <v>142</v>
      </c>
    </row>
    <row r="13">
      <c r="A13" s="81" t="s">
        <v>143</v>
      </c>
      <c r="B13" s="84">
        <v>370.9</v>
      </c>
      <c r="C13" s="86">
        <v>3.61</v>
      </c>
      <c r="D13" s="84">
        <v>176.6</v>
      </c>
      <c r="E13" s="86">
        <v>3.09</v>
      </c>
      <c r="F13" s="84">
        <v>185.5</v>
      </c>
      <c r="G13" s="86">
        <v>4.14</v>
      </c>
      <c r="H13" s="89" t="s">
        <v>145</v>
      </c>
    </row>
    <row r="14">
      <c r="A14" s="94" t="s">
        <v>147</v>
      </c>
      <c r="B14" s="96">
        <v>29.4</v>
      </c>
      <c r="C14" s="97">
        <v>3.33</v>
      </c>
      <c r="D14" s="96">
        <v>26.3</v>
      </c>
      <c r="E14" s="97">
        <v>3.31</v>
      </c>
      <c r="F14" s="96">
        <v>2.2</v>
      </c>
      <c r="G14" s="97">
        <v>3.85</v>
      </c>
      <c r="H14" s="98" t="s">
        <v>157</v>
      </c>
    </row>
    <row r="15">
      <c r="A15" s="94" t="s">
        <v>161</v>
      </c>
      <c r="B15" s="96">
        <v>28.8</v>
      </c>
      <c r="C15" s="97">
        <v>3.53</v>
      </c>
      <c r="D15" s="96">
        <v>20.7</v>
      </c>
      <c r="E15" s="97">
        <v>3.44</v>
      </c>
      <c r="F15" s="96">
        <v>7.7</v>
      </c>
      <c r="G15" s="97">
        <v>3.78</v>
      </c>
      <c r="H15" s="98" t="s">
        <v>168</v>
      </c>
    </row>
    <row r="16">
      <c r="A16" s="94" t="s">
        <v>169</v>
      </c>
      <c r="B16" s="96">
        <v>132.7</v>
      </c>
      <c r="C16" s="97">
        <v>3.61</v>
      </c>
      <c r="D16" s="96">
        <v>62.2</v>
      </c>
      <c r="E16" s="97">
        <v>2.96</v>
      </c>
      <c r="F16" s="96">
        <v>67.6</v>
      </c>
      <c r="G16" s="97">
        <v>4.24</v>
      </c>
      <c r="H16" s="98" t="s">
        <v>171</v>
      </c>
    </row>
    <row r="17">
      <c r="A17" s="94" t="s">
        <v>174</v>
      </c>
      <c r="B17" s="96">
        <v>169.2</v>
      </c>
      <c r="C17" s="97">
        <v>3.65</v>
      </c>
      <c r="D17" s="96">
        <v>63.2</v>
      </c>
      <c r="E17" s="97">
        <v>2.94</v>
      </c>
      <c r="F17" s="96">
        <v>101.8</v>
      </c>
      <c r="G17" s="97">
        <v>4.11</v>
      </c>
      <c r="H17" s="98" t="s">
        <v>179</v>
      </c>
    </row>
    <row r="18">
      <c r="A18" s="81" t="s">
        <v>180</v>
      </c>
      <c r="B18" s="84">
        <v>335.2</v>
      </c>
      <c r="C18" s="86">
        <v>2.93</v>
      </c>
      <c r="D18" s="84">
        <v>251.3</v>
      </c>
      <c r="E18" s="86">
        <v>2.7</v>
      </c>
      <c r="F18" s="84">
        <v>66.4</v>
      </c>
      <c r="G18" s="86">
        <v>3.93</v>
      </c>
      <c r="H18" s="89" t="s">
        <v>185</v>
      </c>
    </row>
    <row r="19">
      <c r="A19" s="94" t="s">
        <v>187</v>
      </c>
      <c r="B19" s="96">
        <v>216.2</v>
      </c>
      <c r="C19" s="97">
        <v>2.62</v>
      </c>
      <c r="D19" s="96">
        <v>180.6</v>
      </c>
      <c r="E19" s="97">
        <v>2.57</v>
      </c>
      <c r="F19" s="96">
        <v>21.0</v>
      </c>
      <c r="G19" s="97">
        <v>3.21</v>
      </c>
      <c r="H19" s="98" t="s">
        <v>188</v>
      </c>
    </row>
    <row r="20">
      <c r="A20" s="94" t="s">
        <v>191</v>
      </c>
      <c r="B20" s="96">
        <v>119.1</v>
      </c>
      <c r="C20" s="97">
        <v>3.5</v>
      </c>
      <c r="D20" s="96">
        <v>70.7</v>
      </c>
      <c r="E20" s="97">
        <v>3.04</v>
      </c>
      <c r="F20" s="96">
        <v>45.4</v>
      </c>
      <c r="G20" s="97">
        <v>4.27</v>
      </c>
      <c r="H20" s="98" t="s">
        <v>195</v>
      </c>
    </row>
    <row r="21">
      <c r="A21" s="81" t="s">
        <v>199</v>
      </c>
      <c r="B21" s="84">
        <v>647.3</v>
      </c>
      <c r="C21" s="86">
        <v>3.27</v>
      </c>
      <c r="D21" s="84">
        <v>594.0</v>
      </c>
      <c r="E21" s="86">
        <v>3.21</v>
      </c>
      <c r="F21" s="84">
        <v>37.0</v>
      </c>
      <c r="G21" s="86">
        <v>4.34</v>
      </c>
      <c r="H21" s="89" t="s">
        <v>202</v>
      </c>
    </row>
    <row r="22">
      <c r="A22" s="94" t="s">
        <v>203</v>
      </c>
      <c r="B22" s="96">
        <v>137.3</v>
      </c>
      <c r="C22" s="97">
        <v>3.32</v>
      </c>
      <c r="D22" s="96">
        <v>111.2</v>
      </c>
      <c r="E22" s="97">
        <v>3.14</v>
      </c>
      <c r="F22" s="96">
        <v>23.3</v>
      </c>
      <c r="G22" s="97">
        <v>4.29</v>
      </c>
      <c r="H22" s="98" t="s">
        <v>206</v>
      </c>
    </row>
    <row r="23">
      <c r="A23" s="94" t="s">
        <v>208</v>
      </c>
      <c r="B23" s="96">
        <v>224.8</v>
      </c>
      <c r="C23" s="97">
        <v>3.24</v>
      </c>
      <c r="D23" s="96">
        <v>211.0</v>
      </c>
      <c r="E23" s="97">
        <v>3.23</v>
      </c>
      <c r="F23" s="96">
        <v>8.2</v>
      </c>
      <c r="G23" s="97">
        <v>4.03</v>
      </c>
      <c r="H23" s="98" t="s">
        <v>213</v>
      </c>
    </row>
    <row r="24">
      <c r="A24" s="94" t="s">
        <v>214</v>
      </c>
      <c r="B24" s="96">
        <v>93.5</v>
      </c>
      <c r="C24" s="97">
        <v>3.53</v>
      </c>
      <c r="D24" s="96">
        <v>86.7</v>
      </c>
      <c r="E24" s="97">
        <v>3.43</v>
      </c>
      <c r="F24" s="96">
        <v>4.9</v>
      </c>
      <c r="G24" s="97">
        <v>5.31</v>
      </c>
      <c r="H24" s="98" t="s">
        <v>217</v>
      </c>
    </row>
    <row r="25">
      <c r="A25" s="94" t="s">
        <v>219</v>
      </c>
      <c r="B25" s="96">
        <v>191.6</v>
      </c>
      <c r="C25" s="97">
        <v>3.14</v>
      </c>
      <c r="D25" s="96">
        <v>185.2</v>
      </c>
      <c r="E25" s="97">
        <v>3.14</v>
      </c>
      <c r="F25" s="107">
        <v>0.6</v>
      </c>
      <c r="G25" s="109">
        <v>2.64</v>
      </c>
      <c r="H25" s="98" t="s">
        <v>230</v>
      </c>
    </row>
    <row r="26">
      <c r="A26" s="81" t="s">
        <v>232</v>
      </c>
      <c r="B26" s="84">
        <v>531.6</v>
      </c>
      <c r="C26" s="86">
        <v>2.63</v>
      </c>
      <c r="D26" s="84">
        <v>509.2</v>
      </c>
      <c r="E26" s="86">
        <v>2.63</v>
      </c>
      <c r="F26" s="84">
        <v>5.4</v>
      </c>
      <c r="G26" s="86">
        <v>2.86</v>
      </c>
      <c r="H26" s="89" t="s">
        <v>237</v>
      </c>
    </row>
    <row r="27">
      <c r="A27" s="94" t="s">
        <v>238</v>
      </c>
      <c r="B27" s="96">
        <v>251.5</v>
      </c>
      <c r="C27" s="97">
        <v>2.33</v>
      </c>
      <c r="D27" s="96">
        <v>241.8</v>
      </c>
      <c r="E27" s="97">
        <v>2.32</v>
      </c>
      <c r="F27" s="96">
        <v>4.7</v>
      </c>
      <c r="G27" s="97">
        <v>2.9</v>
      </c>
      <c r="H27" s="98" t="s">
        <v>241</v>
      </c>
    </row>
    <row r="28">
      <c r="A28" s="94" t="s">
        <v>242</v>
      </c>
      <c r="B28" s="96">
        <v>157.7</v>
      </c>
      <c r="C28" s="97">
        <v>3.01</v>
      </c>
      <c r="D28" s="96">
        <v>153.6</v>
      </c>
      <c r="E28" s="97">
        <v>3.04</v>
      </c>
      <c r="F28" s="96" t="s">
        <v>244</v>
      </c>
      <c r="G28" s="97" t="s">
        <v>244</v>
      </c>
      <c r="H28" s="98" t="s">
        <v>246</v>
      </c>
    </row>
    <row r="29">
      <c r="A29" s="94" t="s">
        <v>247</v>
      </c>
      <c r="B29" s="96">
        <v>122.4</v>
      </c>
      <c r="C29" s="97">
        <v>2.74</v>
      </c>
      <c r="D29" s="96">
        <v>113.8</v>
      </c>
      <c r="E29" s="97">
        <v>2.75</v>
      </c>
      <c r="F29" s="96" t="s">
        <v>244</v>
      </c>
      <c r="G29" s="97" t="s">
        <v>244</v>
      </c>
      <c r="H29" s="98" t="s">
        <v>248</v>
      </c>
    </row>
    <row r="30">
      <c r="A30" s="81" t="s">
        <v>249</v>
      </c>
      <c r="B30" s="84">
        <v>339.7</v>
      </c>
      <c r="C30" s="86">
        <v>3.41</v>
      </c>
      <c r="D30" s="84">
        <v>291.4</v>
      </c>
      <c r="E30" s="86">
        <v>3.15</v>
      </c>
      <c r="F30" s="84">
        <v>30.5</v>
      </c>
      <c r="G30" s="86">
        <v>6.5</v>
      </c>
      <c r="H30" s="89" t="s">
        <v>255</v>
      </c>
    </row>
    <row r="31">
      <c r="A31" s="94" t="s">
        <v>256</v>
      </c>
      <c r="B31" s="96">
        <v>162.2</v>
      </c>
      <c r="C31" s="97">
        <v>3.18</v>
      </c>
      <c r="D31" s="96">
        <v>150.5</v>
      </c>
      <c r="E31" s="97">
        <v>3.22</v>
      </c>
      <c r="F31" s="96" t="s">
        <v>244</v>
      </c>
      <c r="G31" s="97" t="s">
        <v>244</v>
      </c>
      <c r="H31" s="98" t="s">
        <v>261</v>
      </c>
    </row>
    <row r="32">
      <c r="A32" s="94" t="s">
        <v>263</v>
      </c>
      <c r="B32" s="96">
        <v>177.5</v>
      </c>
      <c r="C32" s="97">
        <v>3.63</v>
      </c>
      <c r="D32" s="96">
        <v>140.9</v>
      </c>
      <c r="E32" s="97">
        <v>3.07</v>
      </c>
      <c r="F32" s="96">
        <v>30.1</v>
      </c>
      <c r="G32" s="97">
        <v>6.54</v>
      </c>
      <c r="H32" s="98" t="s">
        <v>264</v>
      </c>
    </row>
    <row r="33">
      <c r="A33" s="81" t="s">
        <v>266</v>
      </c>
      <c r="B33" s="19"/>
      <c r="C33" s="19"/>
      <c r="D33" s="19"/>
      <c r="E33" s="19"/>
      <c r="F33" s="19"/>
      <c r="G33" s="19"/>
      <c r="H33" s="89" t="s">
        <v>268</v>
      </c>
    </row>
    <row r="34">
      <c r="A34" s="81" t="s">
        <v>269</v>
      </c>
      <c r="B34" s="84">
        <v>87.4</v>
      </c>
      <c r="C34" s="86">
        <v>4.62</v>
      </c>
      <c r="D34" s="84">
        <v>86.5</v>
      </c>
      <c r="E34" s="86">
        <v>4.64</v>
      </c>
      <c r="F34" s="84" t="s">
        <v>273</v>
      </c>
      <c r="G34" s="86" t="s">
        <v>273</v>
      </c>
      <c r="H34" s="89" t="s">
        <v>274</v>
      </c>
    </row>
    <row r="35">
      <c r="A35" s="94" t="s">
        <v>276</v>
      </c>
      <c r="B35" s="112"/>
      <c r="C35" s="112"/>
      <c r="D35" s="113"/>
      <c r="E35" s="113"/>
      <c r="F35" s="113"/>
      <c r="G35" s="112"/>
      <c r="H35" s="98" t="s">
        <v>282</v>
      </c>
    </row>
    <row r="36">
      <c r="A36" s="115" t="s">
        <v>283</v>
      </c>
      <c r="B36" s="112"/>
      <c r="C36" s="112"/>
      <c r="D36" s="113"/>
      <c r="E36" s="113"/>
      <c r="F36" s="118"/>
      <c r="G36" s="120"/>
      <c r="H36" s="121" t="s">
        <v>288</v>
      </c>
    </row>
    <row r="37">
      <c r="A37" s="115" t="s">
        <v>289</v>
      </c>
      <c r="B37" s="112"/>
      <c r="C37" s="112"/>
      <c r="D37" s="113"/>
      <c r="E37" s="113"/>
      <c r="F37" s="113"/>
      <c r="G37" s="120"/>
      <c r="H37" s="121" t="s">
        <v>290</v>
      </c>
    </row>
    <row r="38">
      <c r="A38" s="115" t="s">
        <v>291</v>
      </c>
      <c r="B38" s="19"/>
      <c r="C38" s="19"/>
      <c r="D38" s="19"/>
      <c r="E38" s="19"/>
      <c r="F38" s="19"/>
      <c r="G38" s="64"/>
      <c r="H38" s="121" t="s">
        <v>293</v>
      </c>
    </row>
    <row r="39">
      <c r="A39" s="124" t="s">
        <v>294</v>
      </c>
      <c r="B39" s="19"/>
      <c r="C39" s="19"/>
      <c r="D39" s="19"/>
      <c r="E39" s="19"/>
      <c r="F39" s="19"/>
      <c r="G39" s="64"/>
      <c r="H39" s="121" t="s">
        <v>296</v>
      </c>
    </row>
    <row r="40">
      <c r="A40" s="124" t="s">
        <v>297</v>
      </c>
      <c r="B40" s="19"/>
      <c r="C40" s="19"/>
      <c r="D40" s="19"/>
      <c r="E40" s="19"/>
      <c r="F40" s="19"/>
      <c r="G40" s="19"/>
      <c r="H40" s="98" t="s">
        <v>298</v>
      </c>
    </row>
    <row r="41">
      <c r="A41" s="124" t="s">
        <v>299</v>
      </c>
      <c r="B41" s="19"/>
      <c r="C41" s="19"/>
      <c r="D41" s="19"/>
      <c r="E41" s="19"/>
      <c r="F41" s="64"/>
      <c r="G41" s="64"/>
      <c r="H41" s="121" t="s">
        <v>300</v>
      </c>
    </row>
    <row r="42">
      <c r="A42" s="127" t="s">
        <v>301</v>
      </c>
      <c r="B42" s="19"/>
      <c r="C42" s="19"/>
      <c r="D42" s="19"/>
      <c r="E42" s="19"/>
      <c r="F42" s="19"/>
      <c r="G42" s="19"/>
      <c r="H42" s="98" t="s">
        <v>302</v>
      </c>
    </row>
  </sheetData>
  <mergeCells count="3">
    <mergeCell ref="A3:H3"/>
    <mergeCell ref="B4:C4"/>
    <mergeCell ref="B5:C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2" t="s">
        <v>75</v>
      </c>
      <c r="B1" s="64"/>
      <c r="C1" s="64"/>
      <c r="D1" s="64"/>
      <c r="E1" s="64"/>
      <c r="F1" s="64"/>
      <c r="G1" s="64"/>
      <c r="H1" s="64"/>
      <c r="I1" s="19"/>
    </row>
    <row r="2">
      <c r="A2" s="66" t="s">
        <v>81</v>
      </c>
      <c r="B2" s="19"/>
      <c r="C2" s="19"/>
      <c r="D2" s="19"/>
      <c r="E2" s="19"/>
      <c r="F2" s="19"/>
      <c r="G2" s="19"/>
      <c r="H2" s="64"/>
      <c r="I2" s="68" t="s">
        <v>88</v>
      </c>
    </row>
    <row r="3">
      <c r="A3" s="66" t="s">
        <v>93</v>
      </c>
      <c r="B3" s="64"/>
      <c r="C3" s="19"/>
      <c r="D3" s="19"/>
      <c r="E3" s="19"/>
      <c r="F3" s="19"/>
      <c r="G3" s="64"/>
      <c r="H3" s="64"/>
      <c r="I3" s="68" t="s">
        <v>96</v>
      </c>
    </row>
    <row r="4">
      <c r="A4" s="72">
        <v>2018.0</v>
      </c>
    </row>
    <row r="5">
      <c r="A5" s="75" t="s">
        <v>108</v>
      </c>
      <c r="B5" s="77" t="s">
        <v>113</v>
      </c>
      <c r="C5" s="77" t="s">
        <v>118</v>
      </c>
      <c r="D5" s="77" t="s">
        <v>119</v>
      </c>
      <c r="E5" s="77" t="s">
        <v>120</v>
      </c>
      <c r="F5" s="77" t="s">
        <v>122</v>
      </c>
      <c r="G5" s="77" t="s">
        <v>124</v>
      </c>
      <c r="H5" s="77" t="s">
        <v>125</v>
      </c>
      <c r="I5" s="75" t="s">
        <v>126</v>
      </c>
    </row>
    <row r="7">
      <c r="B7" s="77" t="s">
        <v>127</v>
      </c>
      <c r="C7" s="77" t="s">
        <v>128</v>
      </c>
      <c r="D7" s="77" t="s">
        <v>129</v>
      </c>
      <c r="E7" s="77" t="s">
        <v>130</v>
      </c>
      <c r="F7" s="77" t="s">
        <v>131</v>
      </c>
      <c r="G7" s="77" t="s">
        <v>132</v>
      </c>
      <c r="H7" s="77" t="s">
        <v>134</v>
      </c>
    </row>
    <row r="8">
      <c r="A8" s="6"/>
      <c r="B8" s="6"/>
      <c r="C8" s="6"/>
      <c r="D8" s="6"/>
      <c r="E8" s="6"/>
      <c r="F8" s="6"/>
      <c r="G8" s="6"/>
      <c r="H8" s="6"/>
      <c r="I8" s="19"/>
    </row>
    <row r="9">
      <c r="A9" s="83" t="s">
        <v>135</v>
      </c>
      <c r="B9" s="64"/>
      <c r="C9" s="64"/>
      <c r="D9" s="19"/>
      <c r="E9" s="64"/>
      <c r="F9" s="64"/>
      <c r="G9" s="64"/>
      <c r="H9" s="64"/>
      <c r="I9" s="85" t="s">
        <v>138</v>
      </c>
    </row>
    <row r="10">
      <c r="A10" s="87" t="s">
        <v>139</v>
      </c>
      <c r="B10" s="88" t="s">
        <v>140</v>
      </c>
      <c r="C10" s="90">
        <v>69.3</v>
      </c>
      <c r="D10" s="91">
        <v>68.39999999999999</v>
      </c>
      <c r="E10" s="90">
        <v>70.2</v>
      </c>
      <c r="F10" s="92">
        <v>3.2</v>
      </c>
      <c r="G10" s="91">
        <v>3.16</v>
      </c>
      <c r="H10" s="91">
        <v>3.24</v>
      </c>
      <c r="I10" s="93" t="s">
        <v>144</v>
      </c>
    </row>
    <row r="11">
      <c r="A11" s="87" t="s">
        <v>146</v>
      </c>
      <c r="B11" s="87">
        <v>7100.0</v>
      </c>
      <c r="C11" s="90">
        <v>47.2</v>
      </c>
      <c r="D11" s="91">
        <v>46.2</v>
      </c>
      <c r="E11" s="90">
        <v>48.2</v>
      </c>
      <c r="F11" s="92">
        <v>2.92</v>
      </c>
      <c r="G11" s="91">
        <v>2.87</v>
      </c>
      <c r="H11" s="91">
        <v>2.9699999999999998</v>
      </c>
      <c r="I11" s="93" t="s">
        <v>35</v>
      </c>
    </row>
    <row r="12">
      <c r="A12" s="87" t="s">
        <v>149</v>
      </c>
      <c r="B12" s="87">
        <v>9000.0</v>
      </c>
      <c r="C12" s="90">
        <v>74.2</v>
      </c>
      <c r="D12" s="91">
        <v>73.0</v>
      </c>
      <c r="E12" s="90">
        <v>75.4</v>
      </c>
      <c r="F12" s="92">
        <v>2.81</v>
      </c>
      <c r="G12" s="91">
        <v>2.77</v>
      </c>
      <c r="H12" s="91">
        <v>2.85</v>
      </c>
      <c r="I12" s="93" t="s">
        <v>150</v>
      </c>
    </row>
    <row r="13">
      <c r="A13" s="87" t="s">
        <v>151</v>
      </c>
      <c r="B13" s="87">
        <v>2610.0</v>
      </c>
      <c r="C13" s="90">
        <v>22.5</v>
      </c>
      <c r="D13" s="91">
        <v>21.7</v>
      </c>
      <c r="E13" s="90">
        <v>23.3</v>
      </c>
      <c r="F13" s="92">
        <v>5.05</v>
      </c>
      <c r="G13" s="91">
        <v>4.9399999999999995</v>
      </c>
      <c r="H13" s="91">
        <v>5.16</v>
      </c>
      <c r="I13" s="93" t="s">
        <v>17</v>
      </c>
    </row>
    <row r="14">
      <c r="A14" s="87" t="s">
        <v>152</v>
      </c>
      <c r="B14" s="87">
        <v>6100.0</v>
      </c>
      <c r="C14" s="90">
        <v>42.2</v>
      </c>
      <c r="D14" s="91">
        <v>41.6</v>
      </c>
      <c r="E14" s="90">
        <v>42.800000000000004</v>
      </c>
      <c r="F14" s="92">
        <v>4.36</v>
      </c>
      <c r="G14" s="91">
        <v>4.300000000000001</v>
      </c>
      <c r="H14" s="91">
        <v>4.42</v>
      </c>
      <c r="I14" s="93" t="s">
        <v>34</v>
      </c>
    </row>
    <row r="15">
      <c r="A15" s="87" t="s">
        <v>153</v>
      </c>
      <c r="B15" s="87">
        <v>6200.0</v>
      </c>
      <c r="C15" s="90">
        <v>49.0</v>
      </c>
      <c r="D15" s="91">
        <v>47.9</v>
      </c>
      <c r="E15" s="90">
        <v>50.1</v>
      </c>
      <c r="F15" s="92">
        <v>2.6</v>
      </c>
      <c r="G15" s="91">
        <v>2.56</v>
      </c>
      <c r="H15" s="91">
        <v>2.64</v>
      </c>
      <c r="I15" s="93" t="s">
        <v>155</v>
      </c>
    </row>
    <row r="16">
      <c r="A16" s="87" t="s">
        <v>156</v>
      </c>
      <c r="B16" s="87">
        <v>6600.0</v>
      </c>
      <c r="C16" s="90">
        <v>69.6</v>
      </c>
      <c r="D16" s="91">
        <v>68.3</v>
      </c>
      <c r="E16" s="90">
        <v>70.89999999999999</v>
      </c>
      <c r="F16" s="92">
        <v>2.82</v>
      </c>
      <c r="G16" s="91">
        <v>2.78</v>
      </c>
      <c r="H16" s="91">
        <v>2.86</v>
      </c>
      <c r="I16" s="93" t="s">
        <v>159</v>
      </c>
    </row>
    <row r="17">
      <c r="A17" s="87" t="s">
        <v>160</v>
      </c>
      <c r="B17" s="87">
        <v>4000.0</v>
      </c>
      <c r="C17" s="90">
        <v>109.1</v>
      </c>
      <c r="D17" s="91">
        <v>108.0</v>
      </c>
      <c r="E17" s="90">
        <v>110.19999999999999</v>
      </c>
      <c r="F17" s="92">
        <v>2.5</v>
      </c>
      <c r="G17" s="91">
        <v>2.47</v>
      </c>
      <c r="H17" s="91">
        <v>2.53</v>
      </c>
      <c r="I17" s="93" t="s">
        <v>24</v>
      </c>
    </row>
    <row r="18">
      <c r="A18" s="87" t="s">
        <v>164</v>
      </c>
      <c r="B18" s="87">
        <v>3000.0</v>
      </c>
      <c r="C18" s="90">
        <v>226.2</v>
      </c>
      <c r="D18" s="91">
        <v>224.5</v>
      </c>
      <c r="E18" s="90">
        <v>227.89999999999998</v>
      </c>
      <c r="F18" s="92">
        <v>3.91</v>
      </c>
      <c r="G18" s="91">
        <v>3.8800000000000003</v>
      </c>
      <c r="H18" s="91">
        <v>3.94</v>
      </c>
      <c r="I18" s="93" t="s">
        <v>165</v>
      </c>
    </row>
    <row r="19">
      <c r="A19" s="87" t="s">
        <v>166</v>
      </c>
      <c r="B19" s="87">
        <v>6900.0</v>
      </c>
      <c r="C19" s="100">
        <v>35.0</v>
      </c>
      <c r="D19" s="91">
        <v>33.8</v>
      </c>
      <c r="E19" s="90">
        <v>36.2</v>
      </c>
      <c r="F19" s="102">
        <v>2.91</v>
      </c>
      <c r="G19" s="91">
        <v>2.85</v>
      </c>
      <c r="H19" s="91">
        <v>2.97</v>
      </c>
      <c r="I19" s="93" t="s">
        <v>172</v>
      </c>
    </row>
    <row r="20">
      <c r="A20" s="87" t="s">
        <v>173</v>
      </c>
      <c r="B20" s="87">
        <v>7400.0</v>
      </c>
      <c r="C20" s="90">
        <v>72.7</v>
      </c>
      <c r="D20" s="91">
        <v>71.10000000000001</v>
      </c>
      <c r="E20" s="90">
        <v>74.3</v>
      </c>
      <c r="F20" s="92">
        <v>2.86</v>
      </c>
      <c r="G20" s="91">
        <v>2.81</v>
      </c>
      <c r="H20" s="91">
        <v>2.9099999999999997</v>
      </c>
      <c r="I20" s="93" t="s">
        <v>176</v>
      </c>
    </row>
    <row r="21">
      <c r="A21" s="87" t="s">
        <v>177</v>
      </c>
      <c r="B21" s="87">
        <v>7900.0</v>
      </c>
      <c r="C21" s="90">
        <v>77.0</v>
      </c>
      <c r="D21" s="91">
        <v>76.2</v>
      </c>
      <c r="E21" s="90">
        <v>77.8</v>
      </c>
      <c r="F21" s="92">
        <v>3.09</v>
      </c>
      <c r="G21" s="91">
        <v>3.06</v>
      </c>
      <c r="H21" s="91">
        <v>3.1199999999999997</v>
      </c>
      <c r="I21" s="93" t="s">
        <v>27</v>
      </c>
    </row>
    <row r="22">
      <c r="A22" s="87" t="s">
        <v>181</v>
      </c>
      <c r="B22" s="87">
        <v>8300.0</v>
      </c>
      <c r="C22" s="90">
        <v>86.3</v>
      </c>
      <c r="D22" s="91">
        <v>85.3</v>
      </c>
      <c r="E22" s="90">
        <v>87.3</v>
      </c>
      <c r="F22" s="92">
        <v>2.91</v>
      </c>
      <c r="G22" s="91">
        <v>2.8800000000000003</v>
      </c>
      <c r="H22" s="91">
        <v>2.94</v>
      </c>
      <c r="I22" s="93" t="s">
        <v>184</v>
      </c>
    </row>
    <row r="23">
      <c r="A23" s="87" t="s">
        <v>186</v>
      </c>
      <c r="B23" s="87">
        <v>8400.0</v>
      </c>
      <c r="C23" s="90">
        <v>45.9</v>
      </c>
      <c r="D23" s="91">
        <v>44.199999999999996</v>
      </c>
      <c r="E23" s="90">
        <v>47.6</v>
      </c>
      <c r="F23" s="92">
        <v>3.05</v>
      </c>
      <c r="G23" s="91">
        <v>2.9899999999999998</v>
      </c>
      <c r="H23" s="91">
        <v>3.11</v>
      </c>
      <c r="I23" s="93" t="s">
        <v>31</v>
      </c>
    </row>
    <row r="24">
      <c r="A24" s="87" t="s">
        <v>189</v>
      </c>
      <c r="B24" s="87">
        <v>8600.0</v>
      </c>
      <c r="C24" s="90">
        <v>64.1</v>
      </c>
      <c r="D24" s="91">
        <v>62.3</v>
      </c>
      <c r="E24" s="90">
        <v>65.89999999999999</v>
      </c>
      <c r="F24" s="92">
        <v>2.42</v>
      </c>
      <c r="G24" s="91">
        <v>2.38</v>
      </c>
      <c r="H24" s="91">
        <v>2.46</v>
      </c>
      <c r="I24" s="93" t="s">
        <v>193</v>
      </c>
    </row>
    <row r="25">
      <c r="A25" s="87" t="s">
        <v>194</v>
      </c>
      <c r="B25" s="87">
        <v>5000.0</v>
      </c>
      <c r="C25" s="90">
        <v>199.7</v>
      </c>
      <c r="D25" s="91">
        <v>198.0</v>
      </c>
      <c r="E25" s="90">
        <v>201.39999999999998</v>
      </c>
      <c r="F25" s="92">
        <v>2.24</v>
      </c>
      <c r="G25" s="91">
        <v>2.22</v>
      </c>
      <c r="H25" s="91">
        <v>2.2600000000000002</v>
      </c>
      <c r="I25" s="93" t="s">
        <v>196</v>
      </c>
    </row>
    <row r="26">
      <c r="A26" s="19"/>
      <c r="B26" s="19"/>
      <c r="C26" s="19"/>
      <c r="D26" s="19"/>
      <c r="E26" s="19"/>
      <c r="F26" s="19"/>
      <c r="G26" s="19"/>
      <c r="H26" s="19"/>
      <c r="I26" s="19"/>
    </row>
    <row r="27">
      <c r="A27" s="104" t="s">
        <v>200</v>
      </c>
      <c r="B27" s="64"/>
      <c r="C27" s="64"/>
      <c r="D27" s="19"/>
      <c r="E27" s="64"/>
      <c r="F27" s="64"/>
      <c r="G27" s="64"/>
      <c r="H27" s="64"/>
      <c r="I27" s="85" t="s">
        <v>209</v>
      </c>
    </row>
    <row r="28">
      <c r="A28" s="87" t="s">
        <v>211</v>
      </c>
      <c r="B28" s="87">
        <v>2710.0</v>
      </c>
      <c r="C28" s="90">
        <v>12.3</v>
      </c>
      <c r="D28" s="91">
        <v>11.9</v>
      </c>
      <c r="E28" s="90">
        <v>12.8</v>
      </c>
      <c r="F28" s="92">
        <v>4.44</v>
      </c>
      <c r="G28" s="91">
        <v>4.28</v>
      </c>
      <c r="H28" s="91">
        <v>4.6000000000000005</v>
      </c>
      <c r="I28" s="93" t="s">
        <v>215</v>
      </c>
    </row>
    <row r="29">
      <c r="A29" s="87" t="s">
        <v>216</v>
      </c>
      <c r="B29" s="87">
        <v>2600.0</v>
      </c>
      <c r="C29" s="90">
        <v>19.9</v>
      </c>
      <c r="D29" s="91">
        <v>18.9</v>
      </c>
      <c r="E29" s="90">
        <v>21.0</v>
      </c>
      <c r="F29" s="92">
        <v>2.57</v>
      </c>
      <c r="G29" s="91">
        <v>2.4299999999999997</v>
      </c>
      <c r="H29" s="91">
        <v>2.71</v>
      </c>
      <c r="I29" s="93" t="s">
        <v>218</v>
      </c>
    </row>
    <row r="30">
      <c r="A30" s="87" t="s">
        <v>220</v>
      </c>
      <c r="B30" s="87">
        <v>3780.0</v>
      </c>
      <c r="C30" s="90">
        <v>9.2</v>
      </c>
      <c r="D30" s="91">
        <v>8.8</v>
      </c>
      <c r="E30" s="90">
        <v>9.7</v>
      </c>
      <c r="F30" s="92">
        <v>6.0</v>
      </c>
      <c r="G30" s="91">
        <v>5.73</v>
      </c>
      <c r="H30" s="91">
        <v>6.27</v>
      </c>
      <c r="I30" s="93" t="s">
        <v>221</v>
      </c>
    </row>
    <row r="31">
      <c r="A31" s="87" t="s">
        <v>222</v>
      </c>
      <c r="B31" s="87">
        <v>6300.0</v>
      </c>
      <c r="C31" s="90">
        <v>25.8</v>
      </c>
      <c r="D31" s="91">
        <v>25.0</v>
      </c>
      <c r="E31" s="90">
        <v>26.6</v>
      </c>
      <c r="F31" s="92">
        <v>2.31</v>
      </c>
      <c r="G31" s="91">
        <v>2.24</v>
      </c>
      <c r="H31" s="91">
        <v>2.38</v>
      </c>
      <c r="I31" s="93" t="s">
        <v>223</v>
      </c>
    </row>
    <row r="32">
      <c r="A32" s="87" t="s">
        <v>224</v>
      </c>
      <c r="B32" s="87">
        <v>9700.0</v>
      </c>
      <c r="C32" s="90">
        <v>19.3</v>
      </c>
      <c r="D32" s="91">
        <v>18.7</v>
      </c>
      <c r="E32" s="90">
        <v>19.9</v>
      </c>
      <c r="F32" s="92">
        <v>3.16</v>
      </c>
      <c r="G32" s="91">
        <v>3.06</v>
      </c>
      <c r="H32" s="91">
        <v>3.2600000000000002</v>
      </c>
      <c r="I32" s="93" t="s">
        <v>225</v>
      </c>
    </row>
    <row r="33">
      <c r="A33" s="87" t="s">
        <v>226</v>
      </c>
      <c r="B33" s="87">
        <v>6400.0</v>
      </c>
      <c r="C33" s="90">
        <v>34.9</v>
      </c>
      <c r="D33" s="91">
        <v>34.1</v>
      </c>
      <c r="E33" s="90">
        <v>35.7</v>
      </c>
      <c r="F33" s="92">
        <v>2.68</v>
      </c>
      <c r="G33" s="91">
        <v>2.62</v>
      </c>
      <c r="H33" s="91">
        <v>2.74</v>
      </c>
      <c r="I33" s="93" t="s">
        <v>228</v>
      </c>
    </row>
    <row r="34">
      <c r="A34" s="87" t="s">
        <v>229</v>
      </c>
      <c r="B34" s="87">
        <v>6500.0</v>
      </c>
      <c r="C34" s="90">
        <v>32.0</v>
      </c>
      <c r="D34" s="91">
        <v>31.3</v>
      </c>
      <c r="E34" s="90">
        <v>32.8</v>
      </c>
      <c r="F34" s="92">
        <v>2.9</v>
      </c>
      <c r="G34" s="91">
        <v>2.83</v>
      </c>
      <c r="H34" s="91">
        <v>2.9699999999999998</v>
      </c>
      <c r="I34" s="93" t="s">
        <v>25</v>
      </c>
    </row>
    <row r="35">
      <c r="A35" s="87" t="s">
        <v>231</v>
      </c>
      <c r="B35" s="87">
        <v>7000.0</v>
      </c>
      <c r="C35" s="90">
        <v>23.3</v>
      </c>
      <c r="D35" s="91">
        <v>22.4</v>
      </c>
      <c r="E35" s="90">
        <v>24.2</v>
      </c>
      <c r="F35" s="92">
        <v>3.21</v>
      </c>
      <c r="G35" s="91">
        <v>3.09</v>
      </c>
      <c r="H35" s="91">
        <v>3.33</v>
      </c>
      <c r="I35" s="93" t="s">
        <v>233</v>
      </c>
    </row>
    <row r="36">
      <c r="A36" s="87" t="s">
        <v>234</v>
      </c>
      <c r="B36" s="87">
        <v>1200.0</v>
      </c>
      <c r="C36" s="90">
        <v>25.0</v>
      </c>
      <c r="D36" s="91">
        <v>24.4</v>
      </c>
      <c r="E36" s="90">
        <v>25.6</v>
      </c>
      <c r="F36" s="92">
        <v>3.68</v>
      </c>
      <c r="G36" s="91">
        <v>3.5900000000000003</v>
      </c>
      <c r="H36" s="91">
        <v>3.77</v>
      </c>
      <c r="I36" s="93" t="s">
        <v>235</v>
      </c>
    </row>
    <row r="37">
      <c r="A37" s="87" t="s">
        <v>236</v>
      </c>
      <c r="B37" s="87">
        <v>3797.0</v>
      </c>
      <c r="C37" s="100">
        <v>10.8</v>
      </c>
      <c r="D37" s="91">
        <v>10.4</v>
      </c>
      <c r="E37" s="90">
        <v>11.1</v>
      </c>
      <c r="F37" s="102">
        <v>6.43</v>
      </c>
      <c r="G37" s="91">
        <v>6.22</v>
      </c>
      <c r="H37" s="91">
        <v>6.64</v>
      </c>
      <c r="I37" s="93" t="s">
        <v>239</v>
      </c>
    </row>
    <row r="38">
      <c r="A38" s="87" t="s">
        <v>240</v>
      </c>
      <c r="B38" s="87">
        <v>9100.0</v>
      </c>
      <c r="C38" s="90">
        <v>20.0</v>
      </c>
      <c r="D38" s="91">
        <v>19.3</v>
      </c>
      <c r="E38" s="90">
        <v>20.6</v>
      </c>
      <c r="F38" s="92">
        <v>2.78</v>
      </c>
      <c r="G38" s="91">
        <v>2.69</v>
      </c>
      <c r="H38" s="91">
        <v>2.8699999999999997</v>
      </c>
      <c r="I38" s="93" t="s">
        <v>243</v>
      </c>
    </row>
    <row r="39">
      <c r="A39" s="87" t="s">
        <v>245</v>
      </c>
      <c r="B39" s="111">
        <v>7200.0</v>
      </c>
      <c r="C39" s="90">
        <v>15.8</v>
      </c>
      <c r="D39" s="91">
        <v>15.2</v>
      </c>
      <c r="E39" s="90">
        <v>16.4</v>
      </c>
      <c r="F39" s="92">
        <v>3.1</v>
      </c>
      <c r="G39" s="91">
        <v>2.98</v>
      </c>
      <c r="H39" s="91">
        <v>3.22</v>
      </c>
      <c r="I39" s="93" t="s">
        <v>250</v>
      </c>
    </row>
    <row r="40">
      <c r="A40" s="87" t="s">
        <v>251</v>
      </c>
      <c r="B40" s="87">
        <v>7300.0</v>
      </c>
      <c r="C40" s="90">
        <v>20.7</v>
      </c>
      <c r="D40" s="91">
        <v>20.0</v>
      </c>
      <c r="E40" s="90">
        <v>21.5</v>
      </c>
      <c r="F40" s="92">
        <v>3.7</v>
      </c>
      <c r="G40" s="91">
        <v>3.5700000000000003</v>
      </c>
      <c r="H40" s="91">
        <v>3.83</v>
      </c>
      <c r="I40" s="93" t="s">
        <v>252</v>
      </c>
    </row>
    <row r="41">
      <c r="A41" s="87" t="s">
        <v>253</v>
      </c>
      <c r="B41" s="111">
        <v>7700.0</v>
      </c>
      <c r="C41" s="90">
        <v>17.4</v>
      </c>
      <c r="D41" s="91">
        <v>16.8</v>
      </c>
      <c r="E41" s="90">
        <v>18.1</v>
      </c>
      <c r="F41" s="92">
        <v>2.82</v>
      </c>
      <c r="G41" s="91">
        <v>2.71</v>
      </c>
      <c r="H41" s="91">
        <v>2.9299999999999997</v>
      </c>
      <c r="I41" s="93" t="s">
        <v>257</v>
      </c>
    </row>
    <row r="42">
      <c r="A42" s="87" t="s">
        <v>258</v>
      </c>
      <c r="B42" s="87">
        <v>6800.0</v>
      </c>
      <c r="C42" s="90">
        <v>20.8</v>
      </c>
      <c r="D42" s="91">
        <v>20.1</v>
      </c>
      <c r="E42" s="90">
        <v>21.5</v>
      </c>
      <c r="F42" s="92">
        <v>2.77</v>
      </c>
      <c r="G42" s="91">
        <v>2.68</v>
      </c>
      <c r="H42" s="91">
        <v>2.86</v>
      </c>
      <c r="I42" s="93" t="s">
        <v>260</v>
      </c>
    </row>
    <row r="43">
      <c r="A43" s="87" t="s">
        <v>262</v>
      </c>
      <c r="B43" s="87">
        <v>2630.0</v>
      </c>
      <c r="C43" s="90">
        <v>15.9</v>
      </c>
      <c r="D43" s="91">
        <v>15.3</v>
      </c>
      <c r="E43" s="90">
        <v>16.6</v>
      </c>
      <c r="F43" s="92">
        <v>3.37</v>
      </c>
      <c r="G43" s="91">
        <v>3.23</v>
      </c>
      <c r="H43" s="91">
        <v>3.5100000000000002</v>
      </c>
      <c r="I43" s="93" t="s">
        <v>265</v>
      </c>
    </row>
    <row r="44">
      <c r="A44" s="87" t="s">
        <v>267</v>
      </c>
      <c r="B44" s="87">
        <v>2640.0</v>
      </c>
      <c r="C44" s="90">
        <v>16.2</v>
      </c>
      <c r="D44" s="91">
        <v>15.7</v>
      </c>
      <c r="E44" s="90">
        <v>16.7</v>
      </c>
      <c r="F44" s="92">
        <v>3.28</v>
      </c>
      <c r="G44" s="91">
        <v>3.1799999999999997</v>
      </c>
      <c r="H44" s="91">
        <v>3.38</v>
      </c>
      <c r="I44" s="19" t="s">
        <v>270</v>
      </c>
    </row>
    <row r="45">
      <c r="A45" s="87" t="s">
        <v>271</v>
      </c>
      <c r="B45" s="87">
        <v>1161.0</v>
      </c>
      <c r="C45" s="90">
        <v>10.3</v>
      </c>
      <c r="D45" s="91">
        <v>9.4</v>
      </c>
      <c r="E45" s="90">
        <v>11.1</v>
      </c>
      <c r="F45" s="92">
        <v>6.61</v>
      </c>
      <c r="G45" s="91">
        <v>6.07</v>
      </c>
      <c r="H45" s="91">
        <v>7.15</v>
      </c>
      <c r="I45" s="93" t="s">
        <v>275</v>
      </c>
    </row>
    <row r="46">
      <c r="A46" s="87" t="s">
        <v>277</v>
      </c>
      <c r="B46" s="87">
        <v>8500.0</v>
      </c>
      <c r="C46" s="90">
        <v>20.1</v>
      </c>
      <c r="D46" s="91">
        <v>19.3</v>
      </c>
      <c r="E46" s="90">
        <v>21.0</v>
      </c>
      <c r="F46" s="92">
        <v>3.57</v>
      </c>
      <c r="G46" s="91">
        <v>3.42</v>
      </c>
      <c r="H46" s="91">
        <v>3.7199999999999998</v>
      </c>
      <c r="I46" s="93" t="s">
        <v>30</v>
      </c>
    </row>
    <row r="47">
      <c r="A47" s="87" t="s">
        <v>278</v>
      </c>
      <c r="B47" s="87">
        <v>8700.0</v>
      </c>
      <c r="C47" s="90">
        <v>24.3</v>
      </c>
      <c r="D47" s="91">
        <v>23.7</v>
      </c>
      <c r="E47" s="90">
        <v>25.0</v>
      </c>
      <c r="F47" s="92">
        <v>2.96</v>
      </c>
      <c r="G47" s="91">
        <v>2.88</v>
      </c>
      <c r="H47" s="91">
        <v>3.04</v>
      </c>
      <c r="I47" s="93" t="s">
        <v>280</v>
      </c>
    </row>
    <row r="48">
      <c r="A48" s="19"/>
      <c r="B48" s="19"/>
      <c r="C48" s="19"/>
      <c r="D48" s="19"/>
      <c r="E48" s="19"/>
      <c r="F48" s="19"/>
      <c r="G48" s="19"/>
      <c r="H48" s="19"/>
      <c r="I48" s="19"/>
    </row>
    <row r="49">
      <c r="A49" s="114" t="s">
        <v>281</v>
      </c>
      <c r="B49" s="64"/>
      <c r="C49" s="64"/>
      <c r="D49" s="19"/>
      <c r="E49" s="64"/>
      <c r="F49" s="64"/>
      <c r="G49" s="64"/>
      <c r="H49" s="64"/>
      <c r="I49" s="116" t="s">
        <v>284</v>
      </c>
    </row>
    <row r="50">
      <c r="A50" s="114" t="s">
        <v>286</v>
      </c>
      <c r="B50" s="19"/>
      <c r="C50" s="19"/>
      <c r="D50" s="19"/>
      <c r="E50" s="19"/>
      <c r="F50" s="19"/>
      <c r="G50" s="64"/>
      <c r="H50" s="64"/>
      <c r="I50" s="116" t="s">
        <v>287</v>
      </c>
    </row>
    <row r="51">
      <c r="A51" s="19"/>
      <c r="B51" s="19"/>
      <c r="C51" s="19"/>
      <c r="D51" s="19"/>
      <c r="E51" s="19"/>
      <c r="F51" s="19"/>
      <c r="G51" s="19"/>
      <c r="H51" s="19"/>
      <c r="I51" s="19"/>
    </row>
    <row r="52">
      <c r="A52" s="19"/>
      <c r="B52" s="19"/>
      <c r="C52" s="19"/>
      <c r="D52" s="19"/>
      <c r="E52" s="19"/>
      <c r="F52" s="19"/>
      <c r="G52" s="19"/>
      <c r="H52" s="19"/>
      <c r="I52" s="19"/>
    </row>
  </sheetData>
  <mergeCells count="10">
    <mergeCell ref="G5:G6"/>
    <mergeCell ref="H5:H6"/>
    <mergeCell ref="A4:I4"/>
    <mergeCell ref="A5:A7"/>
    <mergeCell ref="B5:B6"/>
    <mergeCell ref="C5:C6"/>
    <mergeCell ref="D5:D6"/>
    <mergeCell ref="E5:E6"/>
    <mergeCell ref="F5:F6"/>
    <mergeCell ref="I5:I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2020-04-01T22:57:50Z</dcterms:created>
</cp:coreProperties>
</file>