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3"/>
    <sheet name="Hoj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<sst xmlns="http://schemas.openxmlformats.org/spreadsheetml/2006/main" count="24" uniqueCount="24">
  <si>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sr#</t>
  </si>
  <si>
    <t xml:space="preserve">Genre1</t>
  </si>
  <si>
    <t xml:space="preserve">Genre2</t>
  </si>
  <si>
    <t xml:space="preserve">Genre3</t>
  </si>
  <si>
    <t xml:space="preserve">ANOVA: factor único</t>
  </si>
  <si>
    <t xml:space="preserve">Alfa</t>
  </si>
  <si>
    <t xml:space="preserve">Grupos</t>
  </si>
  <si>
    <t xml:space="preserve">Recuento</t>
  </si>
  <si>
    <t xml:space="preserve">Suma</t>
  </si>
  <si>
    <t xml:space="preserve">Media</t>
  </si>
  <si>
    <t xml:space="preserve">Varianza</t>
  </si>
  <si>
    <t xml:space="preserve">Columna 1</t>
  </si>
  <si>
    <t xml:space="preserve">Columna 2</t>
  </si>
  <si>
    <t xml:space="preserve">Columna 3</t>
  </si>
  <si>
    <t xml:space="preserve">Origen de variaciones</t>
  </si>
  <si>
    <t xml:space="preserve">SS</t>
  </si>
  <si>
    <t xml:space="preserve">df</t>
  </si>
  <si>
    <t xml:space="preserve">MS</t>
  </si>
  <si>
    <t xml:space="preserve">F</t>
  </si>
  <si>
    <t xml:space="preserve">Valor P</t>
  </si>
  <si>
    <t xml:space="preserve">F crítico</t>
  </si>
  <si>
    <t xml:space="preserve">Entre grupos</t>
  </si>
  <si>
    <t xml:space="preserve">Dentro de los grupos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</si>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</sst>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1</v>
      </c>
      <c r="B2" s="0" t="n">
        <v>59</v>
      </c>
      <c r="C2" s="0" t="n">
        <v>52</v>
      </c>
      <c r="D2" s="0" t="n">
        <v>44</v>
      </c>
    </row>
    <row r="3" customFormat="false" ht="12.8" hidden="false" customHeight="false" outlineLevel="0" collapsed="false">
      <c r="A3" s="0" t="n">
        <v>2</v>
      </c>
      <c r="B3" s="0" t="n">
        <v>51</v>
      </c>
      <c r="C3" s="0" t="n">
        <v>49</v>
      </c>
      <c r="D3" s="0" t="n">
        <v>41</v>
      </c>
    </row>
    <row r="4" customFormat="false" ht="12.8" hidden="false" customHeight="false" outlineLevel="0" collapsed="false">
      <c r="A4" s="0" t="n">
        <v>3</v>
      </c>
      <c r="B4" s="0" t="n">
        <v>52</v>
      </c>
      <c r="C4" s="0" t="n">
        <v>53</v>
      </c>
      <c r="D4" s="0" t="n">
        <v>39</v>
      </c>
    </row>
    <row r="5" customFormat="false" ht="12.8" hidden="false" customHeight="false" outlineLevel="0" collapsed="false">
      <c r="A5" s="0" t="n">
        <v>4</v>
      </c>
      <c r="B5" s="0" t="n">
        <v>45</v>
      </c>
      <c r="C5" s="0" t="n">
        <v>58</v>
      </c>
      <c r="D5" s="0" t="n">
        <v>38</v>
      </c>
    </row>
    <row r="6" customFormat="false" ht="12.8" hidden="false" customHeight="false" outlineLevel="0" collapsed="false">
      <c r="A6" s="0" t="n">
        <v>5</v>
      </c>
      <c r="B6" s="0" t="n">
        <v>49</v>
      </c>
      <c r="C6" s="0" t="n">
        <v>49</v>
      </c>
      <c r="D6" s="0" t="n">
        <v>33</v>
      </c>
    </row>
    <row r="7" customFormat="false" ht="12.8" hidden="false" customHeight="false" outlineLevel="0" collapsed="false">
      <c r="A7" s="0" t="n">
        <v>6</v>
      </c>
      <c r="B7" s="0" t="n">
        <v>53</v>
      </c>
      <c r="C7" s="0" t="n">
        <v>49</v>
      </c>
      <c r="D7" s="0" t="n">
        <v>36</v>
      </c>
    </row>
    <row r="8" customFormat="false" ht="12.8" hidden="false" customHeight="false" outlineLevel="0" collapsed="false">
      <c r="A8" s="0" t="n">
        <v>7</v>
      </c>
      <c r="B8" s="0" t="n">
        <v>46</v>
      </c>
      <c r="C8" s="0" t="n">
        <v>58</v>
      </c>
      <c r="D8" s="0" t="n">
        <v>38</v>
      </c>
    </row>
    <row r="9" customFormat="false" ht="12.8" hidden="false" customHeight="false" outlineLevel="0" collapsed="false">
      <c r="A9" s="0" t="n">
        <v>8</v>
      </c>
      <c r="B9" s="0" t="n">
        <v>54</v>
      </c>
      <c r="C9" s="0" t="n">
        <v>54</v>
      </c>
      <c r="D9" s="0" t="n">
        <v>45</v>
      </c>
    </row>
    <row r="10" customFormat="false" ht="12.8" hidden="false" customHeight="false" outlineLevel="0" collapsed="false">
      <c r="A10" s="0" t="n">
        <v>9</v>
      </c>
      <c r="B10" s="0" t="n">
        <v>49</v>
      </c>
      <c r="C10" s="0" t="n">
        <v>48</v>
      </c>
      <c r="D10" s="0" t="n">
        <v>42</v>
      </c>
    </row>
    <row r="11" customFormat="false" ht="12.8" hidden="false" customHeight="false" outlineLevel="0" collapsed="false">
      <c r="A11" s="0" t="n">
        <v>10</v>
      </c>
      <c r="B11" s="0" t="n">
        <v>51</v>
      </c>
      <c r="C11" s="0" t="n">
        <v>53</v>
      </c>
      <c r="D11" s="0" t="n">
        <v>31</v>
      </c>
    </row>
    <row r="12" customFormat="false" ht="12.8" hidden="false" customHeight="false" outlineLevel="0" collapsed="false">
      <c r="A12" s="0" t="n">
        <v>11</v>
      </c>
      <c r="B12" s="0" t="n">
        <v>49</v>
      </c>
      <c r="C12" s="0" t="n">
        <v>48</v>
      </c>
      <c r="D12" s="0" t="n">
        <v>42</v>
      </c>
    </row>
    <row r="13" customFormat="false" ht="12.8" hidden="false" customHeight="false" outlineLevel="0" collapsed="false">
      <c r="A13" s="0" t="n">
        <v>12</v>
      </c>
      <c r="B13" s="0" t="n">
        <v>61</v>
      </c>
      <c r="C13" s="0" t="n">
        <v>48</v>
      </c>
      <c r="D13" s="0" t="n">
        <v>38</v>
      </c>
    </row>
    <row r="14" customFormat="false" ht="12.8" hidden="false" customHeight="false" outlineLevel="0" collapsed="false">
      <c r="A14" s="0" t="n">
        <v>13</v>
      </c>
      <c r="B14" s="0" t="n">
        <v>52</v>
      </c>
      <c r="C14" s="0" t="n">
        <v>51</v>
      </c>
      <c r="D14" s="0" t="n">
        <v>37</v>
      </c>
    </row>
    <row r="15" customFormat="false" ht="12.8" hidden="false" customHeight="false" outlineLevel="0" collapsed="false">
      <c r="A15" s="0" t="n">
        <v>14</v>
      </c>
      <c r="B15" s="0" t="n">
        <v>47</v>
      </c>
      <c r="C15" s="0" t="n">
        <v>40</v>
      </c>
      <c r="D15" s="0" t="n">
        <v>43</v>
      </c>
    </row>
    <row r="16" customFormat="false" ht="12.8" hidden="false" customHeight="false" outlineLevel="0" collapsed="false">
      <c r="A16" s="0" t="n">
        <v>15</v>
      </c>
      <c r="B16" s="0" t="n">
        <v>56</v>
      </c>
      <c r="C16" s="0" t="n">
        <v>41</v>
      </c>
      <c r="D16" s="0" t="n">
        <v>45</v>
      </c>
    </row>
    <row r="17" customFormat="false" ht="12.8" hidden="false" customHeight="false" outlineLevel="0" collapsed="false">
      <c r="A17" s="0" t="n">
        <v>16</v>
      </c>
      <c r="B17" s="0" t="n">
        <v>46</v>
      </c>
      <c r="C17" s="0" t="n">
        <v>47</v>
      </c>
      <c r="D17" s="0" t="n">
        <v>45</v>
      </c>
    </row>
    <row r="18" customFormat="false" ht="12.8" hidden="false" customHeight="false" outlineLevel="0" collapsed="false">
      <c r="A18" s="0" t="n">
        <v>17</v>
      </c>
      <c r="B18" s="0" t="n">
        <v>53</v>
      </c>
      <c r="C18" s="0" t="n">
        <v>45</v>
      </c>
      <c r="D18" s="0" t="n">
        <v>36</v>
      </c>
    </row>
    <row r="19" customFormat="false" ht="12.8" hidden="false" customHeight="false" outlineLevel="0" collapsed="false">
      <c r="A19" s="0" t="n">
        <v>18</v>
      </c>
      <c r="B19" s="0" t="n">
        <v>42</v>
      </c>
      <c r="C19" s="0" t="n">
        <v>52</v>
      </c>
      <c r="D19" s="0" t="n">
        <v>38</v>
      </c>
    </row>
    <row r="20" customFormat="false" ht="12.8" hidden="false" customHeight="false" outlineLevel="0" collapsed="false">
      <c r="A20" s="0" t="n">
        <v>19</v>
      </c>
      <c r="B20" s="0" t="n">
        <v>45</v>
      </c>
      <c r="C20" s="0" t="n">
        <v>45</v>
      </c>
      <c r="D20" s="0" t="n">
        <v>42</v>
      </c>
    </row>
    <row r="21" customFormat="false" ht="12.8" hidden="false" customHeight="false" outlineLevel="0" collapsed="false">
      <c r="A21" s="0" t="n">
        <v>20</v>
      </c>
      <c r="B21" s="0" t="n">
        <v>53</v>
      </c>
      <c r="C21" s="0" t="n">
        <v>43</v>
      </c>
      <c r="D21" s="0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52"/>
    <col collapsed="false" customWidth="true" hidden="false" outlineLevel="0" max="3" min="3" style="0" width="16.73"/>
    <col collapsed="false" customWidth="true" hidden="false" outlineLevel="0" max="4" min="4" style="0" width="6.3"/>
    <col collapsed="false" customWidth="true" hidden="false" outlineLevel="0" max="6" min="5" style="0" width="16.73"/>
    <col collapsed="false" customWidth="true" hidden="false" outlineLevel="0" max="7" min="7" style="0" width="20.49"/>
    <col collapsed="false" customWidth="true" hidden="false" outlineLevel="0" max="8" min="8" style="0" width="16.73"/>
  </cols>
  <sheetData>
    <row r="2" customFormat="false" ht="12.8" hidden="false" customHeight="false" outlineLevel="0" collapsed="false">
      <c r="B2" s="2" t="s">
        <v>4</v>
      </c>
    </row>
    <row r="3" customFormat="false" ht="12.8" hidden="false" customHeight="false" outlineLevel="0" collapsed="false">
      <c r="B3" s="0" t="s">
        <v>5</v>
      </c>
      <c r="C3" s="0" t="n">
        <v>0.05</v>
      </c>
    </row>
    <row r="5" customFormat="false" ht="12.8" hidden="false" customHeight="false" outlineLevel="0" collapsed="false"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</row>
    <row r="6" customFormat="false" ht="12.8" hidden="false" customHeight="false" outlineLevel="0" collapsed="false">
      <c r="B6" s="0" t="s">
        <v>11</v>
      </c>
      <c r="C6" s="0" t="n">
        <f aca="false">COUNT(Hoja1!$B$1:$B$21)</f>
        <v>20</v>
      </c>
      <c r="D6" s="0" t="n">
        <f aca="false">SUM(Hoja1!$B$1:$B$21)</f>
        <v>1013</v>
      </c>
      <c r="E6" s="0" t="n">
        <f aca="false">AVERAGE(Hoja1!$B$1:$B$21)</f>
        <v>50.65</v>
      </c>
      <c r="F6" s="0" t="n">
        <f aca="false">VAR(Hoja1!$B$1:$B$21)</f>
        <v>23.1868421052632</v>
      </c>
    </row>
    <row r="7" customFormat="false" ht="12.8" hidden="false" customHeight="false" outlineLevel="0" collapsed="false">
      <c r="B7" s="0" t="s">
        <v>12</v>
      </c>
      <c r="C7" s="0" t="n">
        <f aca="false">COUNT(Hoja1!$C$1:$C$21)</f>
        <v>20</v>
      </c>
      <c r="D7" s="0" t="n">
        <f aca="false">SUM(Hoja1!$C$1:$C$21)</f>
        <v>983</v>
      </c>
      <c r="E7" s="0" t="n">
        <f aca="false">AVERAGE(Hoja1!$C$1:$C$21)</f>
        <v>49.15</v>
      </c>
      <c r="F7" s="0" t="n">
        <f aca="false">VAR(Hoja1!$C$1:$C$21)</f>
        <v>24.2394736842105</v>
      </c>
    </row>
    <row r="8" customFormat="false" ht="12.8" hidden="false" customHeight="false" outlineLevel="0" collapsed="false">
      <c r="B8" s="0" t="s">
        <v>13</v>
      </c>
      <c r="C8" s="0" t="n">
        <f aca="false">COUNT(Hoja1!$D$1:$D$21)</f>
        <v>20</v>
      </c>
      <c r="D8" s="0" t="n">
        <f aca="false">SUM(Hoja1!$D$1:$D$21)</f>
        <v>798</v>
      </c>
      <c r="E8" s="0" t="n">
        <f aca="false">AVERAGE(Hoja1!$D$1:$D$21)</f>
        <v>39.9</v>
      </c>
      <c r="F8" s="0" t="n">
        <f aca="false">VAR(Hoja1!$D$1:$D$21)</f>
        <v>17.1473684210526</v>
      </c>
    </row>
    <row r="10" customFormat="false" ht="12.8" hidden="false" customHeight="false" outlineLevel="0" collapsed="false">
      <c r="B10" s="3" t="s">
        <v>14</v>
      </c>
      <c r="C10" s="3" t="s">
        <v>15</v>
      </c>
      <c r="D10" s="3" t="s">
        <v>16</v>
      </c>
      <c r="E10" s="3" t="s">
        <v>17</v>
      </c>
      <c r="F10" s="3" t="s">
        <v>18</v>
      </c>
      <c r="G10" s="3" t="s">
        <v>19</v>
      </c>
      <c r="H10" s="3" t="s">
        <v>20</v>
      </c>
    </row>
    <row r="11" customFormat="false" ht="12.8" hidden="false" customHeight="false" outlineLevel="0" collapsed="false">
      <c r="B11" s="0" t="s">
        <v>21</v>
      </c>
      <c r="C11" s="0" t="n">
        <f aca="false">SUMPRODUCT(Hoja2!$D$6:$D$8,Hoja2!$E$6:$E$8)-SUM(Hoja2!$D$6:$D$8)^2/SUM(Hoja2!$C$6:$C$8)</f>
        <v>1355.83333333331</v>
      </c>
      <c r="D11" s="0" t="n">
        <f aca="false">COUNT(Hoja2!$D$6:$D$8)-1</f>
        <v>2</v>
      </c>
      <c r="E11" s="0" t="n">
        <f aca="false">Hoja2!$C$11 / Hoja2!$D$11</f>
        <v>677.916666666657</v>
      </c>
      <c r="F11" s="0" t="n">
        <f aca="false">Hoja2!$E$11 / Hoja2!$E$12</f>
        <v>31.4950281196507</v>
      </c>
      <c r="G11" s="0" t="n">
        <f aca="false">FDIST(Hoja2!$F$11, Hoja2!$D$11, Hoja2!$D$12)</f>
        <v>6.12059390402101E-010</v>
      </c>
      <c r="H11" s="0" t="n">
        <f aca="false">FINV(Hoja2!$C$3, Hoja2!$D$11, Hoja2!$D$12)</f>
        <v>3.15884271926065</v>
      </c>
    </row>
    <row r="12" customFormat="false" ht="12.8" hidden="false" customHeight="false" outlineLevel="0" collapsed="false">
      <c r="B12" s="0" t="s">
        <v>22</v>
      </c>
      <c r="C12" s="0" t="n">
        <f aca="false">SUM(DEVSQ(Hoja1!$B$1:$B$21),DEVSQ(Hoja1!$C$1:$C$21),DEVSQ(Hoja1!$D$1:$D$21))</f>
        <v>1226.9</v>
      </c>
      <c r="D12" s="0" t="n">
        <f aca="false">SUM(Hoja2!$C$6:$C$8)-COUNT(Hoja2!$C$6:$C$8)</f>
        <v>57</v>
      </c>
      <c r="E12" s="0" t="n">
        <f aca="false">Hoja2!$C$12 / Hoja2!$D$12</f>
        <v>21.5245614035088</v>
      </c>
    </row>
    <row r="13" customFormat="false" ht="12.8" hidden="false" customHeight="false" outlineLevel="0" collapsed="false">
      <c r="B13" s="0" t="s">
        <v>23</v>
      </c>
      <c r="C13" s="0" t="n">
        <f aca="false">DEVSQ(Hoja1!$B$1:$B$21,Hoja1!$C$1:$C$21,Hoja1!$D$1:$D$21)</f>
        <v>2582.73333333333</v>
      </c>
      <c r="D13" s="0" t="n">
        <f aca="false">SUM(Hoja2!$C$6:$C$8) - 1</f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2024-10-06T15:39:27Z</dcterms:created>
  <dc:creator/>
  <dc:description/>
  <dc:language>es-CL</dc:language>
  <cp:lastModifiedBy/>
  <dcterms:modified xsi:type="dcterms:W3CDTF">2024-10-06T16:15:31Z</dcterms:modified>
  <cp:revision>1</cp:revision>
  <dc:subject/>
  <dc:title/>
</cp:coreProperties>
</file>