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<sst xmlns="http://schemas.openxmlformats.org/spreadsheetml/2006/main" count="12737" uniqueCount="2563">
  <si>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</si>
  <si>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</si>
  <si>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</si>
  <si>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</si>
  <si>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</si>
  <si>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</si>
  <si>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</si>
  <si>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</si>
  <si>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</si>
  <si>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</si>
  <si>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</si>
  <si>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</si>
  <si>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</si>
  <si>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</si>
  <si>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</si>
  <si>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</si>
  <si>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</si>
  <si>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</si>
  <si>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</si>
  <si>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</si>
  <si>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</si>
  <si>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</si>
  <si>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</si>
  <si>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</si>
  <si>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</si>
  <si>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</si>
  <si>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</si>
  <si>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</si>
  <si>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</si>
  <si>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</si>
  <si>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</si>
  <si>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</si>
  <si>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</si>
  <si>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</si>
  <si>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</si>
  <si>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</si>
  <si>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</si>
  <si>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</si>
  <si>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</si>
  <si>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</si>
  <si>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</si>
  <si>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</si>
  <si>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</si>
  <si>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</si>
  <si>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</si>
  <si>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</si>
  <si>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</si>
  <si>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</si>
  <si>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</si>
  <si>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</si>
  <si>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</si>
  <si>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</si>
  <si>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</si>
  <si>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</si>
  <si>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</si>
  <si>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</si>
  <si>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</si>
  <si>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</si>
  <si>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</si>
  <si>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</si>
  <si>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</si>
  <si>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</si>
  <si>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</si>
  <si>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</si>
  <si>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</si>
  <si>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</si>
  <si>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</si>
  <si>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</si>
  <si>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</si>
  <si>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</si>
  <si>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</si>
  <si>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</si>
  <si>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</si>
  <si>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</si>
  <si>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</si>
  <si>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</si>
  <si>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</si>
  <si>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</si>
  <si>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</si>
  <si>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</si>
  <si>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</si>
  <si>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</si>
  <si>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</si>
  <si>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</si>
  <si>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</si>
  <si>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</si>
  <si>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</si>
  <si>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</si>
  <si>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</si>
  <si>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</si>
  <si>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</si>
  <si>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</si>
  <si>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</si>
  <si>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</si>
  <si>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</si>
  <si>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</si>
  <si>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</si>
  <si>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</si>
  <si>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</si>
  <si>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</si>
  <si>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</si>
  <si>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</si>
  <si>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</si>
  <si>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</si>
  <si>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</si>
  <si>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</si>
  <si>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</si>
  <si>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</si>
  <si>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</si>
  <si>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</si>
  <si>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</si>
  <si>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</si>
  <si>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</si>
  <si>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</si>
  <si>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</si>
  <si>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</si>
  <si>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</si>
  <si>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</si>
  <si>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</si>
  <si>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</si>
  <si>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</si>
  <si>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</si>
  <si>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</si>
  <si>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</si>
  <si>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</si>
  <si>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</si>
  <si>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</si>
  <si>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</si>
  <si>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</si>
  <si>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</si>
  <si>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</si>
  <si>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</si>
  <si>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</si>
  <si>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</si>
  <si>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</si>
  <si>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</si>
  <si>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</si>
  <si>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</si>
  <si>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</si>
  <si>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</si>
  <si>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</si>
  <si>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</si>
  <si>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</si>
  <si>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</si>
  <si>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</si>
  <si>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</si>
  <si>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</si>
  <si>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</si>
  <si>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</si>
  <si>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</si>
  <si>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</si>
  <si>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</si>
  <si>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</si>
  <si>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</si>
  <si>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</si>
  <si>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</si>
  <si>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</si>
  <si>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</si>
  <si>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</si>
  <si>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</si>
  <si>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</si>
  <si>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</si>
  <si>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</si>
  <si>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</si>
  <si>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</si>
  <si>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</si>
  <si>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</si>
  <si>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</si>
  <si>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</si>
  <si>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</si>
  <si>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</si>
  <si>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</si>
  <si>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</si>
  <si>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</si>
  <si>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</si>
  <si>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</si>
  <si>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</si>
  <si>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</si>
  <si>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</si>
  <si>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</si>
  <si>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</si>
  <si>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</si>
  <si>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</si>
  <si>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</si>
  <si>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</si>
  <si>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</si>
  <si>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</si>
  <si>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</si>
  <si>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</si>
  <si>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</si>
  <si>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</si>
  <si>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</si>
  <si>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</si>
  <si>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</si>
  <si>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</si>
  <si>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</si>
  <si>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</si>
  <si>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</si>
  <si>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</si>
  <si>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</si>
  <si>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</si>
  <si>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</si>
  <si>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</si>
  <si>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</si>
  <si>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</si>
  <si>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</si>
  <si>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</si>
  <si>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</si>
  <si>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</si>
  <si>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</si>
  <si>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</si>
  <si>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</si>
  <si>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</si>
  <si>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</si>
  <si>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</si>
  <si>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</si>
  <si>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</si>
  <si>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</si>
  <si>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</si>
  <si>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</si>
  <si>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</si>
  <si>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</si>
  <si>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</si>
  <si>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</si>
  <si>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</si>
  <si>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</si>
  <si>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</si>
  <si>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</si>
  <si>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</si>
  <si>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</si>
  <si>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</si>
  <si>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</si>
  <si>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</si>
  <si>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</si>
  <si>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</si>
  <si>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</si>
  <si>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</si>
  <si>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</si>
  <si>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</si>
  <si>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</si>
  <si>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</si>
  <si>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</si>
  <si>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</si>
  <si>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</si>
  <si>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</si>
  <si>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</si>
  <si>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</si>
  <si>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</si>
  <si>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</si>
  <si>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</si>
  <si>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</si>
  <si>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</si>
  <si>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</si>
  <si>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</si>
  <si>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</si>
  <si>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</si>
  <si>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</si>
  <si>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</si>
  <si>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</si>
  <si>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</si>
  <si>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</si>
  <si>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</si>
  <si>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</si>
  <si>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</si>
  <si>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</si>
  <si>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</si>
  <si>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</si>
  <si>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</si>
  <si>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</si>
  <si>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</si>
  <si>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</si>
  <si>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</si>
  <si>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</si>
  <si>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</si>
  <si>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</si>
  <si>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</si>
  <si>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</si>
  <si>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</si>
  <si>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</si>
  <si>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</si>
  <si>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</si>
  <si>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</si>
  <si>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</si>
  <si>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</si>
  <si>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</si>
  <si>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</si>
  <si>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</si>
  <si>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</si>
  <si>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</si>
  <si>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</si>
  <si>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</si>
  <si>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</si>
  <si>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</si>
  <si>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</si>
  <si>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</si>
  <si>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</si>
  <si>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</si>
  <si>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</si>
  <si>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</si>
  <si>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</si>
  <si>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</si>
  <si>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</si>
  <si>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</si>
  <si>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</si>
  <si>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</si>
  <si>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</si>
  <si>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</si>
  <si>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</si>
  <si>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</si>
  <si>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</si>
  <si>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</si>
  <si>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</si>
  <si>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</si>
  <si>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</si>
  <si>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</si>
  <si>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</si>
  <si>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</si>
  <si>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</si>
  <si>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</si>
  <si>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</si>
  <si>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</si>
  <si>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</si>
  <si>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</si>
  <si>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</si>
  <si>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</si>
  <si>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</si>
  <si>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</si>
  <si>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</si>
  <si>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</si>
  <si>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</si>
  <si>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</si>
  <si>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</si>
  <si>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</si>
  <si>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</si>
  <si>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</si>
  <si>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</si>
  <si>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</si>
  <si>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</si>
  <si>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</si>
  <si>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</si>
  <si>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</si>
  <si>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</si>
  <si>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</si>
  <si>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</si>
  <si>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</si>
  <si>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</si>
  <si>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</si>
  <si>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</si>
  <si>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</si>
  <si>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</si>
  <si>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</si>
  <si>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</si>
  <si>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</si>
  <si>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</si>
  <si>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</si>
  <si>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</si>
  <si>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</si>
  <si>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</si>
  <si>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</si>
  <si>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</si>
  <si>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</si>
  <si>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</si>
  <si>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</si>
  <si>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</si>
  <si>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</si>
  <si>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</si>
  <si>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</si>
  <si>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</si>
  <si>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</si>
  <si>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</si>
  <si>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</si>
  <si>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</si>
  <si>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</si>
  <si>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</si>
  <si>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</si>
  <si>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</si>
  <si>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</si>
  <si>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</si>
  <si>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</si>
  <si>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</si>
  <si>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</si>
  <si>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</si>
  <si>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</si>
  <si>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</si>
  <si>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</si>
  <si>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</si>
  <si>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</si>
  <si>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</si>
  <si>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</si>
  <si>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</si>
  <si>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</si>
  <si>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</si>
  <si>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</si>
  <si>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</si>
  <si>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</si>
  <si>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</si>
  <si>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</si>
  <si>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</si>
  <si>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</si>
  <si>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</si>
  <si>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</si>
  <si>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</si>
  <si>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</si>
  <si>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</si>
  <si>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</si>
  <si>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</si>
  <si>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</si>
  <si>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</si>
  <si>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</si>
  <si>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</si>
  <si>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</si>
  <si>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</si>
  <si>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</si>
  <si>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</si>
  <si>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</si>
  <si>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</si>
  <si>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</si>
  <si>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</si>
  <si>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</si>
  <si>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</si>
  <si>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</si>
  <si>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</si>
  <si>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</si>
  <si>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</si>
  <si>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</si>
  <si>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</si>
  <si>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</si>
  <si>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</si>
  <si>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</si>
  <si>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</si>
  <si>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</si>
  <si>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</si>
  <si>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</si>
  <si>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</si>
  <si>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</si>
  <si>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</si>
  <si>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</si>
  <si>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</si>
  <si>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</si>
  <si>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</si>
  <si>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</si>
  <si>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</si>
  <si>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</si>
  <si>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</si>
  <si>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</si>
  <si>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</si>
  <si>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</si>
  <si>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</si>
  <si>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</si>
  <si>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</si>
  <si>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</si>
  <si>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</si>
  <si>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</si>
  <si>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</si>
  <si>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</si>
  <si>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</si>
  <si>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</si>
  <si>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</si>
  <si>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</si>
  <si>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</si>
  <si>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</si>
  <si>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</si>
  <si>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</si>
  <si>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</si>
  <si>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</si>
  <si>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</si>
  <si>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</si>
  <si>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</si>
  <si>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</si>
  <si>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</si>
  <si>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</si>
  <si>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</si>
  <si>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</si>
  <si>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</si>
  <si>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</si>
  <si>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</si>
  <si>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</si>
  <si>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</si>
  <si>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</si>
  <si>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</si>
  <si>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</si>
  <si>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</si>
  <si>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</si>
  <si>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</si>
  <si>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</si>
  <si>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</si>
  <si>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</si>
  <si>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</si>
  <si>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</si>
  <si>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</si>
  <si>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</si>
  <si>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</si>
  <si>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</si>
  <si>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</si>
  <si>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</si>
  <si>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</si>
  <si>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</si>
  <si>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</si>
  <si>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</si>
  <si>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</si>
  <si>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</si>
  <si>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</si>
  <si>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</si>
  <si>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</si>
  <si>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</si>
  <si>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</si>
  <si>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</si>
  <si>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</si>
  <si>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</si>
  <si>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</si>
  <si>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</si>
  <si>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</si>
  <si>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</si>
  <si>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</si>
  <si>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</si>
  <si>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</si>
  <si>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</si>
  <si>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</si>
  <si>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</si>
  <si>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</si>
  <si>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</si>
  <si>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</si>
  <si>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</si>
  <si>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</si>
  <si>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</si>
  <si>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</si>
  <si>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</si>
  <si>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</si>
  <si>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</si>
  <si>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</si>
  <si>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</si>
  <si>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</si>
  <si>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</si>
  <si>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</si>
  <si>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</si>
  <si>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</si>
  <si>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</si>
  <si>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</si>
  <si>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</si>
  <si>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</si>
  <si>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</si>
  <si>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</si>
  <si>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</si>
  <si>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</si>
  <si>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</si>
  <si>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</si>
  <si>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</si>
  <si>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</si>
  <si>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</si>
  <si>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</si>
  <si>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</si>
  <si>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</si>
  <si>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</si>
  <si>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</si>
  <si>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</si>
  <si>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</si>
  <si>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</si>
  <si>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</si>
  <si>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</si>
  <si>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</si>
  <si>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</si>
  <si>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</si>
  <si>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</si>
  <si>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</si>
  <si>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</si>
  <si>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</si>
  <si>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</si>
  <si>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</si>
  <si>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</si>
  <si>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</si>
  <si>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</si>
  <si>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</si>
  <si>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</si>
  <si>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</si>
  <si>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</si>
  <si>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</si>
  <si>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</si>
  <si>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</si>
  <si>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</si>
  <si>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</si>
  <si>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</si>
  <si>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</si>
  <si>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</si>
  <si>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</si>
  <si>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</si>
  <si>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</si>
  <si>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</si>
  <si>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</si>
  <si>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</si>
  <si>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</si>
  <si>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</si>
  <si>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</si>
  <si>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</si>
  <si>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</si>
  <si>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</si>
  <si>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</si>
  <si>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</si>
  <si>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</si>
  <si>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</si>
  <si>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</si>
  <si>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</si>
  <si>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</si>
  <si>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</si>
  <si>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</si>
  <si>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</si>
  <si>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</si>
  <si>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</si>
  <si>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</si>
  <si>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</si>
  <si>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</si>
  <si>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</si>
  <si>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</si>
  <si>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</si>
  <si>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</si>
  <si>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</si>
  <si>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</si>
  <si>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</si>
  <si>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</si>
  <si>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</si>
  <si>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</si>
  <si>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</si>
  <si>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</si>
  <si>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</si>
  <si>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</si>
  <si>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</si>
  <si>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</si>
  <si>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</si>
  <si>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</si>
  <si>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</si>
  <si>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</si>
  <si>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</si>
  <si>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</si>
  <si>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</si>
  <si>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</si>
  <si>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</si>
  <si>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</si>
  <si>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</si>
  <si>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</si>
  <si>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</si>
  <si>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</si>
  <si>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</si>
  <si>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</si>
  <si>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</si>
  <si>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</si>
  <si>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</si>
  <si>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</si>
  <si>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</si>
  <si>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</si>
  <si>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</si>
  <si>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</si>
  <si>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</si>
  <si>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</si>
  <si>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</si>
  <si>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</si>
  <si>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</si>
  <si>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</si>
  <si>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</si>
  <si>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</si>
  <si>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</si>
  <si>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</si>
  <si>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</si>
  <si>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</si>
  <si>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</si>
  <si>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</si>
  <si>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</si>
  <si>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</si>
  <si>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</si>
  <si>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</si>
  <si>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</si>
  <si>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</si>
  <si>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</si>
  <si>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</si>
  <si>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</si>
  <si>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</si>
  <si>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</si>
  <si>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</si>
  <si>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</si>
  <si>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</si>
  <si>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</si>
  <si>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</si>
  <si>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</si>
  <si>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</si>
  <si>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</si>
  <si>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</si>
  <si>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</si>
  <si>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</si>
  <si>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</si>
  <si>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</si>
  <si>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</si>
  <si>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</si>
  <si>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</si>
  <si>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</si>
  <si>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</si>
  <si>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</si>
  <si>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</si>
  <si>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</si>
  <si>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</si>
  <si>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</si>
  <si>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</si>
  <si>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</si>
  <si>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</si>
  <si>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</si>
  <si>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</si>
  <si>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</si>
  <si>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</si>
  <si>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</si>
  <si>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</si>
  <si>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</si>
  <si>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</si>
  <si>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</si>
  <si>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</si>
  <si>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</si>
  <si>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</si>
  <si>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</si>
  <si>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</si>
  <si>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</si>
  <si>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</si>
  <si>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</si>
  <si>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</si>
  <si>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</si>
  <si>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</si>
  <si>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</si>
  <si>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</si>
  <si>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</si>
  <si>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</si>
  <si>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</si>
  <si>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</si>
  <si>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</si>
  <si>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</si>
  <si>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</si>
  <si>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</si>
  <si>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</si>
  <si>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</si>
  <si>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</si>
  <si>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</si>
  <si>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</si>
  <si>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</si>
  <si>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</si>
  <si>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</si>
  <si>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</si>
  <si>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</si>
  <si>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</si>
  <si>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</si>
  <si>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</si>
  <si>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</si>
  <si>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</si>
  <si>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</si>
  <si>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</si>
  <si>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</si>
  <si>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</si>
  <si>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</si>
  <si>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</si>
  <si>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</si>
  <si>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</si>
  <si>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</si>
  <si>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</si>
  <si>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</si>
  <si>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</si>
  <si>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</si>
  <si>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</si>
  <si>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</si>
  <si>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</si>
  <si>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</si>
  <si>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</si>
  <si>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</si>
  <si>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</si>
  <si>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</si>
  <si>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</si>
  <si>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</si>
  <si>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</si>
  <si>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</si>
  <si>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</si>
  <si>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</si>
  <si>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</si>
  <si>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</si>
  <si>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</si>
  <si>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</si>
  <si>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</si>
  <si>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</si>
  <si>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</si>
  <si>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</si>
  <si>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</si>
  <si>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</si>
  <si>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</si>
  <si>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</si>
  <si>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</si>
  <si>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</si>
  <si>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</si>
  <si>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</si>
  <si>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</si>
  <si>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</si>
  <si>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</si>
  <si>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</si>
  <si>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</si>
  <si>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</si>
  <si>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</si>
  <si>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</si>
  <si>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</si>
  <si>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</si>
  <si>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</si>
  <si>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</si>
  <si>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</si>
  <si>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</si>
  <si>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</si>
  <si>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</si>
  <si>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</si>
  <si>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</si>
  <si>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</si>
  <si>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</si>
  <si>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</si>
  <si>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</si>
  <si>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</si>
  <si>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</si>
  <si>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</si>
  <si>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</si>
  <si>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</si>
  <si>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</si>
  <si>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</si>
  <si>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</si>
  <si>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</si>
  <si>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</si>
  <si>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</si>
  <si>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</si>
  <si>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</si>
  <si>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</si>
  <si>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</si>
  <si>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</si>
  <si>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</si>
  <si>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</si>
  <si>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</si>
  <si>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</si>
  <si>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</si>
  <si>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</si>
  <si>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</si>
  <si>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</si>
  <si>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</si>
  <si>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</si>
  <si>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</si>
  <si>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</si>
  <si>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</si>
  <si>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</si>
  <si>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</si>
  <si>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</si>
  <si>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</si>
  <si>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</si>
  <si>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</si>
  <si>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</si>
  <si>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</si>
  <si>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</si>
  <si>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</si>
  <si>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</si>
  <si>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</si>
  <si>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</si>
  <si>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</si>
  <si>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</si>
  <si>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</si>
  <si>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</si>
  <si>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</si>
  <si>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</si>
  <si>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</si>
  <si>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</si>
  <si>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</si>
  <si>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</si>
  <si>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</si>
  <si>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</si>
  <si>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</si>
  <si>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</si>
  <si>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</si>
  <si>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</si>
  <si>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</si>
  <si>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</si>
  <si>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</si>
  <si>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</si>
  <si>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</si>
  <si>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</si>
  <si>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</si>
  <si>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</si>
  <si>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</si>
  <si>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</si>
  <si>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</si>
  <si>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</si>
  <si>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</si>
  <si>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</si>
  <si>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</si>
  <si>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</si>
  <si>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</si>
  <si>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</si>
  <si>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</si>
  <si>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</si>
  <si>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</si>
  <si>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</si>
  <si>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</si>
  <si>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</si>
  <si>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</si>
  <si>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</si>
  <si>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</si>
  <si>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</si>
  <si>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</si>
  <si>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</si>
  <si>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</si>
  <si>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</si>
  <si>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</si>
  <si>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</si>
  <si>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</si>
  <si>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</si>
  <si>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</si>
  <si>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</si>
  <si>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</si>
  <si>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</si>
  <si>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</si>
  <si>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</si>
  <si>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</si>
  <si>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</si>
  <si>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</si>
  <si>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</si>
  <si>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</si>
  <si>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</si>
  <si>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</si>
  <si>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</si>
  <si>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</si>
  <si>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</si>
  <si>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</si>
  <si>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</si>
  <si>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</si>
  <si>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</si>
  <si>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</si>
  <si>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</si>
  <si>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</si>
  <si>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</si>
  <si>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</si>
  <si>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</si>
  <si>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</si>
  <si>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</si>
  <si>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</si>
  <si>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</si>
  <si>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</si>
  <si>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</si>
  <si>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</si>
  <si>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</si>
  <si>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</si>
  <si>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</si>
  <si>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</si>
  <si>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</si>
  <si>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</si>
  <si>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</si>
  <si>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</si>
  <si>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</si>
  <si>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</si>
  <si>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</si>
  <si>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</si>
  <si>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</si>
  <si>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</si>
  <si>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</si>
  <si>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</si>
  <si>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</si>
  <si>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</si>
  <si>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</si>
  <si>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</si>
  <si>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</si>
  <si>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</si>
  <si>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</si>
  <si>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</si>
  <si>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</si>
  <si>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</si>
  <si>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</si>
  <si>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</si>
  <si>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</si>
  <si>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</si>
  <si>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</si>
  <si>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</si>
  <si>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</si>
  <si>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</si>
  <si>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</si>
  <si>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</si>
  <si>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</si>
  <si>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</si>
  <si>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</si>
  <si>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</si>
  <si>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</si>
  <si>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</si>
  <si>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</si>
  <si>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</si>
  <si>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</si>
  <si>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</si>
  <si>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</si>
  <si>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</si>
  <si>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</si>
  <si>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</si>
  <si>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</si>
  <si>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</si>
  <si>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</si>
  <si>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</si>
  <si>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</si>
  <si>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</si>
  <si>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</si>
  <si>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</si>
  <si>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</si>
  <si>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</si>
  <si>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</si>
  <si>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</si>
  <si>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</si>
  <si>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</si>
  <si>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</si>
  <si>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</si>
  <si>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</si>
  <si>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</si>
  <si>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</si>
  <si>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</si>
  <si>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</si>
  <si>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</si>
  <si>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</si>
  <si>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</si>
  <si>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</si>
  <si>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</si>
  <si>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</si>
  <si>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</si>
  <si>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</si>
  <si>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</si>
  <si>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</si>
  <si>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</si>
  <si>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</si>
  <si>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</si>
  <si>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</si>
  <si>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</si>
  <si>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</si>
  <si>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</si>
  <si>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</si>
  <si>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</si>
  <si>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</si>
  <si>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</si>
  <si>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</si>
  <si>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</si>
  <si>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</si>
  <si>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</si>
  <si>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</si>
  <si>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</si>
  <si>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</si>
  <si>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</si>
  <si>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</si>
  <si>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</si>
  <si>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</si>
  <si>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</si>
  <si>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</si>
  <si>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</si>
  <si>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</si>
  <si>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</si>
  <si>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</si>
  <si>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</si>
  <si>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</si>
  <si>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</si>
  <si>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</si>
  <si>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</si>
  <si>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</si>
  <si>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</si>
  <si>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</si>
  <si>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</si>
  <si>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</si>
  <si>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</si>
  <si>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</si>
  <si>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</si>
  <si>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</si>
  <si>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</si>
  <si>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</si>
  <si>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</si>
  <si>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</si>
  <si>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</si>
  <si>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</si>
  <si>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</si>
  <si>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</si>
  <si>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</si>
  <si>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</si>
  <si>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</si>
  <si>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</si>
  <si>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</si>
  <si>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</si>
  <si>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</si>
  <si>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</si>
  <si>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</si>
  <si>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</si>
  <si>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</si>
  <si>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</si>
  <si>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</si>
  <si>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</si>
  <si>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</si>
  <si>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</si>
  <si>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</si>
  <si>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</si>
  <si>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</si>
  <si>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</si>
  <si>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</si>
  <si>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</si>
  <si>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</si>
  <si>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</si>
  <si>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</si>
  <si>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</si>
  <si>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</si>
  <si>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</si>
  <si>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</si>
  <si>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</si>
  <si>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</si>
  <si>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</si>
  <si>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</si>
  <si>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</si>
  <si>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</si>
  <si>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</si>
  <si>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</si>
  <si>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</si>
  <si>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</si>
  <si>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</si>
  <si>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</si>
  <si>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</si>
  <si>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</si>
  <si>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</si>
  <si>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</si>
  <si>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</si>
  <si>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</si>
  <si>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</si>
  <si>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</si>
  <si>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</si>
  <si>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</si>
  <si>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</si>
  <si>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</si>
  <si>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</si>
  <si>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</si>
  <si>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</si>
  <si>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</si>
  <si>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</si>
  <si>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</si>
  <si>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</si>
  <si>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</si>
  <si>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</si>
  <si>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</si>
  <si>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</si>
  <si>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</si>
  <si>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</si>
  <si>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</si>
  <si>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</si>
  <si>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</si>
  <si>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</si>
  <si>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</si>
  <si>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</si>
  <si>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</si>
  <si>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</si>
  <si>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</si>
  <si>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</si>
  <si>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</si>
  <si>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</si>
  <si>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</si>
  <si>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</si>
  <si>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</si>
  <si>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</si>
  <si>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</si>
  <si>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</si>
  <si>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</si>
  <si>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</si>
  <si>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</si>
  <si>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</si>
  <si>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</si>
  <si>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</si>
  <si>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</si>
  <si>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</si>
  <si>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</si>
  <si>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</si>
  <si>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</si>
  <si>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</si>
  <si>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</si>
  <si>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</si>
  <si>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</si>
  <si>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</si>
  <si>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</si>
  <si>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</si>
  <si>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</si>
  <si>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</si>
  <si>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</si>
  <si>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</si>
  <si>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</si>
  <si>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</si>
  <si>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</si>
  <si>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</si>
  <si>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</si>
  <si>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</si>
  <si>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</si>
  <si>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</si>
  <si>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</si>
  <si>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</si>
  <si>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</si>
  <si>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</si>
  <si>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</si>
  <si>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</si>
  <si>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</si>
  <si>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</si>
  <si>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</si>
  <si>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</si>
  <si>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</si>
  <si>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</si>
  <si>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</si>
  <si>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</si>
  <si>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</si>
  <si>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</si>
  <si>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</si>
  <si>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</si>
  <si>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</si>
  <si>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</si>
  <si>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</si>
  <si>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</si>
  <si>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</si>
  <si>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</si>
  <si>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</si>
  <si>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</si>
  <si>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</si>
  <si>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</si>
  <si>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</si>
  <si>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</si>
  <si>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</si>
  <si>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</si>
  <si>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</si>
  <si>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</si>
  <si>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</si>
  <si>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</si>
  <si>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</si>
  <si>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</si>
  <si>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</si>
  <si>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</si>
  <si>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</si>
  <si>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</si>
  <si>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</si>
  <si>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</si>
  <si>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</si>
  <si>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</si>
  <si>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</si>
  <si>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</si>
  <si>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</si>
  <si>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</si>
  <si>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</si>
  <si>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</si>
  <si>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</si>
  <si>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</si>
  <si>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</si>
  <si>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</si>
  <si>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</si>
  <si>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</si>
  <si>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</si>
  <si>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</si>
  <si>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</si>
  <si>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</si>
  <si>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</si>
  <si>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</si>
  <si>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</si>
  <si>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</si>
  <si>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</si>
  <si>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</si>
  <si>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</si>
  <si>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</si>
  <si>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</si>
  <si>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</si>
  <si>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</si>
  <si>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</si>
  <si>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</si>
  <si>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</si>
  <si>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</si>
  <si>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</si>
  <si>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</si>
  <si>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</si>
  <si>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</si>
  <si>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</si>
  <si>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</si>
  <si>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</si>
  <si>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</si>
  <si>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</si>
  <si>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</si>
  <si>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</si>
  <si>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</si>
  <si>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</si>
  <si>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</si>
  <si>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</si>
  <si>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</si>
  <si>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</si>
  <si>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</si>
  <si>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</si>
  <si>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</si>
  <si>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</si>
  <si>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</si>
  <si>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</si>
  <si>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</si>
  <si>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</si>
  <si>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</si>
  <si>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</si>
  <si>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</si>
  <si>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</si>
  <si>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</si>
  <si>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</si>
  <si>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</si>
  <si>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</si>
  <si>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</si>
  <si>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</si>
  <si>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</si>
  <si>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</si>
  <si>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</si>
  <si>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</si>
  <si>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</si>
  <si>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</si>
  <si>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</si>
  <si>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</si>
  <si>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</si>
  <si>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</si>
  <si>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</si>
  <si>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</si>
  <si>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</si>
  <si>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</si>
  <si>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</si>
  <si>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</si>
  <si>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</si>
  <si>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</si>
  <si>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</si>
  <si>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</si>
  <si>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</si>
  <si>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</si>
  <si>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</si>
  <si>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</si>
  <si>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</si>
  <si>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</si>
  <si>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</si>
  <si>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</si>
  <si>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</si>
  <si>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</si>
  <si>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</si>
  <si>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</si>
  <si>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</si>
  <si>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</si>
  <si>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</si>
  <si>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</si>
  <si>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</si>
  <si>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</si>
  <si>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</si>
  <si>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</si>
  <si>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</si>
  <si>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</si>
  <si>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</si>
  <si>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</si>
  <si>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</si>
  <si>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</si>
  <si>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</si>
  <si>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</si>
  <si>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</si>
  <si>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</si>
  <si>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</si>
  <si>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</si>
  <si>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</si>
  <si>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</si>
  <si>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</si>
  <si>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</si>
  <si>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</si>
  <si>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</si>
  <si>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</si>
  <si>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</si>
  <si>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</si>
  <si>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</si>
  <si>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</si>
  <si>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</si>
  <si>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</si>
  <si>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</si>
  <si>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</si>
  <si>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</si>
  <si>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</si>
  <si>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</si>
  <si>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</si>
  <si>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</si>
  <si>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</si>
  <si>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</si>
  <si>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</si>
  <si>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</si>
  <si>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</si>
  <si>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</si>
  <si>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</si>
  <si>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</si>
  <si>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</si>
  <si>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</si>
  <si>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</si>
  <si>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</si>
  <si>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</si>
  <si>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</si>
  <si>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</si>
  <si>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</si>
  <si>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</si>
  <si>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</si>
  <si>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</si>
  <si>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</si>
  <si>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</si>
  <si>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</si>
  <si>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</si>
  <si>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</si>
  <si>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</si>
  <si>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</si>
  <si>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</si>
  <si>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</si>
  <si>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</si>
  <si>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</si>
  <si>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</si>
  <si>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</si>
  <si>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</si>
  <si>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</si>
  <si>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</si>
  <si>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</si>
  <si>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</si>
  <si>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</si>
  <si>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</si>
  <si>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</si>
  <si>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</si>
  <si>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</si>
  <si>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</si>
  <si>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</si>
  <si>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</si>
  <si>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</si>
  <si>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</si>
  <si>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</si>
  <si>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</si>
  <si>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</si>
  <si>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</si>
  <si>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</si>
  <si>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</si>
  <si>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</si>
  <si>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</si>
  <si>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</si>
  <si>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</si>
  <si>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</si>
  <si>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</si>
  <si>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</si>
  <si>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</si>
  <si>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</si>
  <si>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</si>
  <si>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</si>
  <si>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</si>
  <si>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</si>
  <si>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</si>
  <si>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</si>
  <si>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</si>
  <si>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</si>
  <si>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</si>
  <si>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</si>
  <si>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</si>
  <si>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</si>
  <si>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</si>
  <si>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</si>
  <si>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</si>
  <si>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</si>
  <si>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</si>
  <si>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</si>
  <si>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</si>
  <si>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</si>
  <si>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</si>
  <si>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</si>
  <si>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</si>
  <si>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</si>
  <si>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</si>
  <si>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</si>
  <si>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</si>
  <si>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</si>
  <si>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</si>
  <si>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</si>
  <si>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</si>
  <si>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</si>
  <si>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</si>
  <si>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</si>
  <si>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</si>
  <si>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</si>
  <si>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</si>
  <si>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</si>
  <si>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</si>
  <si>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</si>
  <si>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</si>
  <si>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</si>
  <si>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</si>
  <si>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</si>
  <si>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</si>
  <si>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</si>
  <si>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</si>
  <si>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</si>
  <si>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</si>
  <si>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</si>
  <si>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</si>
  <si>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</si>
  <si>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</si>
  <si>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</si>
  <si>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</si>
  <si>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</si>
  <si>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</si>
  <si>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</si>
  <si>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</si>
  <si>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</si>
  <si>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</si>
  <si>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</si>
  <si>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</si>
  <si>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</si>
  <si>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</si>
  <si>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</si>
  <si>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</si>
  <si>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</si>
  <si>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</si>
  <si>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</si>
  <si>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</si>
  <si>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</si>
  <si>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</si>
  <si>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</si>
  <si>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</si>
  <si>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</si>
  <si>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</si>
  <si>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</si>
  <si>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</si>
  <si>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</si>
  <si>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</si>
  <si>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</si>
  <si>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</si>
  <si>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</si>
  <si>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</si>
  <si>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</si>
  <si>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</si>
  <si>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</si>
  <si>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</si>
  <si>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</si>
  <si>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</si>
  <si>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</si>
  <si>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</si>
  <si>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</si>
  <si>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</si>
  <si>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</si>
  <si>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</si>
  <si>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</si>
  <si>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</si>
  <si>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</si>
  <si>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</si>
  <si>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</si>
  <si>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</si>
  <si>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</si>
  <si>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</si>
  <si>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</si>
  <si>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</si>
  <si>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</si>
  <si>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</si>
  <si>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</si>
  <si>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</si>
  <si>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</si>
  <si>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</si>
  <si>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</si>
  <si>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</si>
  <si>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</si>
  <si>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</si>
  <si>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</si>
  <si>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</si>
  <si>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</si>
  <si>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</si>
  <si>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</si>
  <si>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</si>
  <si>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</si>
  <si>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</si>
  <si>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</si>
  <si>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</si>
  <si>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</si>
  <si>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</si>
  <si>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</si>
  <si>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</si>
  <si>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</si>
  <si>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</si>
  <si>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</si>
  <si>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</si>
  <si>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</si>
  <si>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</si>
  <si>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</si>
  <si>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</si>
  <si>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</si>
  <si>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</si>
  <si>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</si>
  <si>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</si>
  <si>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</si>
  <si>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</si>
  <si>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</si>
  <si>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</si>
  <si>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</si>
  <si>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</si>
  <si>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</si>
  <si>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</si>
  <si>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</si>
  <si>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</si>
  <si>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</si>
  <si>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</si>
  <si>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</si>
  <si>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</si>
  <si>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</si>
  <si>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</si>
  <si>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</si>
  <si>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</si>
  <si>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</si>
  <si>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</si>
  <si>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</si>
  <si>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</si>
  <si>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</si>
  <si>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</si>
  <si>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</si>
  <si>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</si>
  <si>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</si>
  <si>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</si>
  <si>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</si>
  <si>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</si>
  <si>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</si>
  <si>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</si>
  <si>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</si>
  <si>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</si>
  <si>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</si>
  <si>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</si>
  <si>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</si>
  <si>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</si>
  <si>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</si>
  <si>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</si>
  <si>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</si>
  <si>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</si>
  <si>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</si>
  <si>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</si>
  <si>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</si>
  <si>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</si>
  <si>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</si>
  <si>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</si>
  <si>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</si>
  <si>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</si>
  <si>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</si>
  <si>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</si>
  <si>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</si>
  <si>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</si>
  <si>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</si>
  <si>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</si>
  <si>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</si>
  <si>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</si>
  <si>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</si>
  <si>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</si>
  <si>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</si>
  <si>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</si>
  <si>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</si>
  <si>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</si>
  <si>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</si>
  <si>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</si>
  <si>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</si>
  <si>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</si>
  <si>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</si>
  <si>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</si>
  <si>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</si>
  <si>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</si>
  <si>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</si>
  <si>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</si>
  <si>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</si>
  <si>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</si>
  <si>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</si>
  <si>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</si>
  <si>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</si>
  <si>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</si>
  <si>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</si>
  <si>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</si>
  <si>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</si>
  <si>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</si>
  <si>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</si>
  <si>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</si>
  <si>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</si>
  <si>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</si>
  <si>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</si>
  <si>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</si>
  <si>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</si>
  <si>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</si>
  <si>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</si>
  <si>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</si>
  <si>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</si>
  <si>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</si>
  <si>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</si>
  <si>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</si>
  <si>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</si>
  <si>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</si>
  <si>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</si>
  <si>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</si>
  <si>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</si>
  <si>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</si>
  <si>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</si>
  <si>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</si>
  <si>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</si>
  <si>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</si>
  <si>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</si>
  <si>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</si>
  <si>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</si>
  <si>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</si>
  <si>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</si>
  <si>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</si>
  <si>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</si>
  <si>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</si>
  <si>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</si>
  <si>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</si>
  <si>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</si>
  <si>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</si>
  <si>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</si>
  <si>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</si>
  <si>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</si>
  <si>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</si>
  <si>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</si>
  <si>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</si>
  <si>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</si>
  <si>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</si>
  <si>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</si>
  <si>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</si>
  <si>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</si>
  <si>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</si>
  <si>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</si>
  <si>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</si>
  <si>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</si>
  <si>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</si>
  <si>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</si>
  <si>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</si>
  <si>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</si>
  <si>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</si>
  <si>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</si>
  <si>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</si>
  <si>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</si>
  <si>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</si>
  <si>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</si>
  <si>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</si>
  <si>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</si>
  <si>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</si>
  <si>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</si>
  <si>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</si>
  <si>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</si>
  <si>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</si>
  <si>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</si>
  <si>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</si>
  <si>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</si>
  <si>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</si>
  <si>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</si>
  <si>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</si>
  <si>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</si>
  <si>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</si>
  <si>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</si>
  <si>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</si>
  <si>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</si>
  <si>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</si>
  <si>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</si>
  <si>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</si>
  <si>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</si>
  <si>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</si>
  <si>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</si>
  <si>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</si>
  <si>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</si>
  <si>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</si>
  <si>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</si>
  <si>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</si>
  <si>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</si>
  <si>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</si>
  <si>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</si>
  <si>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</si>
  <si>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</si>
  <si>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</si>
  <si>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</si>
  <si>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</si>
  <si>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</si>
  <si>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</si>
  <si>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</si>
  <si>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</si>
  <si>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</si>
  <si>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</si>
  <si>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</si>
  <si>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</si>
  <si>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</si>
  <si>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</si>
  <si>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</si>
  <si>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</si>
  <si>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</si>
  <si>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</si>
  <si>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</si>
  <si>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</si>
  <si>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</si>
  <si>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</si>
  <si>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</si>
  <si>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</si>
  <si>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</si>
  <si>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</si>
  <si>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</si>
  <si>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</si>
  <si>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</si>
  <si>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</si>
  <si>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</si>
  <si>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</si>
  <si>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</si>
  <si>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</si>
  <si>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</si>
  <si>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</si>
  <si>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</si>
  <si>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</si>
  <si>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</si>
  <si>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</si>
  <si>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</si>
  <si>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</si>
  <si>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</si>
  <si>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</si>
  <si>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</si>
  <si>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</si>
  <si>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</si>
  <si>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</si>
  <si>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</si>
  <si>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</si>
  <si>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</si>
  <si>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</si>
  <si>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</si>
  <si>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</si>
  <si>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</si>
  <si>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</si>
  <si>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</si>
  <si>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</si>
  <si>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</si>
  <si>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</si>
  <si>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</si>
  <si>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</si>
  <si>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</si>
  <si>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</si>
  <si>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</si>
  <si>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</si>
  <si>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</si>
  <si>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</si>
  <si>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</si>
  <si>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</si>
  <si>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</si>
  <si>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</si>
  <si>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</si>
  <si>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</si>
  <si>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</si>
  <si>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</si>
  <si>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</si>
  <si>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</si>
  <si>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</si>
  <si>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</si>
  <si>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</si>
  <si>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</si>
  <si>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</si>
  <si>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</si>
  <si>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</si>
  <si>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</si>
  <si>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</si>
  <si>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</si>
  <si>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</si>
  <si>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</si>
  <si>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</si>
  <si>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</si>
  <si>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</si>
  <si>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</si>
  <si>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</si>
  <si>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</si>
  <si>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</si>
  <si>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</si>
  <si>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</si>
  <si>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</si>
  <si>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</si>
  <si>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</si>
  <si>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</si>
  <si>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</si>
  <si>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</si>
  <si>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</si>
  <si>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</si>
  <si>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</si>
  <si>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</si>
  <si>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</si>
  <si>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</si>
  <si>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</si>
  <si>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</si>
  <si>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</si>
  <si>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</si>
  <si>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</si>
  <si>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</si>
  <si>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</si>
  <si>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</si>
  <si>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</si>
  <si>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</si>
  <si>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</si>
  <si>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</si>
  <si>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</si>
  <si>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</si>
  <si>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</si>
  <si>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</si>
  <si>
    <t>PO 503393.612381927,135440</t>
  </si>
  <si>
    <t>PO 512867.994598754,135340</t>
  </si>
  <si>
    <t>PO 516431.983598932,136090</t>
  </si>
  <si>
    <t>PO 520573.955501838,136090</t>
  </si>
  <si>
    <t>PO 523137.926116993,136489</t>
  </si>
  <si>
    <t>PO 531391.919740469,136779</t>
  </si>
  <si>
    <t>PO 535737.681863634,136669</t>
  </si>
  <si>
    <t>PO 537403.013581555,135859</t>
  </si>
  <si>
    <t>PO 539585.801305475,135749</t>
  </si>
  <si>
    <t>PO 546443.722772751,134498</t>
  </si>
  <si>
    <t>PO 548252.957266747,133988</t>
  </si>
  <si>
    <t>PO 549627.284078331,133768</t>
  </si>
  <si>
    <t>PO 550475.095888847,133358</t>
  </si>
  <si>
    <t>PO 551556.979789193,133278</t>
  </si>
  <si>
    <t>PO 552485.684000513,133518</t>
  </si>
  <si>
    <t>PO 554335.324651513,133538</t>
  </si>
  <si>
    <t>PO 555398.218427887,133228</t>
  </si>
  <si>
    <t>PO 556761.961074236,133688</t>
  </si>
  <si>
    <t>PO 558018.638255225,133368</t>
  </si>
  <si>
    <t>PO 559134.211459848,133498</t>
  </si>
  <si>
    <t>PO 561311.099362156,133028</t>
  </si>
  <si>
    <t>PO 563754.389221319,133288</t>
  </si>
  <si>
    <t>PO 566551.919318551,133137</t>
  </si>
  <si>
    <t>PO 569306.307973929,133487</t>
  </si>
  <si>
    <t>PO 573579.843605282,133567</t>
  </si>
  <si>
    <t>PO 578167.122276443,133517</t>
  </si>
  <si>
    <t>PO 582727.99843446,133517</t>
  </si>
  <si>
    <t>PO 587336.24725724,133686</t>
  </si>
  <si>
    <t>PO 588956.803477879,133816</t>
  </si>
  <si>
    <t>PO 590260.330184271,133906</t>
  </si>
  <si>
    <t>PO 591061.854939114,133996</t>
  </si>
  <si>
    <t>PO 594545.035221098,134296</t>
  </si>
  <si>
    <t>PO 596362.482870501,134236</t>
  </si>
  <si>
    <t>PO 597843.069376306,134736</t>
  </si>
  <si>
    <t>PO 599703.084430606,135126</t>
  </si>
  <si>
    <t>PO 601257.779577584,136466</t>
  </si>
  <si>
    <t>PO 604722.903345006,136756</t>
  </si>
  <si>
    <t>PO 606430.925886078,136245</t>
  </si>
  <si>
    <t>PO 608722.528507219,136535</t>
  </si>
  <si>
    <t>PO 613107.265040748,136315</t>
  </si>
  <si>
    <t>PO 617183.561411144,136415</t>
  </si>
  <si>
    <t>PO 621618.287461101,136255</t>
  </si>
  <si>
    <t>PO 625424.627585519,136115</t>
  </si>
  <si>
    <t>PO 630331.227896508,136034</t>
  </si>
  <si>
    <t>PO 634414.019227788,136294</t>
  </si>
  <si>
    <t>PO 638226.059283205,135784</t>
  </si>
  <si>
    <t>PO 640205.274811498,136114</t>
  </si>
  <si>
    <t>PO 655646.544725288,136203</t>
  </si>
  <si>
    <t>PO 658734.303554593,137123</t>
  </si>
  <si>
    <t>PO 660242.524396483,137113</t>
  </si>
  <si>
    <t>PO 667222.238607719,136873</t>
  </si>
  <si>
    <t>PO 1027275.32584566,134411</t>
  </si>
  <si>
    <t>PO 1034371.89927825,131691</t>
  </si>
  <si>
    <t>PO 1035558.93417978,131461</t>
  </si>
  <si>
    <t>PO 1036458.82115478,131440</t>
  </si>
  <si>
    <t>PO 1038518.47478817,131240</t>
  </si>
  <si>
    <t>PO 1040239.98807161,131170</t>
  </si>
  <si>
    <t>PO 1043017.03337058,131200</t>
  </si>
  <si>
    <t>PO 1045408.49634163,131170</t>
  </si>
  <si>
    <t>PO 1047959.79837334,131210</t>
  </si>
  <si>
    <t>PO 1050943.28454278,131220</t>
  </si>
  <si>
    <t>PO 1054315.14503339,131170</t>
  </si>
  <si>
    <t>PO 1057251.21238899,131030</t>
  </si>
  <si>
    <t>PO 1059754.85737586,130929</t>
  </si>
  <si>
    <t>PO 1063609.42272983,130759</t>
  </si>
  <si>
    <t>PO 1065652.33476437,130519</t>
  </si>
  <si>
    <t>PO 1069156.53490463,130599</t>
  </si>
  <si>
    <t>PO 1069984.88593964,131249</t>
  </si>
  <si>
    <t>PO 1070427.49945883,131189</t>
  </si>
  <si>
    <t>PO 1071984.50513827,133069</t>
  </si>
  <si>
    <t>PO 1072553.13542492,133109</t>
  </si>
  <si>
    <t>PO 1073377.33083182,132849</t>
  </si>
  <si>
    <t>PO 1075504.29709645,132709</t>
  </si>
  <si>
    <t>PO 1077611.49244797,133009</t>
  </si>
  <si>
    <t>PO 1080850.24180542,133258</t>
  </si>
  <si>
    <t>PO 1084029.45507393,133648</t>
  </si>
  <si>
    <t>PO 1087034.38504417,133788</t>
  </si>
  <si>
    <t>PO 1089663.44115637,133858</t>
  </si>
  <si>
    <t>PO 1091563.41725827,134308</t>
  </si>
  <si>
    <t>PO 1094053.46904821,134508</t>
  </si>
  <si>
    <t>PO 1095007.74842087,134548</t>
  </si>
  <si>
    <t>PO 1098590.22994194,132428</t>
  </si>
  <si>
    <t>PO 1098997.22925436,132448</t>
  </si>
  <si>
    <t>PO 1105396.57005802,132627</t>
  </si>
  <si>
    <t>PO 1113501.38889023,132797</t>
  </si>
  <si>
    <t>PO 1122098.6746038,132726</t>
  </si>
  <si>
    <t>PO 1127643.94807427,132776</t>
  </si>
  <si>
    <t>PO 1135148.78741597,132586</t>
  </si>
  <si>
    <t>PO 1141735.12309933,132636</t>
  </si>
  <si>
    <t>PO 1147544.89432032,132515</t>
  </si>
  <si>
    <t>PO 1153173.15913702,132755</t>
  </si>
  <si>
    <t>PO 1159340.60606152,133415</t>
  </si>
  <si>
    <t>PO 1165047.08140401,134135</t>
  </si>
  <si>
    <t>PO 1168602.57198513,134244</t>
  </si>
  <si>
    <t>PO 1175875.68456152,134254</t>
  </si>
  <si>
    <t>PO 1183697.73357332,134344</t>
  </si>
  <si>
    <t>PO 1189745.96348796,134563</t>
  </si>
  <si>
    <t>PO 1500012.20655575,135977</t>
  </si>
  <si>
    <t>PO 1507064.34490939,135797</t>
  </si>
  <si>
    <t>PO 1513434.98228517,135546</t>
  </si>
  <si>
    <t>PO 1514922.18177725,132896</t>
  </si>
  <si>
    <t>PO 1516006.83319717,130706</t>
  </si>
  <si>
    <t>PO 1517360.99389392,128476</t>
  </si>
  <si>
    <t>PO 1518867.22419935,128016</t>
  </si>
  <si>
    <t>PO 1521539.79175862,128886</t>
  </si>
  <si>
    <t>PO 1523097.26973018,129296</t>
  </si>
  <si>
    <t>PO 1524761.47065492,129846</t>
  </si>
  <si>
    <t>PO 1529606.63386824,130096</t>
  </si>
  <si>
    <t>PO 1535330.74962375,129665</t>
  </si>
  <si>
    <t>PO 1538470.27617505,129825</t>
  </si>
  <si>
    <t>PO 1541930.87298133,129745</t>
  </si>
  <si>
    <t>PO 1543689.40270801,129695</t>
  </si>
  <si>
    <t>PO 1545410.69179155,128925</t>
  </si>
  <si>
    <t>PO 1546040.94361524,128645</t>
  </si>
  <si>
    <t>PO 1548015.31869095,128155</t>
  </si>
  <si>
    <t>PO 1550193.16117743,128775</t>
  </si>
  <si>
    <t>PO 1552787.16405527,128704</t>
  </si>
  <si>
    <t>PO 1555291.97852311,128664</t>
  </si>
  <si>
    <t>PO 1560774.4692198,128544</t>
  </si>
  <si>
    <t>PO 1563321.63871063,128324</t>
  </si>
  <si>
    <t>PO 1566471.31027002,128324</t>
  </si>
  <si>
    <t>PO 1567926.85440221,128144</t>
  </si>
  <si>
    <t>PO 1569230.64053585,128414</t>
  </si>
  <si>
    <t>PO 1570169.45110926,128609</t>
  </si>
  <si>
    <t>PO 1571759.63662798,130383</t>
  </si>
  <si>
    <t>PO 1572051.49636898,130503</t>
  </si>
  <si>
    <t>PO 1575044.51751434,131933</t>
  </si>
  <si>
    <t>PO 1575844.46261253,131913</t>
  </si>
  <si>
    <t>PO 1578903.21672108,135403</t>
  </si>
  <si>
    <t>PO 1582769.01273406,135463</t>
  </si>
  <si>
    <t>PO 1590530.26438158,135393</t>
  </si>
  <si>
    <t>PO 1984704.80895819,128318</t>
  </si>
  <si>
    <t>PO 1987599.34965413,128358</t>
  </si>
  <si>
    <t>PO 1990918.00192675,128217</t>
  </si>
  <si>
    <t>PO 1994285.23937485,127727</t>
  </si>
  <si>
    <t>PO 1997836.46839613,126757</t>
  </si>
  <si>
    <t>PO 1998474.74297272,126527</t>
  </si>
  <si>
    <t>PO 2000406.0059193,126447</t>
  </si>
  <si>
    <t>PO 2000501.46684865,126217</t>
  </si>
  <si>
    <t>PO 2000509.37635516,125997</t>
  </si>
  <si>
    <t>PO 2001385.63667679,125927</t>
  </si>
  <si>
    <t>PO 2003944.52646059,125797</t>
  </si>
  <si>
    <t>PO 2006341.19460349,125847</t>
  </si>
  <si>
    <t>PO 2008754.13325234,125897</t>
  </si>
  <si>
    <t>PO 2010833.96183297,125937</t>
  </si>
  <si>
    <t>PO 2011488.59125397,126237</t>
  </si>
  <si>
    <t>PO 2012112.74902717,126547</t>
  </si>
  <si>
    <t>PO 2014190.82975011,126527</t>
  </si>
  <si>
    <t>PO 2015369.70035481,126327</t>
  </si>
  <si>
    <t>PO 2018234.79829862,126167</t>
  </si>
  <si>
    <t>PO 2019747.74693484,126076</t>
  </si>
  <si>
    <t>PO 2023371.5722404,125936</t>
  </si>
  <si>
    <t>PO 2027911.61064847,125656</t>
  </si>
  <si>
    <t>PO 2030893.38163732,125756</t>
  </si>
  <si>
    <t>PO 2034164.71467752,125756</t>
  </si>
  <si>
    <t>PO 2035662.11251455,126006</t>
  </si>
  <si>
    <t>PO 2036049.07861506,126166</t>
  </si>
  <si>
    <t>PO 2036472.8708631,126356</t>
  </si>
  <si>
    <t>PO 2037796.8576604,126916</t>
  </si>
  <si>
    <t>PO 2040444.51073984,127006</t>
  </si>
  <si>
    <t>PO 2041831.50306887,127086</t>
  </si>
  <si>
    <t>PO 2043187.62981458,127476</t>
  </si>
  <si>
    <t>PO 2046409.79432174,127666</t>
  </si>
  <si>
    <t>PO 2051420.12085753,127545</t>
  </si>
  <si>
    <t>PO 2052965.09274032,127215</t>
  </si>
  <si>
    <t>PO 2056871.5256432,126875</t>
  </si>
  <si>
    <t>PO 2057197.53691364,126645</t>
  </si>
  <si>
    <t>PO 2058164.09965761,126595</t>
  </si>
  <si>
    <t>PO 2062820.0128064,127775</t>
  </si>
  <si>
    <t>PO 2066733.54590453,128555</t>
  </si>
  <si>
    <t>PO 2068147.87413397,128695</t>
  </si>
  <si>
    <t>PO 2070120.39338887,128445</t>
  </si>
  <si>
    <t>PO 2072688.5793575,128495</t>
  </si>
  <si>
    <t>PO 2073994.72987297,128275</t>
  </si>
  <si>
    <t>PO 2075286.88643435,128295</t>
  </si>
  <si>
    <t>PO 2076144.55285165,128265</t>
  </si>
  <si>
    <t>PO 2080022.56649846,128234</t>
  </si>
  <si>
    <t>PO 2083160.78552394,128214</t>
  </si>
  <si>
    <t>PO 2505673.93417304,133541</t>
  </si>
  <si>
    <t>PO 2514386.29865518,132431</t>
  </si>
  <si>
    <t>PO 2520987.76474525,125921</t>
  </si>
  <si>
    <t>PO 2533152.07186566,126020</t>
  </si>
  <si>
    <t>PO 2537469.59846328,126230</t>
  </si>
  <si>
    <t>PO 2545707.53886399,126790</t>
  </si>
  <si>
    <t>PO 2550703.39129663,125929</t>
  </si>
  <si>
    <t>PO 2555396.52722852,125009</t>
  </si>
  <si>
    <t>PO 2558944.11462562,124549</t>
  </si>
  <si>
    <t>PO 2565059.58967729,124579</t>
  </si>
  <si>
    <t>PO 2568930.49825002,124819</t>
  </si>
  <si>
    <t>PO 2575452.99496363,124758</t>
  </si>
  <si>
    <t>PO 2581541.22435306,124608</t>
  </si>
  <si>
    <t>PO 2586089.61975176,124718</t>
  </si>
  <si>
    <t>PO 2589934.75195388,124968</t>
  </si>
  <si>
    <t>PO 2592470.36989758,125448</t>
  </si>
  <si>
    <t>PO 2594760.62372622,125398</t>
  </si>
  <si>
    <t>PO 2597013.51044567,126378</t>
  </si>
  <si>
    <t>PO 2599251.62068692,127407</t>
  </si>
  <si>
    <t>PO 2600553.04743748,126937</t>
  </si>
  <si>
    <t>PO 2600843.05612669,127057</t>
  </si>
  <si>
    <t>PO 2618040.21513448,126287</t>
  </si>
  <si>
    <t>PO 2620098.80569357,126577</t>
  </si>
  <si>
    <t>PO 2624551.74976284,126266</t>
  </si>
  <si>
    <t>PO 2626865.3755324,126596</t>
  </si>
  <si>
    <t>PO 2629228.00334671,127126</t>
  </si>
  <si>
    <t>PO 2632275.85436873,126116</t>
  </si>
  <si>
    <t>PO 2967070.7764287,125436</t>
  </si>
  <si>
    <t>PO 2977111.19476673,125435</t>
  </si>
  <si>
    <t>PO 2994639.33539546,125104</t>
  </si>
  <si>
    <t>PO 3010868.93118012,125073</t>
  </si>
  <si>
    <t>PO 3027965.2013222,125232</t>
  </si>
  <si>
    <t>PO 3043855.99303377,125392</t>
  </si>
  <si>
    <t>PO 3050405.51641434,124901</t>
  </si>
  <si>
    <t>PO 3055226.89530454,123961</t>
  </si>
  <si>
    <t>PO 3058573.28985969,123661</t>
  </si>
  <si>
    <t>PO 3061705.60027238,123501</t>
  </si>
  <si>
    <t>PO 3063867.60372034,123261</t>
  </si>
  <si>
    <t>PO 3064676.80005211,123050</t>
  </si>
  <si>
    <t>PO 3068457.26568454,123990</t>
  </si>
  <si>
    <t>PO 3070951.11306379,125370</t>
  </si>
  <si>
    <t>PO 3071393.11861083,125710</t>
  </si>
  <si>
    <t>PO 3075649.68397167,125320</t>
  </si>
  <si>
    <t>PO 3081575.32044034,125450</t>
  </si>
  <si>
    <t>PO 3083154.94083328,123850</t>
  </si>
  <si>
    <t>PO 3085002.53316801,123279</t>
  </si>
  <si>
    <t>PO 3086256.52778192,123919</t>
  </si>
  <si>
    <t>PO 3086887.02967066,124319</t>
  </si>
  <si>
    <t>PO 3090704.67708446,125759</t>
  </si>
  <si>
    <t>PO 3495614.55304491,132100</t>
  </si>
  <si>
    <t>PO 3516179.32770581,129019</t>
  </si>
  <si>
    <t>PO 3528752.88794195,122459</t>
  </si>
  <si>
    <t>PO 3545057.92477505,120468</t>
  </si>
  <si>
    <t>PO 3545796.14268694,122308</t>
  </si>
  <si>
    <t>PO 3545820.09848325,122358</t>
  </si>
  <si>
    <t>PO 3546621.4552004,120638</t>
  </si>
  <si>
    <t>PO 3547737.16900917,121117</t>
  </si>
  <si>
    <t>PO 3548005.10248934,121177</t>
  </si>
  <si>
    <t>PO 3548196.53685699,120777</t>
  </si>
  <si>
    <t>PO 3548957.94077626,120947</t>
  </si>
  <si>
    <t>PO 3549201.01040643,120367</t>
  </si>
  <si>
    <t>PO 3549970.15174082,120237</t>
  </si>
  <si>
    <t>PO 3550769.75659791,121197</t>
  </si>
  <si>
    <t>PO 3551387.75423184,120597</t>
  </si>
  <si>
    <t>PO 3553587.50903927,120847</t>
  </si>
  <si>
    <t>PO 3554073.04638193,121317</t>
  </si>
  <si>
    <t>PO 3554339.6343845,121897</t>
  </si>
  <si>
    <t>PO 3555135.44055327,121147</t>
  </si>
  <si>
    <t>PO 3555389.29792873,121287</t>
  </si>
  <si>
    <t>PO 3557281.17443806,121207</t>
  </si>
  <si>
    <t>PO 3558320.16842443,121037</t>
  </si>
  <si>
    <t>PO 3562921.66991633,121597</t>
  </si>
  <si>
    <t>PO 3568498.53199183,123166</t>
  </si>
  <si>
    <t>PO 3569795.17995586,123106</t>
  </si>
  <si>
    <t>PO 3570620.9180417,123506</t>
  </si>
  <si>
    <t>PO 3570951.8752747,123036</t>
  </si>
  <si>
    <t>PO 3580924.58850712,122906</t>
  </si>
  <si>
    <t>PO 3901562.17066608,121150</t>
  </si>
  <si>
    <t>PO 3910844.61685342,121259</t>
  </si>
  <si>
    <t>PO 3940081.4994847,121578</t>
  </si>
  <si>
    <t>PO 3960826.21917645,121757</t>
  </si>
  <si>
    <t>PO 3979469.4022491,121546</t>
  </si>
  <si>
    <t>PO 3987544.64275897,121655</t>
  </si>
  <si>
    <t>PO 3995682.61838604,121625</t>
  </si>
  <si>
    <t>PO 4005063.21083895,121574</t>
  </si>
  <si>
    <t>PO 4008259.24839188,121684</t>
  </si>
  <si>
    <t>PO 4008876.09396073,121824</t>
  </si>
  <si>
    <t>PO 4009756.00450981,122054</t>
  </si>
  <si>
    <t>PO 4011833.87949906,122674</t>
  </si>
  <si>
    <t>PO 4013448.75622506,122734</t>
  </si>
  <si>
    <t>PO 4015330.85268342,122644</t>
  </si>
  <si>
    <t>PO 4018837.55196385,121613</t>
  </si>
  <si>
    <t>PO 4021767.71012278,121843</t>
  </si>
  <si>
    <t>PO 4040652.23762617,122013</t>
  </si>
  <si>
    <t>PO 4043393.82333932,119842</t>
  </si>
  <si>
    <t>PO 4043581.80978318,118632</t>
  </si>
  <si>
    <t>PO 4043931.70135557,119472</t>
  </si>
  <si>
    <t>PO 4043999.21731143,119652</t>
  </si>
  <si>
    <t>PO 4044306.6205437,118952</t>
  </si>
  <si>
    <t>PO 4044824.90115968,118912</t>
  </si>
  <si>
    <t>PO 4047666.97645115,119172</t>
  </si>
  <si>
    <t>PO 4049998.48141677,119372</t>
  </si>
  <si>
    <t>PO 4051705.18507829,119512</t>
  </si>
  <si>
    <t>PO 4052652.80832012,119722</t>
  </si>
  <si>
    <t>PO 4053205.15392323,119711</t>
  </si>
  <si>
    <t>PO 4054180.45112382,120511</t>
  </si>
  <si>
    <t>PO 4056042.74746999,120771</t>
  </si>
  <si>
    <t>PO 4058572.38328778,121211</t>
  </si>
  <si>
    <t>PO 4059466.29788381,120831</t>
  </si>
  <si>
    <t>PO 4061779.11964408,121671</t>
  </si>
  <si>
    <t>PO 4062956.8593879,121661</t>
  </si>
  <si>
    <t>PO 4064937.18675788,121541</t>
  </si>
  <si>
    <t>PO 4068323.15276656,121811</t>
  </si>
  <si>
    <t>PO 4074942.55442649,122660</t>
  </si>
  <si>
    <t>PO 4078194.18344115,121720</t>
  </si>
  <si>
    <t>PO 4080025.2074287,121460</t>
  </si>
  <si>
    <t>PO 4083671.13722176,122330</t>
  </si>
  <si>
    <t>PO 4085717.55750132,122170</t>
  </si>
  <si>
    <t>PO 4500134.62912028,120385</t>
  </si>
  <si>
    <t>PO 4505661.45961739,120735</t>
  </si>
  <si>
    <t>PO 4509628.46950435,120114</t>
  </si>
  <si>
    <t>PO 4518629.4075315,119444</t>
  </si>
  <si>
    <t>PO 4518787.68546095,118614</t>
  </si>
  <si>
    <t>PO 4519371.20608001,118384</t>
  </si>
  <si>
    <t>PO 4519470.22406131,118694</t>
  </si>
  <si>
    <t>PO 4522245.26297852,118454</t>
  </si>
  <si>
    <t>PO 4525973.37338449,118334</t>
  </si>
  <si>
    <t>PO 4528990.00560495,118244</t>
  </si>
  <si>
    <t>PO 4529005.10342984,118284</t>
  </si>
  <si>
    <t>PO 4532781.7880078,118324</t>
  </si>
  <si>
    <t>PO 4532964.77248498,118294</t>
  </si>
  <si>
    <t>PO 4537108.38079179,118364</t>
  </si>
  <si>
    <t>PO 4540595.75870658,118594</t>
  </si>
  <si>
    <t>PO 4547450.46496006,118234</t>
  </si>
  <si>
    <t>PO 4549898.53028828,118134</t>
  </si>
  <si>
    <t>PO 4554502.23229337,118254</t>
  </si>
  <si>
    <t>PO 4558628.12486302,119574</t>
  </si>
  <si>
    <t>PO 4566538.01714025,119764</t>
  </si>
  <si>
    <t>PO 4575545.95968666,119984</t>
  </si>
  <si>
    <t>PO 4582921.28330488,120084</t>
  </si>
  <si>
    <t>PO 5037626.11195733,120079</t>
  </si>
  <si>
    <t>PO 5050622.63585625,119750</t>
  </si>
  <si>
    <t>PO 5067094.71619315,119340</t>
  </si>
  <si>
    <t>PO 5082352.15237654,119171</t>
  </si>
  <si>
    <t>PO 5084686.99806312,118131</t>
  </si>
  <si>
    <t>PO 5085339.42922782,117991</t>
  </si>
  <si>
    <t>PO 5088032.74845761,117681</t>
  </si>
  <si>
    <t>PO 5090807.25797583,117431</t>
  </si>
  <si>
    <t>PO 5092699.35814787,117171</t>
  </si>
  <si>
    <t>PO 5093745.53675239,117031</t>
  </si>
  <si>
    <t>PO 5094228.21096121,116941</t>
  </si>
  <si>
    <t>PO 5102083.65266272,117331</t>
  </si>
  <si>
    <t>PO 5102311.06411847,118171</t>
  </si>
  <si>
    <t>PO 5102541.89758826,119491</t>
  </si>
  <si>
    <t>PO 5106088.58478159,119621</t>
  </si>
  <si>
    <t>PO 5114273.57323983,119492</t>
  </si>
  <si>
    <t>PO 5122098.49704626,119402</t>
  </si>
  <si>
    <t>PO 5122276.02300098,119582</t>
  </si>
  <si>
    <t>PO 5129124.34186068,118622</t>
  </si>
  <si>
    <t>PO 5134337.6669477,118792</t>
  </si>
  <si>
    <t>PO 5142958.81211376,118713</t>
  </si>
  <si>
    <t>PO 5147250.36570771,118613</t>
  </si>
  <si>
    <t>PO 5154238.04252164,120003</t>
  </si>
  <si>
    <t>PO 5158232.61452992,119903</t>
  </si>
  <si>
    <t>PO 5162668.73621292,121533</t>
  </si>
  <si>
    <t>PO 5497520.67549477,120194</t>
  </si>
  <si>
    <t>PO 5500571.84788189,120084</t>
  </si>
  <si>
    <t>PO 5508201.31513843,119224</t>
  </si>
  <si>
    <t>PO 5511589.96678156,119214</t>
  </si>
  <si>
    <t>PO 5514715.43441349,119464</t>
  </si>
  <si>
    <t>PO 5516917.41853769,119584</t>
  </si>
  <si>
    <t>PO 5519463.31343824,119584</t>
  </si>
  <si>
    <t>PO 5523031.51254262,119414</t>
  </si>
  <si>
    <t>PO 5526747.36790739,119114</t>
  </si>
  <si>
    <t>PO 5529845.13712489,119584</t>
  </si>
  <si>
    <t>PO 5533479.98581169,119515</t>
  </si>
  <si>
    <t>PO 5538703.61546427,119915</t>
  </si>
  <si>
    <t>PO 5539223.20958294,119185</t>
  </si>
  <si>
    <t>PO 5539582.8918852,117935</t>
  </si>
  <si>
    <t>PO 5539763.61414625,117905</t>
  </si>
  <si>
    <t>PO 5540444.88410171,117635</t>
  </si>
  <si>
    <t>PO 5541510.25523851,117385</t>
  </si>
  <si>
    <t>PO 5542381.2738123,116985</t>
  </si>
  <si>
    <t>PO 5543384.31801895,116895</t>
  </si>
  <si>
    <t>PO 5544771.45306976,117055</t>
  </si>
  <si>
    <t>PO 5546604.77625696,117405</t>
  </si>
  <si>
    <t>PO 5547395.46106897,117515</t>
  </si>
  <si>
    <t>PO 5548660.15916546,117385</t>
  </si>
  <si>
    <t>PO 5550356.93447731,117755</t>
  </si>
  <si>
    <t>PO 5551991.7059726,117865</t>
  </si>
  <si>
    <t>PO 5553029.50999175,117915</t>
  </si>
  <si>
    <t>PO 5554494.50293337,118235</t>
  </si>
  <si>
    <t>PO 5555749.41156601,118305</t>
  </si>
  <si>
    <t>PO 5558472.74142645,118365</t>
  </si>
  <si>
    <t>PO 5561100.39975262,118365</t>
  </si>
  <si>
    <t>PO 5561497.29660654,118425</t>
  </si>
  <si>
    <t>PO 5564129.46693935,118445</t>
  </si>
  <si>
    <t>PO 5566275.05088635,118665</t>
  </si>
  <si>
    <t>PO 5569038.83436119,118675</t>
  </si>
  <si>
    <t>PO 5572212.21427087,118695</t>
  </si>
  <si>
    <t>PO 5576518.13778368,118365</t>
  </si>
  <si>
    <t>PO 5577593.16084526,117935</t>
  </si>
  <si>
    <t>PO 5583851.17679564,117296</t>
  </si>
  <si>
    <t>PO 5584132.39572257,117086</t>
  </si>
  <si>
    <t>PO 5591470.16262143,117326</t>
  </si>
  <si>
    <t>PO 5595651.6087155,117776</t>
  </si>
  <si>
    <t>PO 5596867.30062298,118416</t>
  </si>
  <si>
    <t>PO 5600907.13359304,117616</t>
  </si>
  <si>
    <t>PO 5612132.37556519,117926</t>
  </si>
  <si>
    <t>PO 5614989.08717768,119636</t>
  </si>
  <si>
    <t>PO 5618782.49723692,121016</t>
  </si>
  <si>
    <t>PO 5976914.44553391,119389</t>
  </si>
  <si>
    <t>PO 5988620.85218514,119590</t>
  </si>
  <si>
    <t>PO 5995643.85204578,119590</t>
  </si>
  <si>
    <t>PO 6007846.07322192,119781</t>
  </si>
  <si>
    <t>PO 6011320.87032872,119741</t>
  </si>
  <si>
    <t>PO 6015338.51052102,119121</t>
  </si>
  <si>
    <t>PO 6016853.349964,118821</t>
  </si>
  <si>
    <t>PO 6020924.70800273,119061</t>
  </si>
  <si>
    <t>PO 6028835.93530681,118622</t>
  </si>
  <si>
    <t>PO 6031139.68055418,117242</t>
  </si>
  <si>
    <t>PO 6035367.77099315,118302</t>
  </si>
  <si>
    <t>PO 6042268.41616402,118363</t>
  </si>
  <si>
    <t>PO 6047607.35557685,118513</t>
  </si>
  <si>
    <t>PO 6053727.70891296,118663</t>
  </si>
  <si>
    <t>PO 6058320.60000562,118934</t>
  </si>
  <si>
    <t>PO 6059708.32375016,117954</t>
  </si>
  <si>
    <t>PO 6061779.03111136,117514</t>
  </si>
  <si>
    <t>PO 6062027.24969716,117114</t>
  </si>
  <si>
    <t>PO 6063045.1784442,116424</t>
  </si>
  <si>
    <t>PO 6064150.07860518,116434</t>
  </si>
  <si>
    <t>PO 6066704.47769858,116484</t>
  </si>
  <si>
    <t>PO 6069388.18779188,116224</t>
  </si>
  <si>
    <t>PO 6071727.42658863,116264</t>
  </si>
  <si>
    <t>PO 6073055.22175047,116045</t>
  </si>
  <si>
    <t>PO 6074077.00456296,115985</t>
  </si>
  <si>
    <t>PO 6078913.10145951,116765</t>
  </si>
  <si>
    <t>PO 6078917.30193717,117185</t>
  </si>
  <si>
    <t>PO 6079691.58603685,117965</t>
  </si>
  <si>
    <t>PO 6081464.64450917,118525</t>
  </si>
  <si>
    <t>PO 6083637.15827909,118365</t>
  </si>
  <si>
    <t>PO 6084667.5111542,118755</t>
  </si>
  <si>
    <t>PO 6086166.66446537,118855</t>
  </si>
  <si>
    <t>PO 6090484.11399255,118576</t>
  </si>
  <si>
    <t>PO 6091933.29704189,118906</t>
  </si>
  <si>
    <t>PO 6096349.79130776,120916</t>
  </si>
  <si>
    <t>PO 6097638.92566507,121106</t>
  </si>
  <si>
    <t>PO 6101841.48715067,118936</t>
  </si>
  <si>
    <t>PO 6102664.33725991,118586</t>
  </si>
  <si>
    <t>PO 6111542.97774855,118487</t>
  </si>
  <si>
    <t>PO 6114235.35812105,118337</t>
  </si>
  <si>
    <t>PO 6500347.19591055,116350</t>
  </si>
  <si>
    <t>PO 6504622.804884,115490</t>
  </si>
  <si>
    <t>PO 6510639.98989663,115359</t>
  </si>
  <si>
    <t>PO 6515329.38958286,115139</t>
  </si>
  <si>
    <t>PO 6524570.67204985,113129</t>
  </si>
  <si>
    <t>PO 6524828.71935882,111419</t>
  </si>
  <si>
    <t>PO 6533221.75469491,111098</t>
  </si>
  <si>
    <t>PO 6534547.52936161,110888</t>
  </si>
  <si>
    <t>PO 6535737.95832163,110918</t>
  </si>
  <si>
    <t>PO 6545400,109108</t>
  </si>
  <si>
    <t>PO 6547382.02913519,110397</t>
  </si>
  <si>
    <t>PO 6548047.05594529,111007</t>
  </si>
  <si>
    <t>PO 6549960.56970259,111817</t>
  </si>
  <si>
    <t>PO 6550250.56920029,112317</t>
  </si>
  <si>
    <t>PO 6550691.86744449,112557</t>
  </si>
  <si>
    <t>PO 6553865.33899433,114977</t>
  </si>
  <si>
    <t>PO 6555393.28573904,114957</t>
  </si>
  <si>
    <t>PO 6562593.63230343,114607</t>
  </si>
  <si>
    <t>PO 6568121.24708932,114706</t>
  </si>
  <si>
    <t>PO 6573093.63573516,113966</t>
  </si>
  <si>
    <t>PO 6577429.17489532,113946</t>
  </si>
  <si>
    <t>PO 6580218.21329934,114856</t>
  </si>
  <si>
    <t>PO 6584435.68513954,115205</t>
  </si>
  <si>
    <t>PO 6585974.5267216,115955</t>
  </si>
  <si>
    <t>PO 6987295.84662406,114707</t>
  </si>
  <si>
    <t>PO 6990350.77759542,114776</t>
  </si>
  <si>
    <t>PO 6992121.88518726,114916</t>
  </si>
  <si>
    <t>PO 6995578.75662277,114926</t>
  </si>
  <si>
    <t>PO 7001841.73640832,115006</t>
  </si>
  <si>
    <t>PO 7004384.55619128,115076</t>
  </si>
  <si>
    <t>PO 7005245.94824548,113106</t>
  </si>
  <si>
    <t>PO 7005588.04017527,112086</t>
  </si>
  <si>
    <t>PO 7008002.46543213,111416</t>
  </si>
  <si>
    <t>PO 7010096.16526181,110945</t>
  </si>
  <si>
    <t>PO 7011555.51872434,111915</t>
  </si>
  <si>
    <t>PO 7015874.57756873,111705</t>
  </si>
  <si>
    <t>PO 7019030.95249777,111445</t>
  </si>
  <si>
    <t>PO 7019631.23411764,111445</t>
  </si>
  <si>
    <t>PO 7020332.11973635,111325</t>
  </si>
  <si>
    <t>PO 7023006.78015205,111125</t>
  </si>
  <si>
    <t>PO 7023492.28837256,111205</t>
  </si>
  <si>
    <t>PO 7026130.88465719,111095</t>
  </si>
  <si>
    <t>PO 7026476.99554274,111125</t>
  </si>
  <si>
    <t>PO 7028203.5453977,110845</t>
  </si>
  <si>
    <t>PO 7031225.47410371,111774</t>
  </si>
  <si>
    <t>PO 7031837.86319753,112194</t>
  </si>
  <si>
    <t>PO 7034172.00422837,115654</t>
  </si>
  <si>
    <t>PO 7041783.20778708,115184</t>
  </si>
  <si>
    <t>PO 7491304.33303339,114232</t>
  </si>
  <si>
    <t>PO 7495246.9479279,114162</t>
  </si>
  <si>
    <t>PO 7498514.36074392,114372</t>
  </si>
  <si>
    <t>PO 7503091.31751869,114322</t>
  </si>
  <si>
    <t>PO 7505413.88621991,114362</t>
  </si>
  <si>
    <t>PO 7508224.17436594,114351</t>
  </si>
  <si>
    <t>PO 7511567.04733314,114531</t>
  </si>
  <si>
    <t>PO 7515560.40307999,111231</t>
  </si>
  <si>
    <t>PO 7516038.62849507,111131</t>
  </si>
  <si>
    <t>PO 7517966.82286874,111641</t>
  </si>
  <si>
    <t>PO 7521409.5619761,111551</t>
  </si>
  <si>
    <t>PO 7522860.60200463,111201</t>
  </si>
  <si>
    <t>PO 7523434.47597035,111151</t>
  </si>
  <si>
    <t>PO 7524552.12137485,110930</t>
  </si>
  <si>
    <t>PO 7525999.25698948,110650</t>
  </si>
  <si>
    <t>PO 7527605.76468785,110370</t>
  </si>
  <si>
    <t>PO 7529117.49034513,110030</t>
  </si>
  <si>
    <t>PO 7530231.58619718,109870</t>
  </si>
  <si>
    <t>PO 7531099.68109176,109730</t>
  </si>
  <si>
    <t>PO 7538416.14014988,110160</t>
  </si>
  <si>
    <t>PO 7539765.13578533,110240</t>
  </si>
  <si>
    <t>PO 7541076.30757512,110470</t>
  </si>
  <si>
    <t>PO 7543233.54165481,110649</t>
  </si>
  <si>
    <t>PO 7545396.68891024,110769</t>
  </si>
  <si>
    <t>PO 7547612.47172781,110979</t>
  </si>
  <si>
    <t>PO 7548424.82735142,111149</t>
  </si>
  <si>
    <t>PO 7548877.94189638,111169</t>
  </si>
  <si>
    <t>PO 7550122.21048603,112649</t>
  </si>
  <si>
    <t>PO 7553238.3042931,112479</t>
  </si>
  <si>
    <t>PO 7555426.0307439,113569</t>
  </si>
  <si>
    <t>PO 7555949.57536943,113399</t>
  </si>
  <si>
    <t>PO 7556331.60803671,113939</t>
  </si>
  <si>
    <t>PO 7557605.30378375,113979</t>
  </si>
  <si>
    <t>PO 7999732.38086774,114623</t>
  </si>
  <si>
    <t>PO 8004158.60794022,113113</t>
  </si>
  <si>
    <t>PO 8012543.88297125,112262</t>
  </si>
  <si>
    <t>PO 8021512.50101659,112572</t>
  </si>
  <si>
    <t>PO 8028512.08620901,112821</t>
  </si>
  <si>
    <t>PO 8034170.52882243,110581</t>
  </si>
  <si>
    <t>PO 8036953.21636859,112341</t>
  </si>
  <si>
    <t>PO 8040507.86911208,109981</t>
  </si>
  <si>
    <t>PO 8042704.81986851,109311</t>
  </si>
  <si>
    <t>PO 8042717.65255721,110071</t>
  </si>
  <si>
    <t>PO 8042927.33511417,110581</t>
  </si>
  <si>
    <t>PO 8044660.0602328,110811</t>
  </si>
  <si>
    <t>PO 8044719.42620371,109931</t>
  </si>
  <si>
    <t>PO 8047575.01949542,109770</t>
  </si>
  <si>
    <t>PO 8052317.68955134,111370</t>
  </si>
  <si>
    <t>PO 8054543.3517487,110581</t>
  </si>
  <si>
    <t>PO 8057789.25799827,112070</t>
  </si>
  <si>
    <t>PO 8057990.24348968,112110</t>
  </si>
  <si>
    <t>PO 8067240.61778405,113059</t>
  </si>
  <si>
    <t>PO 8078705.31328949,113289</t>
  </si>
  <si>
    <t>PO 8081336.59262595,113389</t>
  </si>
  <si>
    <t>PO 8490278.74534822,115037</t>
  </si>
  <si>
    <t>PO 8502968.84354569,115177</t>
  </si>
  <si>
    <t>PO 8508962.96781174,115257</t>
  </si>
  <si>
    <t>PO 8512927.8595285,115247</t>
  </si>
  <si>
    <t>PO 8515758.33722151,114156</t>
  </si>
  <si>
    <t>PO 8519240.90569547,112666</t>
  </si>
  <si>
    <t>PO 8521576.02539849,110786</t>
  </si>
  <si>
    <t>PO 8525206.3906976,110686</t>
  </si>
  <si>
    <t>PO 8526220.95749549,110936</t>
  </si>
  <si>
    <t>PO 8529155.84181573,108816</t>
  </si>
  <si>
    <t>PO 8531307.71777046,108776</t>
  </si>
  <si>
    <t>PO 8533468.85286298,109336</t>
  </si>
  <si>
    <t>PO 8533474.13765858,109666</t>
  </si>
  <si>
    <t>PO 8535787.86459103,110006</t>
  </si>
  <si>
    <t>PO 8538957.05882118,110386</t>
  </si>
  <si>
    <t>PO 8542738.85669924,110286</t>
  </si>
  <si>
    <t>PO 8545256.26135674,110086</t>
  </si>
  <si>
    <t>PO 8548524.72000946,109626</t>
  </si>
  <si>
    <t>PO 8549951.65795029,109586</t>
  </si>
  <si>
    <t>PO 8550854.18440945,109436</t>
  </si>
  <si>
    <t>PO 8552856.61237714,109086</t>
  </si>
  <si>
    <t>PO 8554095.66463172,109006</t>
  </si>
  <si>
    <t>PO 8555193.67909434,108976</t>
  </si>
  <si>
    <t>PO 8556271.87638556,108976</t>
  </si>
  <si>
    <t>PO 8556918.85989695,108946</t>
  </si>
  <si>
    <t>PO 8559449.11212114,109116</t>
  </si>
  <si>
    <t>PO 8561393.13342688,109346</t>
  </si>
  <si>
    <t>PO 8561472.22829831,109596</t>
  </si>
  <si>
    <t>PO 8562930.66638724,110636</t>
  </si>
  <si>
    <t>PO 8570671.83464435,111186</t>
  </si>
  <si>
    <t>PO 8585535.62796865,111076</t>
  </si>
  <si>
    <t>PO 8602045.98283096,111316</t>
  </si>
  <si>
    <t>PO 8617019.41288486,110985</t>
  </si>
  <si>
    <t>PO 8632976.83960701,110445</t>
  </si>
  <si>
    <t>PO 8649172.95650359,110165</t>
  </si>
  <si>
    <t>PO 8664578.72417738,110405</t>
  </si>
  <si>
    <t>PO 8678640.59799481,109835</t>
  </si>
  <si>
    <t>PO 8680108.81925108,109515</t>
  </si>
  <si>
    <t>PO 8682289.81516231,109345</t>
  </si>
  <si>
    <t>PO 8683894.59870221,109305</t>
  </si>
  <si>
    <t>PO 8684150.83912872,109505</t>
  </si>
  <si>
    <t>PO 8687942.5764744,110165</t>
  </si>
  <si>
    <t>PO 8703091.60433613,110315</t>
  </si>
  <si>
    <t>PO 8717487.95928012,110334</t>
  </si>
  <si>
    <t>PO 8721139.23119149,111554</t>
  </si>
  <si>
    <t>PO 8729343.84855944,112124</t>
  </si>
  <si>
    <t>PO 8733630.46494836,114384</t>
  </si>
  <si>
    <t>PO 8735325.3231423,115334</t>
  </si>
  <si>
    <t>PO 8740920.08777185,115394</t>
  </si>
  <si>
    <t>PO 9000226.38462859,108885</t>
  </si>
  <si>
    <t>PO 9004712.71153357,108925</t>
  </si>
  <si>
    <t>PO 9013984.84072108,109075</t>
  </si>
  <si>
    <t>PO 9016086.6419742,108955</t>
  </si>
  <si>
    <t>PO 9019465.71884125,108115</t>
  </si>
  <si>
    <t>PO 9021508.62733897,107376</t>
  </si>
  <si>
    <t>PO 9024435.02997756,107186</t>
  </si>
  <si>
    <t>PO 9026540.49453162,106266</t>
  </si>
  <si>
    <t>PO 9027611.49706186,107960</t>
  </si>
  <si>
    <t>PO 9028594.05969726,105756</t>
  </si>
  <si>
    <t>PO 9029143.53530359,105486</t>
  </si>
  <si>
    <t>PO 9031373.95432501,105826</t>
  </si>
  <si>
    <t>PO 9032572.01390729,105796</t>
  </si>
  <si>
    <t>PO 9033210.56774579,105816</t>
  </si>
  <si>
    <t>PO 9035317.81717448,105546</t>
  </si>
  <si>
    <t>PO 9036386.45640893,105696</t>
  </si>
  <si>
    <t>PO 9036416.34262251,105696</t>
  </si>
  <si>
    <t>PO 9038195.76376988,105627</t>
  </si>
  <si>
    <t>PO 9039437.91842894,105727</t>
  </si>
  <si>
    <t>PO 9039732.01945484,106047</t>
  </si>
  <si>
    <t>PO 9041788.42579,106077</t>
  </si>
  <si>
    <t>PO 9044279.18483911,106087</t>
  </si>
  <si>
    <t>PO 9046548.1880415,106017</t>
  </si>
  <si>
    <t>PO 9047278.63841062,106157</t>
  </si>
  <si>
    <t>PO 9048512.98022186,106167</t>
  </si>
  <si>
    <t>PO 9048749.89487124,106257</t>
  </si>
  <si>
    <t>PO 9048992.20805372,106267</t>
  </si>
  <si>
    <t>PO 9051341.68413631,106387</t>
  </si>
  <si>
    <t>PO 9054285.81923472,106377</t>
  </si>
  <si>
    <t>PO 9059116.35653509,106458</t>
  </si>
  <si>
    <t>PO 9064425.4605721,106798</t>
  </si>
  <si>
    <t>PO 9067060.16261519,107648</t>
  </si>
  <si>
    <t>PO 9069716.38924924,109128</t>
  </si>
  <si>
    <t>PO 9072997.99428733,109808</t>
  </si>
  <si>
    <t>PO 9076403.68243712,109368</t>
  </si>
  <si>
    <t>PO 9078141.18945833,108968</t>
  </si>
  <si>
    <t>PO 9080167.76540446,107419</t>
  </si>
  <si>
    <t>PO 9082321.54693628,107849</t>
  </si>
  <si>
    <t>PO 9087035.92873048,107809</t>
  </si>
  <si>
    <t>PO 9090153.54995788,107699</t>
  </si>
  <si>
    <t>PO 9091668.22835608,107789</t>
  </si>
  <si>
    <t>PO 9093939.11969931,107969</t>
  </si>
  <si>
    <t>PO 9097670.16417483,108029</t>
  </si>
  <si>
    <t>PO 9494737.27352045,104952</t>
  </si>
  <si>
    <t>PO 9499724.88184353,104932</t>
  </si>
  <si>
    <t>PO 9504036.27179467,104902</t>
  </si>
  <si>
    <t>PO 9507411.18411587,104921</t>
  </si>
  <si>
    <t>PO 9508353.0096372,104991</t>
  </si>
  <si>
    <t>PO 9508552.61422026,104201</t>
  </si>
  <si>
    <t>PO 9509651.49573885,103621</t>
  </si>
  <si>
    <t>PO 9517097.3369272,103041</t>
  </si>
  <si>
    <t>PO 9517457.1821896,102921</t>
  </si>
  <si>
    <t>PO 9519094.85297136,101681</t>
  </si>
  <si>
    <t>PO 9521989.89790786,101591</t>
  </si>
  <si>
    <t>PO 9523996.49495242,102360</t>
  </si>
  <si>
    <t>PO 9527981.66131604,99910</t>
  </si>
  <si>
    <t>PO 9530491.79250218,99880</t>
  </si>
  <si>
    <t>PO 9535762.23608769,100190</t>
  </si>
  <si>
    <t>PO 9540675.50085745,100660</t>
  </si>
  <si>
    <t>PO 9544999.78411046,101039</t>
  </si>
  <si>
    <t>PO 9550068.32781325,101309</t>
  </si>
  <si>
    <t>PO 9552762.97537104,101589</t>
  </si>
  <si>
    <t>PO 9558557.19469043,101609</t>
  </si>
  <si>
    <t>PO 9562671.57832698,101568</t>
  </si>
  <si>
    <t>PO 9563706.94444087,101318</t>
  </si>
  <si>
    <t>PO 9564489.44851683,100458</t>
  </si>
  <si>
    <t>PO 9565657.79138846,100048</t>
  </si>
  <si>
    <t>PO 9566027.43982617,99878</t>
  </si>
  <si>
    <t>PO 9566500.91645985,99698</t>
  </si>
  <si>
    <t>PO 9568834.26624876,99478</t>
  </si>
  <si>
    <t>PO 9573155.49746931,99378</t>
  </si>
  <si>
    <t>PO 9574989.54093738,99068</t>
  </si>
  <si>
    <t>PO 9576892.39292683,98768</t>
  </si>
  <si>
    <t>PO 9578860.78753105,99708</t>
  </si>
  <si>
    <t>PO 9579614.94263025,100007</t>
  </si>
  <si>
    <t>PO 9581904.48003631,100167</t>
  </si>
  <si>
    <t>PO 9582476.4403329,100017</t>
  </si>
  <si>
    <t>PO 9582677.36649173,99797</t>
  </si>
  <si>
    <t>PO 9586067.93276249,97577</t>
  </si>
  <si>
    <t>PO 9589990.81892047,99907</t>
  </si>
  <si>
    <t>PO 9591418.81343585,99977</t>
  </si>
  <si>
    <t>PO 9595948.78347311,97400</t>
  </si>
  <si>
    <t>PO 9598572.60334403,98956</t>
  </si>
  <si>
    <t>PO 9599962.69449147,99696</t>
  </si>
  <si>
    <t>PO 9603101.77384515,99606</t>
  </si>
  <si>
    <t>PO 9603324.52046824,99296</t>
  </si>
  <si>
    <t>PO 9605905.72907071,99476</t>
  </si>
  <si>
    <t>PO 9606486.62418358,99556</t>
  </si>
  <si>
    <t>PO 9614720.41392002,99456</t>
  </si>
  <si>
    <t>PO 9617435.16956178,99305</t>
  </si>
  <si>
    <t>PO 9622916.34427521,99235</t>
  </si>
  <si>
    <t>PO 9627646.3870621,99215</t>
  </si>
  <si>
    <t>PO 9634991.64244494,99134</t>
  </si>
  <si>
    <t>PO 9650960.00400777,98952</t>
  </si>
  <si>
    <t>PO 9650962.97068167,98952</t>
  </si>
  <si>
    <t>PO 9655356.22789587,99947</t>
  </si>
  <si>
    <t>PO 9658574.92635331,99892</t>
  </si>
  <si>
    <t>PO 9658655.66884286,99899</t>
  </si>
  <si>
    <t>PO 9658697.65878878,99905</t>
  </si>
  <si>
    <t>PO 9662050.24310378,99853</t>
  </si>
  <si>
    <t>PO 9666134.82900951,101963</t>
  </si>
  <si>
    <t>PO 9668243.60496016,103053</t>
  </si>
  <si>
    <t>PO 9671601.75386644,103003</t>
  </si>
  <si>
    <t>PO 9674613.28761012,103812</t>
  </si>
  <si>
    <t>PO 9679413.14480822,104142</t>
  </si>
  <si>
    <t>PO 9686596.63247233,103982</t>
  </si>
</sst>
</file>

<file path=xl/styles.xml><?xml version="1.0" encoding="utf-8"?>
<styleSheet xmlns="http://schemas.openxmlformats.org/spreadsheetml/2006/main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176" formatCode="0.0"/>
    <numFmt numFmtId="177" formatCode="0.0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 applyAlignment="1"/>
    <xf numFmtId="0" fontId="0" fillId="2" borderId="0" xfId="0" applyFill="1"/>
    <xf numFmtId="2" fontId="0" fillId="0" borderId="0" xfId="0" applyNumberFormat="1" applyFont="1" applyFill="1"/>
    <xf numFmtId="2" fontId="0" fillId="0" borderId="0" xfId="0" applyNumberFormat="1" applyFont="1"/>
    <xf numFmtId="2" fontId="1" fillId="0" borderId="0" xfId="0" applyNumberFormat="1" applyFont="1" applyFill="1"/>
    <xf numFmtId="0" fontId="1" fillId="0" borderId="0" xfId="0" applyFont="1" applyFill="1"/>
    <xf numFmtId="0" fontId="1" fillId="0" borderId="0" xfId="0" applyNumberFormat="1" applyFont="1" applyFill="1"/>
    <xf numFmtId="0" fontId="2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2" fontId="2" fillId="0" borderId="1" xfId="0" applyNumberFormat="1" applyFont="1" applyFill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vertical="center"/>
    </xf>
    <xf numFmtId="176" fontId="0" fillId="0" borderId="0" xfId="0" applyNumberFormat="1"/>
    <xf numFmtId="177" fontId="0" fillId="0" borderId="0" xfId="0" applyNumberFormat="1" applyAlignment="1"/>
    <xf numFmtId="176" fontId="0" fillId="4" borderId="0" xfId="0" applyNumberFormat="1" applyFill="1"/>
    <xf numFmtId="2" fontId="0" fillId="4" borderId="0" xfId="0" applyNumberFormat="1" applyFill="1"/>
    <xf numFmtId="176" fontId="1" fillId="5" borderId="0" xfId="0" applyNumberFormat="1" applyFont="1" applyFill="1"/>
    <xf numFmtId="2" fontId="1" fillId="5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5004995.13</v>
      </c>
      <c r="C2">
        <v>1428235.01</v>
      </c>
      <c r="D2">
        <v>54.68</v>
      </c>
      <c r="E2" s="2" t="s">
        <v>6</v>
      </c>
    </row>
    <row r="3" spans="1:5">
      <c r="A3" s="2" t="s">
        <v>7</v>
      </c>
      <c r="B3">
        <v>5004988.07</v>
      </c>
      <c r="C3">
        <v>1428244.63</v>
      </c>
      <c r="D3">
        <v>54.67</v>
      </c>
      <c r="E3" s="2" t="s">
        <v>8</v>
      </c>
    </row>
    <row r="4" spans="1:5">
      <c r="A4" s="2" t="s">
        <v>9</v>
      </c>
      <c r="B4">
        <v>5004995.13</v>
      </c>
      <c r="C4">
        <v>1428235.01</v>
      </c>
      <c r="D4">
        <v>54.68</v>
      </c>
      <c r="E4" s="2" t="s">
        <v>10</v>
      </c>
    </row>
    <row r="5" spans="1:5">
      <c r="A5" s="2" t="s">
        <v>11</v>
      </c>
      <c r="B5">
        <v>5004988.05</v>
      </c>
      <c r="C5">
        <v>1428244.56</v>
      </c>
      <c r="D5">
        <v>54.67</v>
      </c>
      <c r="E5" s="2" t="s">
        <v>12</v>
      </c>
    </row>
    <row r="6" spans="1:5">
      <c r="A6" s="2" t="s">
        <v>13</v>
      </c>
      <c r="B6">
        <v>5005279.23</v>
      </c>
      <c r="C6">
        <v>1428056.54</v>
      </c>
      <c r="D6">
        <v>55.45</v>
      </c>
      <c r="E6" s="2" t="s">
        <v>14</v>
      </c>
    </row>
    <row r="7" spans="1:5">
      <c r="A7" s="2" t="s">
        <v>15</v>
      </c>
      <c r="B7">
        <v>5005272.95</v>
      </c>
      <c r="C7">
        <v>1428044.87</v>
      </c>
      <c r="D7">
        <v>55.91</v>
      </c>
      <c r="E7" s="2" t="s">
        <v>16</v>
      </c>
    </row>
    <row r="8" spans="1:5">
      <c r="A8" s="2" t="s">
        <v>17</v>
      </c>
      <c r="B8">
        <v>5005272.26</v>
      </c>
      <c r="C8">
        <v>1428043.85</v>
      </c>
      <c r="D8">
        <v>54.44</v>
      </c>
      <c r="E8" s="2" t="s">
        <v>18</v>
      </c>
    </row>
    <row r="9" spans="1:5">
      <c r="A9" s="2" t="s">
        <v>19</v>
      </c>
      <c r="B9">
        <v>5005265.22</v>
      </c>
      <c r="C9">
        <v>1428031.56</v>
      </c>
      <c r="D9">
        <v>54</v>
      </c>
      <c r="E9" s="2" t="s">
        <v>20</v>
      </c>
    </row>
    <row r="10" spans="1:5">
      <c r="A10" s="2" t="s">
        <v>21</v>
      </c>
      <c r="B10">
        <v>5005256.93</v>
      </c>
      <c r="C10">
        <v>1428016.95</v>
      </c>
      <c r="D10">
        <v>53.92</v>
      </c>
      <c r="E10" s="2" t="s">
        <v>22</v>
      </c>
    </row>
    <row r="11" spans="1:5">
      <c r="A11" s="2" t="s">
        <v>23</v>
      </c>
      <c r="B11">
        <v>5005247.28</v>
      </c>
      <c r="C11">
        <v>1428000.34</v>
      </c>
      <c r="D11">
        <v>53.58</v>
      </c>
      <c r="E11" s="2" t="s">
        <v>24</v>
      </c>
    </row>
    <row r="12" spans="1:5">
      <c r="A12" s="2" t="s">
        <v>25</v>
      </c>
      <c r="B12">
        <v>5005241.61</v>
      </c>
      <c r="C12">
        <v>1427990.03</v>
      </c>
      <c r="D12">
        <v>53.39</v>
      </c>
      <c r="E12" s="2" t="s">
        <v>26</v>
      </c>
    </row>
    <row r="13" spans="1:5">
      <c r="A13" s="2" t="s">
        <v>27</v>
      </c>
      <c r="B13">
        <v>5005239.04</v>
      </c>
      <c r="C13">
        <v>1427985.45</v>
      </c>
      <c r="D13">
        <v>53.16</v>
      </c>
      <c r="E13" s="2" t="s">
        <v>28</v>
      </c>
    </row>
    <row r="14" spans="1:5">
      <c r="A14" s="2" t="s">
        <v>29</v>
      </c>
      <c r="B14">
        <v>5005236.17</v>
      </c>
      <c r="C14">
        <v>1427981.03</v>
      </c>
      <c r="D14">
        <v>53.32</v>
      </c>
      <c r="E14" s="2" t="s">
        <v>30</v>
      </c>
    </row>
    <row r="15" spans="1:5">
      <c r="A15" s="2" t="s">
        <v>31</v>
      </c>
      <c r="B15">
        <v>5005233.87</v>
      </c>
      <c r="C15">
        <v>1427976.54</v>
      </c>
      <c r="D15">
        <v>53.11</v>
      </c>
      <c r="E15" s="2" t="s">
        <v>32</v>
      </c>
    </row>
    <row r="16" spans="1:5">
      <c r="A16" s="2" t="s">
        <v>33</v>
      </c>
      <c r="B16">
        <v>5005230.25</v>
      </c>
      <c r="C16">
        <v>1427969.91</v>
      </c>
      <c r="D16">
        <v>52.88</v>
      </c>
      <c r="E16" s="2" t="s">
        <v>34</v>
      </c>
    </row>
    <row r="17" spans="1:5">
      <c r="A17" s="2" t="s">
        <v>35</v>
      </c>
      <c r="B17">
        <v>5005227.34</v>
      </c>
      <c r="C17">
        <v>1427964.9</v>
      </c>
      <c r="D17">
        <v>52.65</v>
      </c>
      <c r="E17" s="2" t="s">
        <v>36</v>
      </c>
    </row>
    <row r="18" spans="1:5">
      <c r="A18" s="2" t="s">
        <v>37</v>
      </c>
      <c r="B18">
        <v>5005224.56</v>
      </c>
      <c r="C18">
        <v>1427960.42</v>
      </c>
      <c r="D18">
        <v>52.57</v>
      </c>
      <c r="E18" s="2" t="s">
        <v>38</v>
      </c>
    </row>
    <row r="19" spans="1:5">
      <c r="A19" s="2" t="s">
        <v>39</v>
      </c>
      <c r="B19">
        <v>5005221.9</v>
      </c>
      <c r="C19">
        <v>1427956.18</v>
      </c>
      <c r="D19">
        <v>52.43</v>
      </c>
      <c r="E19" s="2" t="s">
        <v>40</v>
      </c>
    </row>
    <row r="20" spans="1:5">
      <c r="A20" s="2" t="s">
        <v>41</v>
      </c>
      <c r="B20">
        <v>5005220.65</v>
      </c>
      <c r="C20">
        <v>1427953.98</v>
      </c>
      <c r="D20">
        <v>52.25</v>
      </c>
      <c r="E20" s="2" t="s">
        <v>42</v>
      </c>
    </row>
    <row r="21" spans="1:5">
      <c r="A21" s="2" t="s">
        <v>43</v>
      </c>
      <c r="B21">
        <v>5005218.84</v>
      </c>
      <c r="C21">
        <v>1427949.84</v>
      </c>
      <c r="D21">
        <v>52.4</v>
      </c>
      <c r="E21" s="2" t="s">
        <v>44</v>
      </c>
    </row>
    <row r="22" spans="1:5">
      <c r="A22" s="2" t="s">
        <v>45</v>
      </c>
      <c r="B22">
        <v>5005217.09</v>
      </c>
      <c r="C22">
        <v>1427947.05</v>
      </c>
      <c r="D22">
        <v>52.72</v>
      </c>
      <c r="E22" s="2" t="s">
        <v>46</v>
      </c>
    </row>
    <row r="23" spans="1:5">
      <c r="A23" s="2" t="s">
        <v>47</v>
      </c>
      <c r="B23">
        <v>5005216.75</v>
      </c>
      <c r="C23">
        <v>1427946.1</v>
      </c>
      <c r="D23">
        <v>53.09</v>
      </c>
      <c r="E23" s="2" t="s">
        <v>48</v>
      </c>
    </row>
    <row r="24" spans="1:5">
      <c r="A24" s="2" t="s">
        <v>49</v>
      </c>
      <c r="B24">
        <v>5005216.24</v>
      </c>
      <c r="C24">
        <v>1427945.47</v>
      </c>
      <c r="D24">
        <v>53.95</v>
      </c>
      <c r="E24" s="2" t="s">
        <v>50</v>
      </c>
    </row>
    <row r="25" spans="1:5">
      <c r="A25" s="2" t="s">
        <v>51</v>
      </c>
      <c r="B25">
        <v>5005215.35</v>
      </c>
      <c r="C25">
        <v>1427939.61</v>
      </c>
      <c r="D25">
        <v>53.99</v>
      </c>
      <c r="E25" s="2" t="s">
        <v>52</v>
      </c>
    </row>
    <row r="26" spans="1:5">
      <c r="A26" s="2" t="s">
        <v>53</v>
      </c>
      <c r="B26">
        <v>5005212.16</v>
      </c>
      <c r="C26">
        <v>1427930.9</v>
      </c>
      <c r="D26">
        <v>53.45</v>
      </c>
      <c r="E26" s="2" t="s">
        <v>54</v>
      </c>
    </row>
    <row r="27" spans="1:5">
      <c r="A27" s="2" t="s">
        <v>55</v>
      </c>
      <c r="B27">
        <v>5005208.39</v>
      </c>
      <c r="C27">
        <v>1427931.2</v>
      </c>
      <c r="D27">
        <v>53.46</v>
      </c>
      <c r="E27" s="2" t="s">
        <v>56</v>
      </c>
    </row>
    <row r="28" spans="1:5">
      <c r="A28" s="2" t="s">
        <v>57</v>
      </c>
      <c r="B28">
        <v>5005204.64</v>
      </c>
      <c r="C28">
        <v>1427921.59</v>
      </c>
      <c r="D28">
        <v>55.93</v>
      </c>
      <c r="E28" s="2" t="s">
        <v>58</v>
      </c>
    </row>
    <row r="29" spans="1:5">
      <c r="A29" s="2" t="s">
        <v>59</v>
      </c>
      <c r="B29">
        <v>5005202.14</v>
      </c>
      <c r="C29">
        <v>1427915.8</v>
      </c>
      <c r="D29">
        <v>55.27</v>
      </c>
      <c r="E29" s="2" t="s">
        <v>60</v>
      </c>
    </row>
    <row r="30" spans="1:5">
      <c r="A30" s="2" t="s">
        <v>61</v>
      </c>
      <c r="B30">
        <v>5005202.17</v>
      </c>
      <c r="C30">
        <v>1427907.38</v>
      </c>
      <c r="D30">
        <v>55.38</v>
      </c>
      <c r="E30" s="2" t="s">
        <v>62</v>
      </c>
    </row>
    <row r="31" spans="1:5">
      <c r="A31" s="2" t="s">
        <v>63</v>
      </c>
      <c r="B31">
        <v>5005190.02</v>
      </c>
      <c r="C31">
        <v>1427897.9</v>
      </c>
      <c r="D31">
        <v>54.66</v>
      </c>
      <c r="E31" s="2" t="s">
        <v>64</v>
      </c>
    </row>
    <row r="32" spans="1:5">
      <c r="A32" s="2" t="s">
        <v>65</v>
      </c>
      <c r="B32">
        <v>5005177.63</v>
      </c>
      <c r="C32">
        <v>1427865.33</v>
      </c>
      <c r="D32">
        <v>54.95</v>
      </c>
      <c r="E32" s="2" t="s">
        <v>66</v>
      </c>
    </row>
    <row r="33" spans="1:5">
      <c r="A33" s="2" t="s">
        <v>67</v>
      </c>
      <c r="B33">
        <v>5005175.45</v>
      </c>
      <c r="C33">
        <v>1427854.92</v>
      </c>
      <c r="D33">
        <v>54.27</v>
      </c>
      <c r="E33" s="2" t="s">
        <v>68</v>
      </c>
    </row>
    <row r="34" spans="1:5">
      <c r="A34" s="2" t="s">
        <v>69</v>
      </c>
      <c r="B34">
        <v>5005173.03</v>
      </c>
      <c r="C34">
        <v>1427847.42</v>
      </c>
      <c r="D34">
        <v>54.11</v>
      </c>
      <c r="E34" s="2" t="s">
        <v>70</v>
      </c>
    </row>
    <row r="35" spans="1:5">
      <c r="A35" s="2" t="s">
        <v>71</v>
      </c>
      <c r="B35">
        <v>5005173.18</v>
      </c>
      <c r="C35">
        <v>1427847.38</v>
      </c>
      <c r="D35">
        <v>54.24</v>
      </c>
      <c r="E35" s="2" t="s">
        <v>72</v>
      </c>
    </row>
    <row r="36" spans="1:5">
      <c r="A36" s="2" t="s">
        <v>73</v>
      </c>
      <c r="B36">
        <v>5005172.02</v>
      </c>
      <c r="C36">
        <v>1427845.7</v>
      </c>
      <c r="D36">
        <v>55.49</v>
      </c>
      <c r="E36" s="2" t="s">
        <v>74</v>
      </c>
    </row>
    <row r="37" spans="1:5">
      <c r="A37" s="2" t="s">
        <v>75</v>
      </c>
      <c r="B37">
        <v>5005167.88</v>
      </c>
      <c r="C37">
        <v>1427842.96</v>
      </c>
      <c r="D37">
        <v>54.65</v>
      </c>
      <c r="E37" s="2" t="s">
        <v>76</v>
      </c>
    </row>
    <row r="38" spans="1:5">
      <c r="A38" s="2" t="s">
        <v>77</v>
      </c>
      <c r="B38">
        <v>5005153.86</v>
      </c>
      <c r="C38">
        <v>1427836.79</v>
      </c>
      <c r="D38">
        <v>56.33</v>
      </c>
      <c r="E38" s="2" t="s">
        <v>78</v>
      </c>
    </row>
    <row r="39" spans="1:5">
      <c r="A39" s="2" t="s">
        <v>79</v>
      </c>
      <c r="B39">
        <v>5005191.2</v>
      </c>
      <c r="C39">
        <v>1427904.74</v>
      </c>
      <c r="D39">
        <v>54.95</v>
      </c>
      <c r="E39" s="2" t="s">
        <v>80</v>
      </c>
    </row>
    <row r="40" spans="1:5">
      <c r="A40" s="2" t="s">
        <v>81</v>
      </c>
      <c r="B40">
        <v>5005197.53</v>
      </c>
      <c r="C40">
        <v>1427935.08</v>
      </c>
      <c r="D40">
        <v>53.56</v>
      </c>
      <c r="E40" s="2" t="s">
        <v>82</v>
      </c>
    </row>
    <row r="41" spans="1:5">
      <c r="A41" s="2" t="s">
        <v>83</v>
      </c>
      <c r="B41">
        <v>5005113</v>
      </c>
      <c r="C41">
        <v>1428057.39</v>
      </c>
      <c r="D41">
        <v>54.21</v>
      </c>
      <c r="E41" s="2" t="s">
        <v>84</v>
      </c>
    </row>
    <row r="42" spans="1:5">
      <c r="A42" s="2" t="s">
        <v>85</v>
      </c>
      <c r="B42">
        <v>5005115.44</v>
      </c>
      <c r="C42">
        <v>1428055.1</v>
      </c>
      <c r="D42">
        <v>54.37</v>
      </c>
      <c r="E42" s="2" t="s">
        <v>86</v>
      </c>
    </row>
    <row r="43" spans="1:5">
      <c r="A43" s="2" t="s">
        <v>87</v>
      </c>
      <c r="B43">
        <v>5005115.59</v>
      </c>
      <c r="C43">
        <v>1428053.64</v>
      </c>
      <c r="D43">
        <v>52.96</v>
      </c>
      <c r="E43" s="2" t="s">
        <v>88</v>
      </c>
    </row>
    <row r="44" spans="1:5">
      <c r="A44" s="2" t="s">
        <v>89</v>
      </c>
      <c r="B44">
        <v>5005113.32</v>
      </c>
      <c r="C44">
        <v>1428044.52</v>
      </c>
      <c r="D44">
        <v>52.02</v>
      </c>
      <c r="E44" s="2" t="s">
        <v>90</v>
      </c>
    </row>
    <row r="45" spans="1:5">
      <c r="A45" s="2" t="s">
        <v>91</v>
      </c>
      <c r="B45">
        <v>5005111.88</v>
      </c>
      <c r="C45">
        <v>1428036.99</v>
      </c>
      <c r="D45">
        <v>51.92</v>
      </c>
      <c r="E45" s="2" t="s">
        <v>92</v>
      </c>
    </row>
    <row r="46" spans="1:5">
      <c r="A46" s="2" t="s">
        <v>93</v>
      </c>
      <c r="B46">
        <v>5005110.98</v>
      </c>
      <c r="C46">
        <v>1428033.84</v>
      </c>
      <c r="D46">
        <v>51.58</v>
      </c>
      <c r="E46" s="2" t="s">
        <v>94</v>
      </c>
    </row>
    <row r="47" spans="1:5">
      <c r="A47" s="2" t="s">
        <v>95</v>
      </c>
      <c r="B47">
        <v>5005109.63</v>
      </c>
      <c r="C47">
        <v>1428028.04</v>
      </c>
      <c r="D47">
        <v>51.95</v>
      </c>
      <c r="E47" s="2" t="s">
        <v>96</v>
      </c>
    </row>
    <row r="48" spans="1:5">
      <c r="A48" s="2" t="s">
        <v>97</v>
      </c>
      <c r="B48">
        <v>5005109.33</v>
      </c>
      <c r="C48">
        <v>1428025.37</v>
      </c>
      <c r="D48">
        <v>53.02</v>
      </c>
      <c r="E48" s="2" t="s">
        <v>98</v>
      </c>
    </row>
    <row r="49" spans="1:5">
      <c r="A49" s="2" t="s">
        <v>99</v>
      </c>
      <c r="B49">
        <v>5005107.08</v>
      </c>
      <c r="C49">
        <v>1428017.41</v>
      </c>
      <c r="D49">
        <v>52.96</v>
      </c>
      <c r="E49" s="2" t="s">
        <v>100</v>
      </c>
    </row>
    <row r="50" spans="1:5">
      <c r="A50" s="2" t="s">
        <v>101</v>
      </c>
      <c r="B50">
        <v>5005104.06</v>
      </c>
      <c r="C50">
        <v>1428003.76</v>
      </c>
      <c r="D50">
        <v>52.4</v>
      </c>
      <c r="E50" s="2" t="s">
        <v>102</v>
      </c>
    </row>
    <row r="51" spans="1:5">
      <c r="A51" s="2" t="s">
        <v>103</v>
      </c>
      <c r="B51">
        <v>5005102.55</v>
      </c>
      <c r="C51">
        <v>1427997.06</v>
      </c>
      <c r="D51">
        <v>52.15</v>
      </c>
      <c r="E51" s="2" t="s">
        <v>104</v>
      </c>
    </row>
    <row r="52" spans="1:5">
      <c r="A52" s="2" t="s">
        <v>105</v>
      </c>
      <c r="B52">
        <v>5005101.1</v>
      </c>
      <c r="C52">
        <v>1427990.6</v>
      </c>
      <c r="D52">
        <v>51.94</v>
      </c>
      <c r="E52" s="2" t="s">
        <v>106</v>
      </c>
    </row>
    <row r="53" spans="1:5">
      <c r="A53" s="2" t="s">
        <v>107</v>
      </c>
      <c r="B53">
        <v>5005099.2</v>
      </c>
      <c r="C53">
        <v>1427983.92</v>
      </c>
      <c r="D53">
        <v>51.84</v>
      </c>
      <c r="E53" s="2" t="s">
        <v>108</v>
      </c>
    </row>
    <row r="54" spans="1:5">
      <c r="A54" s="2" t="s">
        <v>109</v>
      </c>
      <c r="B54">
        <v>5005097.96</v>
      </c>
      <c r="C54">
        <v>1427976.99</v>
      </c>
      <c r="D54">
        <v>51.92</v>
      </c>
      <c r="E54" s="2" t="s">
        <v>110</v>
      </c>
    </row>
    <row r="55" spans="1:5">
      <c r="A55" s="2" t="s">
        <v>111</v>
      </c>
      <c r="B55">
        <v>5005095.91</v>
      </c>
      <c r="C55">
        <v>1427971.51</v>
      </c>
      <c r="D55">
        <v>51.8</v>
      </c>
      <c r="E55" s="2" t="s">
        <v>112</v>
      </c>
    </row>
    <row r="56" spans="1:5">
      <c r="A56" s="2" t="s">
        <v>113</v>
      </c>
      <c r="B56">
        <v>5005093.01</v>
      </c>
      <c r="C56">
        <v>1427971.43</v>
      </c>
      <c r="D56">
        <v>52.67</v>
      </c>
      <c r="E56" s="2" t="s">
        <v>114</v>
      </c>
    </row>
    <row r="57" spans="1:5">
      <c r="A57" s="2" t="s">
        <v>115</v>
      </c>
      <c r="B57">
        <v>5005093.13</v>
      </c>
      <c r="C57">
        <v>1427967.07</v>
      </c>
      <c r="D57">
        <v>52.85</v>
      </c>
      <c r="E57" s="2" t="s">
        <v>116</v>
      </c>
    </row>
    <row r="58" spans="1:5">
      <c r="A58" s="2" t="s">
        <v>117</v>
      </c>
      <c r="B58">
        <v>5005094.39</v>
      </c>
      <c r="C58">
        <v>1427961.43</v>
      </c>
      <c r="D58">
        <v>56.28</v>
      </c>
      <c r="E58" s="2" t="s">
        <v>118</v>
      </c>
    </row>
    <row r="59" spans="1:5">
      <c r="A59" s="2" t="s">
        <v>119</v>
      </c>
      <c r="B59">
        <v>5005007.9</v>
      </c>
      <c r="C59">
        <v>1428150.79</v>
      </c>
      <c r="D59">
        <v>53.37</v>
      </c>
      <c r="E59" s="2" t="s">
        <v>120</v>
      </c>
    </row>
    <row r="60" spans="1:5">
      <c r="A60" s="2" t="s">
        <v>121</v>
      </c>
      <c r="B60">
        <v>5004996.39</v>
      </c>
      <c r="C60">
        <v>1428143.61</v>
      </c>
      <c r="D60">
        <v>53.32</v>
      </c>
      <c r="E60" s="2" t="s">
        <v>122</v>
      </c>
    </row>
    <row r="61" spans="1:5">
      <c r="A61" s="2" t="s">
        <v>123</v>
      </c>
      <c r="B61">
        <v>5004993.65</v>
      </c>
      <c r="C61">
        <v>1428139.83</v>
      </c>
      <c r="D61">
        <v>53.52</v>
      </c>
      <c r="E61" s="2" t="s">
        <v>124</v>
      </c>
    </row>
    <row r="62" spans="1:5">
      <c r="A62" s="2" t="s">
        <v>125</v>
      </c>
      <c r="B62">
        <v>5004988.01</v>
      </c>
      <c r="C62">
        <v>1428131.55</v>
      </c>
      <c r="D62">
        <v>53.57</v>
      </c>
      <c r="E62" s="2" t="s">
        <v>126</v>
      </c>
    </row>
    <row r="63" spans="1:5">
      <c r="A63" s="2" t="s">
        <v>127</v>
      </c>
      <c r="B63">
        <v>5004987.13</v>
      </c>
      <c r="C63">
        <v>1428129.67</v>
      </c>
      <c r="D63">
        <v>53.21</v>
      </c>
      <c r="E63" s="2" t="s">
        <v>128</v>
      </c>
    </row>
    <row r="64" spans="1:5">
      <c r="A64" s="2" t="s">
        <v>129</v>
      </c>
      <c r="B64">
        <v>5004980.31</v>
      </c>
      <c r="C64">
        <v>1428119.13</v>
      </c>
      <c r="D64">
        <v>53.16</v>
      </c>
      <c r="E64" s="2" t="s">
        <v>130</v>
      </c>
    </row>
    <row r="65" spans="1:5">
      <c r="A65" s="2" t="s">
        <v>131</v>
      </c>
      <c r="B65">
        <v>5004973.09</v>
      </c>
      <c r="C65">
        <v>1428108.47</v>
      </c>
      <c r="D65">
        <v>52.95</v>
      </c>
      <c r="E65" s="2" t="s">
        <v>132</v>
      </c>
    </row>
    <row r="66" spans="1:5">
      <c r="A66" s="2" t="s">
        <v>133</v>
      </c>
      <c r="B66">
        <v>5004966.77</v>
      </c>
      <c r="C66">
        <v>1428098.26</v>
      </c>
      <c r="D66">
        <v>52.61</v>
      </c>
      <c r="E66" s="2" t="s">
        <v>134</v>
      </c>
    </row>
    <row r="67" spans="1:5">
      <c r="A67" s="2" t="s">
        <v>135</v>
      </c>
      <c r="B67">
        <v>5004958.56</v>
      </c>
      <c r="C67">
        <v>1428085.31</v>
      </c>
      <c r="D67">
        <v>51.83</v>
      </c>
      <c r="E67" s="2" t="s">
        <v>136</v>
      </c>
    </row>
    <row r="68" spans="1:5">
      <c r="A68" s="2" t="s">
        <v>137</v>
      </c>
      <c r="B68">
        <v>5004955.26</v>
      </c>
      <c r="C68">
        <v>1428080.52</v>
      </c>
      <c r="D68">
        <v>51.72</v>
      </c>
      <c r="E68" s="2" t="s">
        <v>138</v>
      </c>
    </row>
    <row r="69" spans="1:5">
      <c r="A69" s="2" t="s">
        <v>139</v>
      </c>
      <c r="B69">
        <v>5004951.01</v>
      </c>
      <c r="C69">
        <v>1428073.78</v>
      </c>
      <c r="D69">
        <v>51.65</v>
      </c>
      <c r="E69" s="2" t="s">
        <v>140</v>
      </c>
    </row>
    <row r="70" spans="1:5">
      <c r="A70" s="2" t="s">
        <v>141</v>
      </c>
      <c r="B70">
        <v>5004948.19</v>
      </c>
      <c r="C70">
        <v>1428069.66</v>
      </c>
      <c r="D70">
        <v>51.53</v>
      </c>
      <c r="E70" s="2" t="s">
        <v>142</v>
      </c>
    </row>
    <row r="71" spans="1:5">
      <c r="A71" s="2" t="s">
        <v>143</v>
      </c>
      <c r="B71">
        <v>5004945.16</v>
      </c>
      <c r="C71">
        <v>1428064.61</v>
      </c>
      <c r="D71">
        <v>51.59</v>
      </c>
      <c r="E71" s="2" t="s">
        <v>144</v>
      </c>
    </row>
    <row r="72" spans="1:5">
      <c r="A72" s="2" t="s">
        <v>145</v>
      </c>
      <c r="B72">
        <v>5004944.54</v>
      </c>
      <c r="C72">
        <v>1428061.22</v>
      </c>
      <c r="D72">
        <v>51.84</v>
      </c>
      <c r="E72" s="2" t="s">
        <v>146</v>
      </c>
    </row>
    <row r="73" spans="1:5">
      <c r="A73" s="2" t="s">
        <v>147</v>
      </c>
      <c r="B73">
        <v>5004937.9</v>
      </c>
      <c r="C73">
        <v>1428053.8</v>
      </c>
      <c r="D73">
        <v>52.12</v>
      </c>
      <c r="E73" s="2" t="s">
        <v>148</v>
      </c>
    </row>
    <row r="74" spans="1:5">
      <c r="A74" s="2" t="s">
        <v>149</v>
      </c>
      <c r="B74">
        <v>5004931.81</v>
      </c>
      <c r="C74">
        <v>1428044.67</v>
      </c>
      <c r="D74">
        <v>52.12</v>
      </c>
      <c r="E74" s="2" t="s">
        <v>150</v>
      </c>
    </row>
    <row r="75" spans="1:5">
      <c r="A75" s="2" t="s">
        <v>151</v>
      </c>
      <c r="B75">
        <v>5004931.32</v>
      </c>
      <c r="C75">
        <v>1428043.44</v>
      </c>
      <c r="D75">
        <v>51.55</v>
      </c>
      <c r="E75" s="2" t="s">
        <v>152</v>
      </c>
    </row>
    <row r="76" spans="1:5">
      <c r="A76" s="2" t="s">
        <v>153</v>
      </c>
      <c r="B76">
        <v>5004930.95</v>
      </c>
      <c r="C76">
        <v>1428042.53</v>
      </c>
      <c r="D76">
        <v>51.23</v>
      </c>
      <c r="E76" s="2" t="s">
        <v>154</v>
      </c>
    </row>
    <row r="77" spans="1:5">
      <c r="A77" s="2" t="s">
        <v>155</v>
      </c>
      <c r="B77">
        <v>5004929.62</v>
      </c>
      <c r="C77">
        <v>1428041.55</v>
      </c>
      <c r="D77">
        <v>51.1</v>
      </c>
      <c r="E77" s="2" t="s">
        <v>156</v>
      </c>
    </row>
    <row r="78" spans="1:5">
      <c r="A78" s="2" t="s">
        <v>157</v>
      </c>
      <c r="B78">
        <v>5004926.9</v>
      </c>
      <c r="C78">
        <v>1428041.03</v>
      </c>
      <c r="D78">
        <v>51.11</v>
      </c>
      <c r="E78" s="2" t="s">
        <v>158</v>
      </c>
    </row>
    <row r="79" spans="1:5">
      <c r="A79" s="2" t="s">
        <v>159</v>
      </c>
      <c r="B79">
        <v>5004925.32</v>
      </c>
      <c r="C79">
        <v>1428040.77</v>
      </c>
      <c r="D79">
        <v>51.1</v>
      </c>
      <c r="E79" s="2" t="s">
        <v>160</v>
      </c>
    </row>
    <row r="80" spans="1:5">
      <c r="A80" s="2" t="s">
        <v>161</v>
      </c>
      <c r="B80">
        <v>5004922.04</v>
      </c>
      <c r="C80">
        <v>1428042.65</v>
      </c>
      <c r="D80">
        <v>51.36</v>
      </c>
      <c r="E80" s="2" t="s">
        <v>162</v>
      </c>
    </row>
    <row r="81" spans="1:5">
      <c r="A81" s="2" t="s">
        <v>163</v>
      </c>
      <c r="B81">
        <v>5004928.25</v>
      </c>
      <c r="C81">
        <v>1428036.48</v>
      </c>
      <c r="D81">
        <v>52.04</v>
      </c>
      <c r="E81" s="2" t="s">
        <v>164</v>
      </c>
    </row>
    <row r="82" spans="1:5">
      <c r="A82" s="2" t="s">
        <v>165</v>
      </c>
      <c r="B82">
        <v>5004928.69</v>
      </c>
      <c r="C82">
        <v>1428035.98</v>
      </c>
      <c r="D82">
        <v>53.11</v>
      </c>
      <c r="E82" s="2" t="s">
        <v>166</v>
      </c>
    </row>
    <row r="83" spans="1:5">
      <c r="A83" s="2" t="s">
        <v>167</v>
      </c>
      <c r="B83">
        <v>5004917.28</v>
      </c>
      <c r="C83">
        <v>1428030.16</v>
      </c>
      <c r="D83">
        <v>54.11</v>
      </c>
      <c r="E83" s="2" t="s">
        <v>168</v>
      </c>
    </row>
    <row r="84" spans="1:5">
      <c r="A84" s="2" t="s">
        <v>169</v>
      </c>
      <c r="B84">
        <v>5004919.46</v>
      </c>
      <c r="C84">
        <v>1428028.79</v>
      </c>
      <c r="D84">
        <v>58</v>
      </c>
      <c r="E84" s="2" t="s">
        <v>170</v>
      </c>
    </row>
    <row r="85" spans="1:5">
      <c r="A85" s="2" t="s">
        <v>171</v>
      </c>
      <c r="B85">
        <v>5004814.84</v>
      </c>
      <c r="C85">
        <v>1428364.67</v>
      </c>
      <c r="D85">
        <v>53.82</v>
      </c>
      <c r="E85" s="2" t="s">
        <v>172</v>
      </c>
    </row>
    <row r="86" spans="1:5">
      <c r="A86" s="2" t="s">
        <v>173</v>
      </c>
      <c r="B86">
        <v>5004814.48</v>
      </c>
      <c r="C86">
        <v>1428364.67</v>
      </c>
      <c r="D86">
        <v>53.91</v>
      </c>
      <c r="E86" s="2" t="s">
        <v>174</v>
      </c>
    </row>
    <row r="87" spans="1:5">
      <c r="A87" s="2" t="s">
        <v>175</v>
      </c>
      <c r="B87">
        <v>5004811.42</v>
      </c>
      <c r="C87">
        <v>1428364.06</v>
      </c>
      <c r="D87">
        <v>49.98</v>
      </c>
      <c r="E87" s="2" t="s">
        <v>176</v>
      </c>
    </row>
    <row r="88" spans="1:5">
      <c r="A88" s="2" t="s">
        <v>177</v>
      </c>
      <c r="B88">
        <v>5004811.01</v>
      </c>
      <c r="C88">
        <v>1428363.6</v>
      </c>
      <c r="D88">
        <v>49.82</v>
      </c>
      <c r="E88" s="2" t="s">
        <v>178</v>
      </c>
    </row>
    <row r="89" spans="1:5">
      <c r="A89" s="2" t="s">
        <v>179</v>
      </c>
      <c r="B89">
        <v>5004806.22</v>
      </c>
      <c r="C89">
        <v>1428362.5</v>
      </c>
      <c r="D89">
        <v>49.43</v>
      </c>
      <c r="E89" s="2" t="s">
        <v>180</v>
      </c>
    </row>
    <row r="90" spans="1:5">
      <c r="A90" s="2" t="s">
        <v>181</v>
      </c>
      <c r="B90">
        <v>5004803.48</v>
      </c>
      <c r="C90">
        <v>1428361.93</v>
      </c>
      <c r="D90">
        <v>49.31</v>
      </c>
      <c r="E90" s="2" t="s">
        <v>182</v>
      </c>
    </row>
    <row r="91" spans="1:5">
      <c r="A91" s="2" t="s">
        <v>183</v>
      </c>
      <c r="B91">
        <v>5004798.27</v>
      </c>
      <c r="C91">
        <v>1428360.55</v>
      </c>
      <c r="D91">
        <v>49.91</v>
      </c>
      <c r="E91" s="2" t="s">
        <v>184</v>
      </c>
    </row>
    <row r="92" spans="1:5">
      <c r="A92" s="2" t="s">
        <v>185</v>
      </c>
      <c r="B92">
        <v>5004796.43</v>
      </c>
      <c r="C92">
        <v>1428360.29</v>
      </c>
      <c r="D92">
        <v>50.43</v>
      </c>
      <c r="E92" s="2" t="s">
        <v>186</v>
      </c>
    </row>
    <row r="93" spans="1:5">
      <c r="A93" s="2" t="s">
        <v>187</v>
      </c>
      <c r="B93">
        <v>5004793.56</v>
      </c>
      <c r="C93">
        <v>1428359.46</v>
      </c>
      <c r="D93">
        <v>50.32</v>
      </c>
      <c r="E93" s="2" t="s">
        <v>188</v>
      </c>
    </row>
    <row r="94" spans="1:5">
      <c r="A94" s="2" t="s">
        <v>189</v>
      </c>
      <c r="B94">
        <v>5004789.29</v>
      </c>
      <c r="C94">
        <v>1428358.86</v>
      </c>
      <c r="D94">
        <v>50.11</v>
      </c>
      <c r="E94" s="2" t="s">
        <v>190</v>
      </c>
    </row>
    <row r="95" spans="1:5">
      <c r="A95" s="2" t="s">
        <v>191</v>
      </c>
      <c r="B95">
        <v>5004784.92</v>
      </c>
      <c r="C95">
        <v>1428357.56</v>
      </c>
      <c r="D95">
        <v>50.1</v>
      </c>
      <c r="E95" s="2" t="s">
        <v>192</v>
      </c>
    </row>
    <row r="96" spans="1:5">
      <c r="A96" s="2" t="s">
        <v>193</v>
      </c>
      <c r="B96">
        <v>5004780.37</v>
      </c>
      <c r="C96">
        <v>1428356.56</v>
      </c>
      <c r="D96">
        <v>50.11</v>
      </c>
      <c r="E96" s="2" t="s">
        <v>194</v>
      </c>
    </row>
    <row r="97" spans="1:5">
      <c r="A97" s="2" t="s">
        <v>195</v>
      </c>
      <c r="B97">
        <v>5004774.94</v>
      </c>
      <c r="C97">
        <v>1428355.42</v>
      </c>
      <c r="D97">
        <v>50.14</v>
      </c>
      <c r="E97" s="2" t="s">
        <v>196</v>
      </c>
    </row>
    <row r="98" spans="1:5">
      <c r="A98" s="2" t="s">
        <v>197</v>
      </c>
      <c r="B98">
        <v>5004768.47</v>
      </c>
      <c r="C98">
        <v>1428354.08</v>
      </c>
      <c r="D98">
        <v>50.14</v>
      </c>
      <c r="E98" s="2" t="s">
        <v>198</v>
      </c>
    </row>
    <row r="99" spans="1:5">
      <c r="A99" s="2" t="s">
        <v>199</v>
      </c>
      <c r="B99">
        <v>5004761.59</v>
      </c>
      <c r="C99">
        <v>1428352.36</v>
      </c>
      <c r="D99">
        <v>50.33</v>
      </c>
      <c r="E99" s="2" t="s">
        <v>200</v>
      </c>
    </row>
    <row r="100" spans="1:5">
      <c r="A100" s="2" t="s">
        <v>201</v>
      </c>
      <c r="B100">
        <v>5004757.66</v>
      </c>
      <c r="C100">
        <v>1428351.31</v>
      </c>
      <c r="D100">
        <v>50.49</v>
      </c>
      <c r="E100" s="2" t="s">
        <v>202</v>
      </c>
    </row>
    <row r="101" spans="1:5">
      <c r="A101" s="2" t="s">
        <v>203</v>
      </c>
      <c r="B101">
        <v>5004747.34</v>
      </c>
      <c r="C101">
        <v>1428348.86</v>
      </c>
      <c r="D101">
        <v>50.88</v>
      </c>
      <c r="E101" s="2" t="s">
        <v>204</v>
      </c>
    </row>
    <row r="102" spans="1:5">
      <c r="A102" s="2" t="s">
        <v>205</v>
      </c>
      <c r="B102">
        <v>5004739.08</v>
      </c>
      <c r="C102">
        <v>1428347.09</v>
      </c>
      <c r="D102">
        <v>51.33</v>
      </c>
      <c r="E102" s="2" t="s">
        <v>206</v>
      </c>
    </row>
    <row r="103" spans="1:5">
      <c r="A103" s="2" t="s">
        <v>207</v>
      </c>
      <c r="B103">
        <v>5004728.62</v>
      </c>
      <c r="C103">
        <v>1428344.57</v>
      </c>
      <c r="D103">
        <v>51.45</v>
      </c>
      <c r="E103" s="2" t="s">
        <v>208</v>
      </c>
    </row>
    <row r="104" spans="1:5">
      <c r="A104" s="2" t="s">
        <v>209</v>
      </c>
      <c r="B104">
        <v>5004725.24</v>
      </c>
      <c r="C104">
        <v>1428343.87</v>
      </c>
      <c r="D104">
        <v>51.99</v>
      </c>
      <c r="E104" s="2" t="s">
        <v>210</v>
      </c>
    </row>
    <row r="105" spans="1:5">
      <c r="A105" s="2" t="s">
        <v>211</v>
      </c>
      <c r="B105">
        <v>5004718.12</v>
      </c>
      <c r="C105">
        <v>1428341.69</v>
      </c>
      <c r="D105">
        <v>52.06</v>
      </c>
      <c r="E105" s="2" t="s">
        <v>212</v>
      </c>
    </row>
    <row r="106" spans="1:5">
      <c r="A106" s="2" t="s">
        <v>213</v>
      </c>
      <c r="B106">
        <v>5004703.95</v>
      </c>
      <c r="C106">
        <v>1428337.01</v>
      </c>
      <c r="D106">
        <v>54.09</v>
      </c>
      <c r="E106" s="2" t="s">
        <v>214</v>
      </c>
    </row>
    <row r="107" spans="1:5">
      <c r="A107" s="2" t="s">
        <v>215</v>
      </c>
      <c r="B107">
        <v>5004703.02</v>
      </c>
      <c r="C107">
        <v>1428339.17</v>
      </c>
      <c r="D107">
        <v>50.58</v>
      </c>
      <c r="E107" s="2" t="s">
        <v>216</v>
      </c>
    </row>
    <row r="108" spans="1:5">
      <c r="A108" s="2" t="s">
        <v>217</v>
      </c>
      <c r="B108">
        <v>5004693.56</v>
      </c>
      <c r="C108">
        <v>1428330.83</v>
      </c>
      <c r="D108">
        <v>51.76</v>
      </c>
      <c r="E108" s="2" t="s">
        <v>218</v>
      </c>
    </row>
    <row r="109" spans="1:5">
      <c r="A109" s="2" t="s">
        <v>219</v>
      </c>
      <c r="B109">
        <v>5004680.84</v>
      </c>
      <c r="C109">
        <v>1428330.06</v>
      </c>
      <c r="D109">
        <v>52.19</v>
      </c>
      <c r="E109" s="2" t="s">
        <v>220</v>
      </c>
    </row>
    <row r="110" spans="1:5">
      <c r="A110" s="2" t="s">
        <v>221</v>
      </c>
      <c r="B110">
        <v>5004671.16</v>
      </c>
      <c r="C110">
        <v>1428331.93</v>
      </c>
      <c r="D110">
        <v>52.03</v>
      </c>
      <c r="E110" s="2" t="s">
        <v>222</v>
      </c>
    </row>
    <row r="111" spans="1:5">
      <c r="A111" s="2" t="s">
        <v>223</v>
      </c>
      <c r="B111">
        <v>5004665.27</v>
      </c>
      <c r="C111">
        <v>1428333.35</v>
      </c>
      <c r="D111">
        <v>51.54</v>
      </c>
      <c r="E111" s="2" t="s">
        <v>224</v>
      </c>
    </row>
    <row r="112" spans="1:5">
      <c r="A112" s="2" t="s">
        <v>225</v>
      </c>
      <c r="B112">
        <v>5004658.98</v>
      </c>
      <c r="C112">
        <v>1428327.75</v>
      </c>
      <c r="D112">
        <v>51.29</v>
      </c>
      <c r="E112" s="2" t="s">
        <v>226</v>
      </c>
    </row>
    <row r="113" spans="1:5">
      <c r="A113" s="2" t="s">
        <v>227</v>
      </c>
      <c r="B113">
        <v>5004654.98</v>
      </c>
      <c r="C113">
        <v>1428325.76</v>
      </c>
      <c r="D113">
        <v>51.23</v>
      </c>
      <c r="E113" s="2" t="s">
        <v>228</v>
      </c>
    </row>
    <row r="114" spans="1:5">
      <c r="A114" s="2" t="s">
        <v>229</v>
      </c>
      <c r="B114">
        <v>5004646.03</v>
      </c>
      <c r="C114">
        <v>1428326.25</v>
      </c>
      <c r="D114">
        <v>51.25</v>
      </c>
      <c r="E114" s="2" t="s">
        <v>230</v>
      </c>
    </row>
    <row r="115" spans="1:5">
      <c r="A115" s="2" t="s">
        <v>231</v>
      </c>
      <c r="B115">
        <v>5004638.77</v>
      </c>
      <c r="C115">
        <v>1428323.81</v>
      </c>
      <c r="D115">
        <v>53.77</v>
      </c>
      <c r="E115" s="2" t="s">
        <v>232</v>
      </c>
    </row>
    <row r="116" spans="1:5">
      <c r="A116" s="2" t="s">
        <v>233</v>
      </c>
      <c r="B116">
        <v>5004995.15</v>
      </c>
      <c r="C116">
        <v>1428234.99</v>
      </c>
      <c r="D116">
        <v>54.67</v>
      </c>
      <c r="E116" s="2" t="s">
        <v>234</v>
      </c>
    </row>
    <row r="117" spans="1:5">
      <c r="A117" s="2" t="s">
        <v>235</v>
      </c>
      <c r="B117">
        <v>5002465.52</v>
      </c>
      <c r="C117">
        <v>1422457.44</v>
      </c>
      <c r="D117">
        <v>199.69</v>
      </c>
      <c r="E117" s="2" t="s">
        <v>236</v>
      </c>
    </row>
    <row r="118" spans="1:5">
      <c r="A118" s="2" t="s">
        <v>237</v>
      </c>
      <c r="B118">
        <v>5002605.73</v>
      </c>
      <c r="C118">
        <v>1422721.85</v>
      </c>
      <c r="D118">
        <v>196.25</v>
      </c>
      <c r="E118" s="2" t="s">
        <v>238</v>
      </c>
    </row>
    <row r="119" spans="1:5">
      <c r="A119" s="2" t="s">
        <v>239</v>
      </c>
      <c r="B119">
        <v>5002805.42</v>
      </c>
      <c r="C119">
        <v>1423212.48</v>
      </c>
      <c r="D119">
        <v>196.73</v>
      </c>
      <c r="E119" s="2" t="s">
        <v>240</v>
      </c>
    </row>
    <row r="120" spans="1:5">
      <c r="A120" s="2" t="s">
        <v>241</v>
      </c>
      <c r="B120">
        <v>5003251.64</v>
      </c>
      <c r="C120">
        <v>1423515.61</v>
      </c>
      <c r="D120">
        <v>191.61</v>
      </c>
      <c r="E120" s="2" t="s">
        <v>242</v>
      </c>
    </row>
    <row r="121" spans="1:5">
      <c r="A121" s="2" t="s">
        <v>243</v>
      </c>
      <c r="B121">
        <v>5003708.25</v>
      </c>
      <c r="C121">
        <v>1423630.71</v>
      </c>
      <c r="D121">
        <v>185.72</v>
      </c>
      <c r="E121" s="2" t="s">
        <v>244</v>
      </c>
    </row>
    <row r="122" spans="1:5">
      <c r="A122" s="2" t="s">
        <v>245</v>
      </c>
      <c r="B122">
        <v>5003912.1</v>
      </c>
      <c r="C122">
        <v>1423633.77</v>
      </c>
      <c r="D122">
        <v>183.53</v>
      </c>
      <c r="E122" s="2" t="s">
        <v>246</v>
      </c>
    </row>
    <row r="123" spans="1:5">
      <c r="A123" s="2" t="s">
        <v>247</v>
      </c>
      <c r="B123">
        <v>5004402.23</v>
      </c>
      <c r="C123">
        <v>1424282.59</v>
      </c>
      <c r="D123">
        <v>177.38</v>
      </c>
      <c r="E123" s="2" t="s">
        <v>248</v>
      </c>
    </row>
    <row r="124" spans="1:5">
      <c r="A124" s="2" t="s">
        <v>249</v>
      </c>
      <c r="B124">
        <v>5005149</v>
      </c>
      <c r="C124">
        <v>1424964.1</v>
      </c>
      <c r="D124">
        <v>168.88</v>
      </c>
      <c r="E124" s="2" t="s">
        <v>250</v>
      </c>
    </row>
    <row r="125" spans="1:5">
      <c r="A125" s="2" t="s">
        <v>251</v>
      </c>
      <c r="B125">
        <v>5005149.01</v>
      </c>
      <c r="C125">
        <v>1424964.1</v>
      </c>
      <c r="D125">
        <v>168.79</v>
      </c>
      <c r="E125" s="2" t="s">
        <v>252</v>
      </c>
    </row>
    <row r="126" spans="1:5">
      <c r="A126" s="2" t="s">
        <v>253</v>
      </c>
      <c r="B126">
        <v>5004827.46</v>
      </c>
      <c r="C126">
        <v>1425677.05</v>
      </c>
      <c r="D126">
        <v>165.92</v>
      </c>
      <c r="E126" s="2" t="s">
        <v>254</v>
      </c>
    </row>
    <row r="127" spans="1:5">
      <c r="A127" s="2" t="s">
        <v>255</v>
      </c>
      <c r="B127">
        <v>5005446.04</v>
      </c>
      <c r="C127">
        <v>1425744.99</v>
      </c>
      <c r="D127">
        <v>164.23</v>
      </c>
      <c r="E127" s="2" t="s">
        <v>256</v>
      </c>
    </row>
    <row r="128" spans="1:5">
      <c r="A128" s="2" t="s">
        <v>257</v>
      </c>
      <c r="B128">
        <v>5005476.97</v>
      </c>
      <c r="C128">
        <v>1425936.8</v>
      </c>
      <c r="D128">
        <v>162.2</v>
      </c>
      <c r="E128" s="2" t="s">
        <v>256</v>
      </c>
    </row>
    <row r="129" spans="1:5">
      <c r="A129" s="2" t="s">
        <v>258</v>
      </c>
      <c r="B129">
        <v>5008338.83</v>
      </c>
      <c r="C129">
        <v>1423465.98</v>
      </c>
      <c r="D129">
        <v>179.5</v>
      </c>
      <c r="E129" s="2" t="s">
        <v>236</v>
      </c>
    </row>
    <row r="130" spans="1:5">
      <c r="A130" s="2" t="s">
        <v>259</v>
      </c>
      <c r="B130">
        <v>5005509.61</v>
      </c>
      <c r="C130">
        <v>1426214.33</v>
      </c>
      <c r="D130">
        <v>159.08</v>
      </c>
      <c r="E130" s="2" t="s">
        <v>236</v>
      </c>
    </row>
    <row r="131" spans="1:5">
      <c r="A131" s="2" t="s">
        <v>260</v>
      </c>
      <c r="B131">
        <v>5005708.31</v>
      </c>
      <c r="C131">
        <v>1426272.56</v>
      </c>
      <c r="D131">
        <v>158.47</v>
      </c>
      <c r="E131" s="2" t="s">
        <v>261</v>
      </c>
    </row>
    <row r="132" spans="1:5">
      <c r="A132" s="2" t="s">
        <v>262</v>
      </c>
      <c r="B132">
        <v>5005788.33</v>
      </c>
      <c r="C132">
        <v>1426431.54</v>
      </c>
      <c r="D132">
        <v>159.92</v>
      </c>
      <c r="E132" s="2" t="s">
        <v>236</v>
      </c>
    </row>
    <row r="133" spans="1:5">
      <c r="A133" s="2" t="s">
        <v>263</v>
      </c>
      <c r="B133">
        <v>5005781.45</v>
      </c>
      <c r="C133">
        <v>1426509.96</v>
      </c>
      <c r="D133">
        <v>156.89</v>
      </c>
      <c r="E133" s="2" t="s">
        <v>252</v>
      </c>
    </row>
    <row r="134" spans="1:5">
      <c r="A134" s="2" t="s">
        <v>264</v>
      </c>
      <c r="B134">
        <v>5005780.91</v>
      </c>
      <c r="C134">
        <v>1426664.32</v>
      </c>
      <c r="D134">
        <v>156.33</v>
      </c>
      <c r="E134" s="2" t="s">
        <v>256</v>
      </c>
    </row>
    <row r="135" spans="1:5">
      <c r="A135" s="2" t="s">
        <v>265</v>
      </c>
      <c r="B135">
        <v>5005809.66</v>
      </c>
      <c r="C135">
        <v>1426741.13</v>
      </c>
      <c r="D135">
        <v>155.71</v>
      </c>
      <c r="E135" s="2" t="s">
        <v>252</v>
      </c>
    </row>
    <row r="136" spans="1:5">
      <c r="A136" s="2" t="s">
        <v>266</v>
      </c>
      <c r="B136">
        <v>5005844.9</v>
      </c>
      <c r="C136">
        <v>1426847.05</v>
      </c>
      <c r="D136">
        <v>155.09</v>
      </c>
      <c r="E136" s="2" t="s">
        <v>252</v>
      </c>
    </row>
    <row r="137" spans="1:5">
      <c r="A137" s="2" t="s">
        <v>267</v>
      </c>
      <c r="B137">
        <v>5005878.15</v>
      </c>
      <c r="C137">
        <v>1426921.88</v>
      </c>
      <c r="D137">
        <v>154.55</v>
      </c>
      <c r="E137" s="2" t="s">
        <v>252</v>
      </c>
    </row>
    <row r="138" spans="1:5">
      <c r="A138" s="2" t="s">
        <v>268</v>
      </c>
      <c r="B138">
        <v>5009070.75</v>
      </c>
      <c r="C138">
        <v>1423722.76</v>
      </c>
      <c r="D138">
        <v>178.65</v>
      </c>
      <c r="E138" s="2" t="s">
        <v>236</v>
      </c>
    </row>
    <row r="139" spans="1:5">
      <c r="A139" s="2" t="s">
        <v>269</v>
      </c>
      <c r="B139">
        <v>5008338.83</v>
      </c>
      <c r="C139">
        <v>1423465.98</v>
      </c>
      <c r="D139">
        <v>179.5</v>
      </c>
      <c r="E139" s="2" t="s">
        <v>236</v>
      </c>
    </row>
    <row r="140" spans="1:5">
      <c r="A140" s="2" t="s">
        <v>270</v>
      </c>
      <c r="B140">
        <v>5007883.53</v>
      </c>
      <c r="C140">
        <v>1424327.27</v>
      </c>
      <c r="D140">
        <v>170.05</v>
      </c>
      <c r="E140" s="2" t="s">
        <v>236</v>
      </c>
    </row>
    <row r="141" spans="1:5">
      <c r="A141" s="2" t="s">
        <v>271</v>
      </c>
      <c r="B141">
        <v>5007191.57</v>
      </c>
      <c r="C141">
        <v>1425247.03</v>
      </c>
      <c r="D141">
        <v>164.32</v>
      </c>
      <c r="E141" s="2" t="s">
        <v>236</v>
      </c>
    </row>
    <row r="142" spans="1:5">
      <c r="A142" s="2" t="s">
        <v>272</v>
      </c>
      <c r="B142">
        <v>5007308.88</v>
      </c>
      <c r="C142">
        <v>1425883.14</v>
      </c>
      <c r="D142">
        <v>100</v>
      </c>
      <c r="E142" s="2" t="s">
        <v>252</v>
      </c>
    </row>
    <row r="143" spans="1:5">
      <c r="A143" s="2" t="s">
        <v>273</v>
      </c>
      <c r="B143">
        <v>5007241.67</v>
      </c>
      <c r="C143">
        <v>1425961.32</v>
      </c>
      <c r="D143">
        <v>100</v>
      </c>
      <c r="E143" s="2" t="s">
        <v>252</v>
      </c>
    </row>
    <row r="144" spans="1:5">
      <c r="A144" s="2" t="s">
        <v>274</v>
      </c>
      <c r="B144">
        <v>5007052.61</v>
      </c>
      <c r="C144">
        <v>1426024.26</v>
      </c>
      <c r="D144">
        <v>100</v>
      </c>
      <c r="E144" s="2" t="s">
        <v>252</v>
      </c>
    </row>
    <row r="145" spans="1:5">
      <c r="A145" s="2" t="s">
        <v>275</v>
      </c>
      <c r="B145">
        <v>5007041.32</v>
      </c>
      <c r="C145">
        <v>1426029.13</v>
      </c>
      <c r="D145">
        <v>100</v>
      </c>
      <c r="E145" s="2" t="s">
        <v>252</v>
      </c>
    </row>
    <row r="146" spans="1:5">
      <c r="A146" s="2" t="s">
        <v>276</v>
      </c>
      <c r="B146">
        <v>5007043.01</v>
      </c>
      <c r="C146">
        <v>1426035.56</v>
      </c>
      <c r="D146">
        <v>100</v>
      </c>
      <c r="E146" s="2" t="s">
        <v>252</v>
      </c>
    </row>
    <row r="147" spans="1:5">
      <c r="A147" s="2" t="s">
        <v>277</v>
      </c>
      <c r="B147">
        <v>5007097.29</v>
      </c>
      <c r="C147">
        <v>1426218.88</v>
      </c>
      <c r="D147">
        <v>100</v>
      </c>
      <c r="E147" s="2" t="s">
        <v>252</v>
      </c>
    </row>
    <row r="148" spans="1:5">
      <c r="A148" s="2" t="s">
        <v>278</v>
      </c>
      <c r="B148">
        <v>5007068.67</v>
      </c>
      <c r="C148">
        <v>1426414.52</v>
      </c>
      <c r="D148">
        <v>100</v>
      </c>
      <c r="E148" s="2" t="s">
        <v>252</v>
      </c>
    </row>
    <row r="149" spans="1:5">
      <c r="A149" s="2" t="s">
        <v>279</v>
      </c>
      <c r="B149">
        <v>5006700.15</v>
      </c>
      <c r="C149">
        <v>1426476.39</v>
      </c>
      <c r="D149">
        <v>157.86</v>
      </c>
      <c r="E149" s="2" t="s">
        <v>236</v>
      </c>
    </row>
    <row r="150" spans="1:5">
      <c r="A150" s="2" t="s">
        <v>280</v>
      </c>
      <c r="B150">
        <v>5006057.18</v>
      </c>
      <c r="C150">
        <v>1426843.06</v>
      </c>
      <c r="D150">
        <v>152.99</v>
      </c>
      <c r="E150" s="2" t="s">
        <v>252</v>
      </c>
    </row>
    <row r="151" spans="1:5">
      <c r="A151" s="2" t="s">
        <v>281</v>
      </c>
      <c r="B151">
        <v>5005965.84</v>
      </c>
      <c r="C151">
        <v>1426896.07</v>
      </c>
      <c r="D151">
        <v>152.1</v>
      </c>
      <c r="E151" s="2" t="s">
        <v>252</v>
      </c>
    </row>
    <row r="152" spans="1:5">
      <c r="A152" s="2" t="s">
        <v>282</v>
      </c>
      <c r="B152">
        <v>5005882.59</v>
      </c>
      <c r="C152">
        <v>1426996.24</v>
      </c>
      <c r="D152">
        <v>154.41</v>
      </c>
      <c r="E152" s="2" t="s">
        <v>283</v>
      </c>
    </row>
    <row r="153" spans="1:5">
      <c r="A153" s="2" t="s">
        <v>284</v>
      </c>
      <c r="B153">
        <v>5005889.94</v>
      </c>
      <c r="C153">
        <v>1427177.35</v>
      </c>
      <c r="D153">
        <v>153.44</v>
      </c>
      <c r="E153" s="2" t="s">
        <v>252</v>
      </c>
    </row>
    <row r="154" spans="1:5">
      <c r="A154" s="2" t="s">
        <v>285</v>
      </c>
      <c r="B154">
        <v>5005957.23</v>
      </c>
      <c r="C154">
        <v>1427309.6</v>
      </c>
      <c r="D154">
        <v>151.18</v>
      </c>
      <c r="E154" s="2" t="s">
        <v>252</v>
      </c>
    </row>
    <row r="155" spans="1:5">
      <c r="A155" s="2" t="s">
        <v>286</v>
      </c>
      <c r="B155">
        <v>5005758.85</v>
      </c>
      <c r="C155">
        <v>1427466.16</v>
      </c>
      <c r="D155">
        <v>152.12</v>
      </c>
      <c r="E155" s="2" t="s">
        <v>287</v>
      </c>
    </row>
    <row r="156" spans="1:5">
      <c r="A156" s="2" t="s">
        <v>288</v>
      </c>
      <c r="B156">
        <v>5005150.56</v>
      </c>
      <c r="C156">
        <v>1427830.77</v>
      </c>
      <c r="D156">
        <v>148.3</v>
      </c>
      <c r="E156" s="2" t="s">
        <v>236</v>
      </c>
    </row>
    <row r="157" spans="1:5">
      <c r="A157" s="2" t="s">
        <v>289</v>
      </c>
      <c r="B157">
        <v>5005093.97</v>
      </c>
      <c r="C157">
        <v>1427961.42</v>
      </c>
      <c r="D157">
        <v>145.68</v>
      </c>
      <c r="E157" s="2" t="s">
        <v>252</v>
      </c>
    </row>
    <row r="158" spans="1:5">
      <c r="A158" s="2" t="s">
        <v>290</v>
      </c>
      <c r="B158">
        <v>5004924.05</v>
      </c>
      <c r="C158">
        <v>1428032.36</v>
      </c>
      <c r="D158">
        <v>143.84</v>
      </c>
      <c r="E158" s="2" t="s">
        <v>252</v>
      </c>
    </row>
    <row r="159" spans="1:5">
      <c r="A159" s="2" t="s">
        <v>291</v>
      </c>
      <c r="B159">
        <v>5004795.24</v>
      </c>
      <c r="C159">
        <v>1428180.51</v>
      </c>
      <c r="D159">
        <v>144.88</v>
      </c>
      <c r="E159" s="2" t="s">
        <v>252</v>
      </c>
    </row>
    <row r="160" spans="1:5">
      <c r="A160" s="2" t="s">
        <v>292</v>
      </c>
      <c r="B160">
        <v>5004633.58</v>
      </c>
      <c r="C160">
        <v>1428322.67</v>
      </c>
      <c r="D160">
        <v>100</v>
      </c>
      <c r="E160" s="2" t="s">
        <v>293</v>
      </c>
    </row>
    <row r="161" spans="1:5">
      <c r="A161" s="2" t="s">
        <v>294</v>
      </c>
      <c r="B161">
        <v>5004599.47</v>
      </c>
      <c r="C161">
        <v>1428423.91</v>
      </c>
      <c r="D161">
        <v>145.79</v>
      </c>
      <c r="E161" s="2" t="s">
        <v>252</v>
      </c>
    </row>
    <row r="162" spans="1:5">
      <c r="A162" s="2" t="s">
        <v>295</v>
      </c>
      <c r="B162">
        <v>5004524.91</v>
      </c>
      <c r="C162">
        <v>1428560.52</v>
      </c>
      <c r="D162">
        <v>144.69</v>
      </c>
      <c r="E162" s="2" t="s">
        <v>252</v>
      </c>
    </row>
    <row r="163" spans="1:5">
      <c r="A163" s="2" t="s">
        <v>296</v>
      </c>
      <c r="B163">
        <v>5004415.28</v>
      </c>
      <c r="C163">
        <v>1428754.71</v>
      </c>
      <c r="D163">
        <v>142.93</v>
      </c>
      <c r="E163" s="2" t="s">
        <v>236</v>
      </c>
    </row>
    <row r="164" spans="1:5">
      <c r="A164" s="2" t="s">
        <v>297</v>
      </c>
      <c r="B164">
        <v>5003987.61</v>
      </c>
      <c r="C164">
        <v>1429118.28</v>
      </c>
      <c r="D164">
        <v>140.47</v>
      </c>
      <c r="E164" s="2" t="s">
        <v>236</v>
      </c>
    </row>
    <row r="165" spans="1:5">
      <c r="A165" s="2" t="s">
        <v>298</v>
      </c>
      <c r="B165">
        <v>5003076.36</v>
      </c>
      <c r="C165">
        <v>1429470.25</v>
      </c>
      <c r="D165">
        <v>136.98</v>
      </c>
      <c r="E165" s="2" t="s">
        <v>299</v>
      </c>
    </row>
    <row r="166" spans="1:5">
      <c r="A166" s="2" t="s">
        <v>300</v>
      </c>
      <c r="B166">
        <v>5002330.19</v>
      </c>
      <c r="C166">
        <v>1429273.38</v>
      </c>
      <c r="D166">
        <v>134.35</v>
      </c>
      <c r="E166" s="2" t="s">
        <v>236</v>
      </c>
    </row>
    <row r="167" spans="1:5">
      <c r="A167" s="2" t="s">
        <v>301</v>
      </c>
      <c r="B167">
        <v>5001666.8</v>
      </c>
      <c r="C167">
        <v>1429079.51</v>
      </c>
      <c r="D167">
        <v>135.38</v>
      </c>
      <c r="E167" s="2" t="s">
        <v>236</v>
      </c>
    </row>
    <row r="168" spans="1:5">
      <c r="A168" s="2" t="s">
        <v>302</v>
      </c>
      <c r="B168">
        <v>5000701.92</v>
      </c>
      <c r="C168">
        <v>1429008.99</v>
      </c>
      <c r="D168">
        <v>128.3</v>
      </c>
      <c r="E168" s="2" t="s">
        <v>236</v>
      </c>
    </row>
    <row r="169" spans="1:5">
      <c r="A169" s="2" t="s">
        <v>303</v>
      </c>
      <c r="B169">
        <v>5000249.17</v>
      </c>
      <c r="C169">
        <v>1429342.41</v>
      </c>
      <c r="D169">
        <v>100</v>
      </c>
      <c r="E169" s="2" t="s">
        <v>252</v>
      </c>
    </row>
    <row r="170" spans="1:5">
      <c r="A170" s="2" t="s">
        <v>304</v>
      </c>
      <c r="B170">
        <v>4999948.72</v>
      </c>
      <c r="C170">
        <v>1429132.22</v>
      </c>
      <c r="D170">
        <v>124.65</v>
      </c>
      <c r="E170" s="2" t="s">
        <v>242</v>
      </c>
    </row>
    <row r="171" spans="1:5">
      <c r="A171" s="2" t="s">
        <v>305</v>
      </c>
      <c r="B171">
        <v>4999135.54</v>
      </c>
      <c r="C171">
        <v>1429274.94</v>
      </c>
      <c r="D171">
        <v>100</v>
      </c>
      <c r="E171" s="2" t="s">
        <v>252</v>
      </c>
    </row>
    <row r="172" spans="1:5">
      <c r="A172" s="2" t="s">
        <v>306</v>
      </c>
      <c r="B172">
        <v>4998834.63</v>
      </c>
      <c r="C172">
        <v>1429084.71</v>
      </c>
      <c r="D172">
        <v>122.09</v>
      </c>
      <c r="E172" s="2" t="s">
        <v>256</v>
      </c>
    </row>
    <row r="173" spans="1:5">
      <c r="A173" s="2" t="s">
        <v>307</v>
      </c>
      <c r="B173">
        <v>4998230.39</v>
      </c>
      <c r="C173">
        <v>1429231.42</v>
      </c>
      <c r="D173">
        <v>100</v>
      </c>
      <c r="E173" s="2" t="s">
        <v>252</v>
      </c>
    </row>
    <row r="174" spans="1:5">
      <c r="A174" s="2" t="s">
        <v>308</v>
      </c>
      <c r="B174">
        <v>4998235.29</v>
      </c>
      <c r="C174">
        <v>1429306.43</v>
      </c>
      <c r="D174">
        <v>100</v>
      </c>
      <c r="E174" s="2" t="s">
        <v>252</v>
      </c>
    </row>
    <row r="175" spans="1:5">
      <c r="A175" s="2" t="s">
        <v>309</v>
      </c>
      <c r="B175">
        <v>4998215.44</v>
      </c>
      <c r="C175">
        <v>1429408.08</v>
      </c>
      <c r="D175">
        <v>100</v>
      </c>
      <c r="E175" s="2" t="s">
        <v>252</v>
      </c>
    </row>
    <row r="176" spans="1:5">
      <c r="A176" s="2" t="s">
        <v>310</v>
      </c>
      <c r="B176">
        <v>4998151.99</v>
      </c>
      <c r="C176">
        <v>1429628.04</v>
      </c>
      <c r="D176">
        <v>118.22</v>
      </c>
      <c r="E176" s="2" t="s">
        <v>236</v>
      </c>
    </row>
    <row r="177" spans="1:5">
      <c r="A177" s="2" t="s">
        <v>311</v>
      </c>
      <c r="B177">
        <v>4997722.54</v>
      </c>
      <c r="C177">
        <v>1430391.28</v>
      </c>
      <c r="D177">
        <v>114.44</v>
      </c>
      <c r="E177" s="2" t="s">
        <v>236</v>
      </c>
    </row>
    <row r="178" spans="1:5">
      <c r="A178" s="2" t="s">
        <v>312</v>
      </c>
      <c r="B178">
        <v>4997646.92</v>
      </c>
      <c r="C178">
        <v>1430286.81</v>
      </c>
      <c r="D178">
        <v>114.46</v>
      </c>
      <c r="E178" s="2" t="s">
        <v>236</v>
      </c>
    </row>
    <row r="179" spans="1:5">
      <c r="A179" s="2" t="s">
        <v>313</v>
      </c>
      <c r="B179">
        <v>4997537.7</v>
      </c>
      <c r="C179">
        <v>1430110.19</v>
      </c>
      <c r="D179">
        <v>113.88</v>
      </c>
      <c r="E179" s="2" t="s">
        <v>256</v>
      </c>
    </row>
    <row r="180" spans="1:5">
      <c r="A180" s="2" t="s">
        <v>314</v>
      </c>
      <c r="B180">
        <v>4997200.46</v>
      </c>
      <c r="C180">
        <v>1430107.82</v>
      </c>
      <c r="D180">
        <v>113.25</v>
      </c>
      <c r="E180" s="2" t="s">
        <v>236</v>
      </c>
    </row>
    <row r="181" spans="1:5">
      <c r="A181" s="2" t="s">
        <v>315</v>
      </c>
      <c r="B181">
        <v>4996460.84</v>
      </c>
      <c r="C181">
        <v>1430180.11</v>
      </c>
      <c r="D181">
        <v>115.38</v>
      </c>
      <c r="E181" s="2" t="s">
        <v>236</v>
      </c>
    </row>
    <row r="182" spans="1:5">
      <c r="A182" s="2" t="s">
        <v>316</v>
      </c>
      <c r="B182">
        <v>4996734.7</v>
      </c>
      <c r="C182">
        <v>1432196.61</v>
      </c>
      <c r="D182">
        <v>100</v>
      </c>
      <c r="E182" s="2" t="s">
        <v>252</v>
      </c>
    </row>
    <row r="183" spans="1:5">
      <c r="A183" s="2" t="s">
        <v>317</v>
      </c>
      <c r="B183">
        <v>4994802.21</v>
      </c>
      <c r="C183">
        <v>1434468.37</v>
      </c>
      <c r="D183">
        <v>103.69</v>
      </c>
      <c r="E183" s="2" t="s">
        <v>236</v>
      </c>
    </row>
    <row r="184" spans="1:5">
      <c r="A184" s="2" t="s">
        <v>318</v>
      </c>
      <c r="B184">
        <v>5002520.19</v>
      </c>
      <c r="C184">
        <v>1422419.18</v>
      </c>
      <c r="D184">
        <v>199.48</v>
      </c>
      <c r="E184" s="2" t="s">
        <v>236</v>
      </c>
    </row>
    <row r="185" spans="1:5">
      <c r="A185" s="2" t="s">
        <v>319</v>
      </c>
      <c r="B185">
        <v>5003118.11</v>
      </c>
      <c r="C185">
        <v>1422748.98</v>
      </c>
      <c r="D185">
        <v>193.36</v>
      </c>
      <c r="E185" s="2" t="s">
        <v>320</v>
      </c>
    </row>
    <row r="186" spans="1:5">
      <c r="A186" s="2" t="s">
        <v>321</v>
      </c>
      <c r="B186">
        <v>5003147.39</v>
      </c>
      <c r="C186">
        <v>1422776.76</v>
      </c>
      <c r="D186">
        <v>193.31</v>
      </c>
      <c r="E186" s="2" t="s">
        <v>322</v>
      </c>
    </row>
    <row r="187" spans="1:5">
      <c r="A187" s="2" t="s">
        <v>323</v>
      </c>
      <c r="B187">
        <v>5003529.62</v>
      </c>
      <c r="C187">
        <v>1422981.93</v>
      </c>
      <c r="D187">
        <v>188.1</v>
      </c>
      <c r="E187" s="2" t="s">
        <v>324</v>
      </c>
    </row>
    <row r="188" spans="1:5">
      <c r="A188" s="2" t="s">
        <v>325</v>
      </c>
      <c r="B188">
        <v>5003855.03</v>
      </c>
      <c r="C188">
        <v>1423122.56</v>
      </c>
      <c r="D188">
        <v>186.18</v>
      </c>
      <c r="E188" s="2" t="s">
        <v>326</v>
      </c>
    </row>
    <row r="189" spans="1:5">
      <c r="A189" s="2" t="s">
        <v>327</v>
      </c>
      <c r="B189">
        <v>5004295.28</v>
      </c>
      <c r="C189">
        <v>1423367.76</v>
      </c>
      <c r="D189">
        <v>186.9</v>
      </c>
      <c r="E189" s="2" t="s">
        <v>328</v>
      </c>
    </row>
    <row r="190" spans="1:5">
      <c r="A190" s="2" t="s">
        <v>329</v>
      </c>
      <c r="B190">
        <v>5004747.24</v>
      </c>
      <c r="C190">
        <v>1423793.85</v>
      </c>
      <c r="D190">
        <v>180.65</v>
      </c>
      <c r="E190" s="2" t="s">
        <v>236</v>
      </c>
    </row>
    <row r="191" spans="1:5">
      <c r="A191" s="2" t="s">
        <v>330</v>
      </c>
      <c r="B191">
        <v>5004948.79</v>
      </c>
      <c r="C191">
        <v>1424229.06</v>
      </c>
      <c r="D191">
        <v>174.42</v>
      </c>
      <c r="E191" s="2" t="s">
        <v>256</v>
      </c>
    </row>
    <row r="192" spans="1:5">
      <c r="A192" s="2" t="s">
        <v>331</v>
      </c>
      <c r="B192">
        <v>5005370.8</v>
      </c>
      <c r="C192">
        <v>1424537.73</v>
      </c>
      <c r="D192">
        <v>177.72</v>
      </c>
      <c r="E192" s="2" t="s">
        <v>252</v>
      </c>
    </row>
    <row r="193" spans="1:5">
      <c r="A193" s="2" t="s">
        <v>332</v>
      </c>
      <c r="B193">
        <v>5005620.42</v>
      </c>
      <c r="C193">
        <v>1425203.47</v>
      </c>
      <c r="D193">
        <v>166.7</v>
      </c>
      <c r="E193" s="2" t="s">
        <v>333</v>
      </c>
    </row>
    <row r="194" spans="1:5">
      <c r="A194" s="2" t="s">
        <v>334</v>
      </c>
      <c r="B194">
        <v>5005789.95</v>
      </c>
      <c r="C194">
        <v>1425650.86</v>
      </c>
      <c r="D194">
        <v>162.51</v>
      </c>
      <c r="E194" s="2" t="s">
        <v>236</v>
      </c>
    </row>
    <row r="195" spans="1:5">
      <c r="A195" s="2" t="s">
        <v>335</v>
      </c>
      <c r="B195">
        <v>5005865.19</v>
      </c>
      <c r="C195">
        <v>1425824.44</v>
      </c>
      <c r="D195">
        <v>162.02</v>
      </c>
      <c r="E195" s="2" t="s">
        <v>256</v>
      </c>
    </row>
    <row r="196" spans="1:5">
      <c r="A196" s="2" t="s">
        <v>336</v>
      </c>
      <c r="B196">
        <v>5005791.79</v>
      </c>
      <c r="C196">
        <v>1425990.2</v>
      </c>
      <c r="D196">
        <v>159.49</v>
      </c>
      <c r="E196" s="2" t="s">
        <v>337</v>
      </c>
    </row>
    <row r="197" spans="1:5">
      <c r="A197" s="2" t="s">
        <v>338</v>
      </c>
      <c r="B197">
        <v>5005832.04</v>
      </c>
      <c r="C197">
        <v>1426119.69</v>
      </c>
      <c r="D197">
        <v>157.96</v>
      </c>
      <c r="E197" s="2" t="s">
        <v>339</v>
      </c>
    </row>
    <row r="198" spans="1:5">
      <c r="A198" s="2" t="s">
        <v>340</v>
      </c>
      <c r="B198">
        <v>5005902.71</v>
      </c>
      <c r="C198">
        <v>1426255.74</v>
      </c>
      <c r="D198">
        <v>159.16</v>
      </c>
      <c r="E198" s="2" t="s">
        <v>341</v>
      </c>
    </row>
    <row r="199" spans="1:5">
      <c r="A199" s="2" t="s">
        <v>342</v>
      </c>
      <c r="B199">
        <v>5005855.95</v>
      </c>
      <c r="C199">
        <v>1426391.78</v>
      </c>
      <c r="D199">
        <v>160.08</v>
      </c>
      <c r="E199" s="2" t="s">
        <v>343</v>
      </c>
    </row>
    <row r="200" spans="1:5">
      <c r="A200" s="2" t="s">
        <v>344</v>
      </c>
      <c r="B200">
        <v>5005888.31</v>
      </c>
      <c r="C200">
        <v>1426514.52</v>
      </c>
      <c r="D200">
        <v>157.8</v>
      </c>
      <c r="E200" s="2" t="s">
        <v>252</v>
      </c>
    </row>
    <row r="201" spans="1:5">
      <c r="A201" s="2" t="s">
        <v>345</v>
      </c>
      <c r="B201">
        <v>5005923.42</v>
      </c>
      <c r="C201">
        <v>1426639.73</v>
      </c>
      <c r="D201">
        <v>155.87</v>
      </c>
      <c r="E201" s="2" t="s">
        <v>256</v>
      </c>
    </row>
    <row r="202" spans="1:5">
      <c r="A202" s="2" t="s">
        <v>346</v>
      </c>
      <c r="B202">
        <v>5005959.73</v>
      </c>
      <c r="C202">
        <v>1426712.45</v>
      </c>
      <c r="D202">
        <v>155.48</v>
      </c>
      <c r="E202" s="2" t="s">
        <v>252</v>
      </c>
    </row>
    <row r="203" spans="1:5">
      <c r="A203" s="2" t="s">
        <v>347</v>
      </c>
      <c r="B203">
        <v>5005973.68</v>
      </c>
      <c r="C203">
        <v>1426753.24</v>
      </c>
      <c r="D203">
        <v>155.53</v>
      </c>
      <c r="E203" s="2" t="s">
        <v>252</v>
      </c>
    </row>
    <row r="204" spans="1:5">
      <c r="A204" s="2" t="s">
        <v>348</v>
      </c>
      <c r="B204">
        <v>5006024.97</v>
      </c>
      <c r="C204">
        <v>1426814.66</v>
      </c>
      <c r="D204">
        <v>154.71</v>
      </c>
      <c r="E204" s="2" t="s">
        <v>252</v>
      </c>
    </row>
    <row r="205" spans="1:5">
      <c r="A205" s="2" t="s">
        <v>349</v>
      </c>
      <c r="B205">
        <v>5008982.18</v>
      </c>
      <c r="C205">
        <v>1423907.33</v>
      </c>
      <c r="D205">
        <v>178.9</v>
      </c>
      <c r="E205" s="2" t="s">
        <v>350</v>
      </c>
    </row>
    <row r="206" spans="1:5">
      <c r="A206" s="2" t="s">
        <v>351</v>
      </c>
      <c r="B206">
        <v>5008371.22</v>
      </c>
      <c r="C206">
        <v>1423559.7</v>
      </c>
      <c r="D206">
        <v>178.26</v>
      </c>
      <c r="E206" s="2" t="s">
        <v>352</v>
      </c>
    </row>
    <row r="207" spans="1:5">
      <c r="A207" s="2" t="s">
        <v>353</v>
      </c>
      <c r="B207">
        <v>5007928.25</v>
      </c>
      <c r="C207">
        <v>1424388.59</v>
      </c>
      <c r="D207">
        <v>170.32</v>
      </c>
      <c r="E207" s="2" t="s">
        <v>354</v>
      </c>
    </row>
    <row r="208" spans="1:5">
      <c r="A208" s="2" t="s">
        <v>355</v>
      </c>
      <c r="B208">
        <v>5007321.33</v>
      </c>
      <c r="C208">
        <v>1425285.44</v>
      </c>
      <c r="D208">
        <v>164.41</v>
      </c>
      <c r="E208" s="2" t="s">
        <v>236</v>
      </c>
    </row>
    <row r="209" spans="1:5">
      <c r="A209" s="2" t="s">
        <v>356</v>
      </c>
      <c r="B209">
        <v>5007138.86</v>
      </c>
      <c r="C209">
        <v>1425730.09</v>
      </c>
      <c r="D209">
        <v>100</v>
      </c>
      <c r="E209" s="2" t="s">
        <v>252</v>
      </c>
    </row>
    <row r="210" spans="1:5">
      <c r="A210" s="2" t="s">
        <v>357</v>
      </c>
      <c r="B210">
        <v>5007121.35</v>
      </c>
      <c r="C210">
        <v>1425799.33</v>
      </c>
      <c r="D210">
        <v>100</v>
      </c>
      <c r="E210" s="2" t="s">
        <v>252</v>
      </c>
    </row>
    <row r="211" spans="1:5">
      <c r="A211" s="2" t="s">
        <v>358</v>
      </c>
      <c r="B211">
        <v>5006995.24</v>
      </c>
      <c r="C211">
        <v>1425906.35</v>
      </c>
      <c r="D211">
        <v>100</v>
      </c>
      <c r="E211" s="2" t="s">
        <v>252</v>
      </c>
    </row>
    <row r="212" spans="1:5">
      <c r="A212" s="2" t="s">
        <v>359</v>
      </c>
      <c r="B212">
        <v>5006847.1</v>
      </c>
      <c r="C212">
        <v>1426057.05</v>
      </c>
      <c r="D212">
        <v>100</v>
      </c>
      <c r="E212" s="2" t="s">
        <v>252</v>
      </c>
    </row>
    <row r="213" spans="1:5">
      <c r="A213" s="2" t="s">
        <v>360</v>
      </c>
      <c r="B213">
        <v>5006930.97</v>
      </c>
      <c r="C213">
        <v>1426167.45</v>
      </c>
      <c r="D213">
        <v>100</v>
      </c>
      <c r="E213" s="2" t="s">
        <v>252</v>
      </c>
    </row>
    <row r="214" spans="1:5">
      <c r="A214" s="2" t="s">
        <v>361</v>
      </c>
      <c r="B214">
        <v>5006943.55</v>
      </c>
      <c r="C214">
        <v>1426196.22</v>
      </c>
      <c r="D214">
        <v>100</v>
      </c>
      <c r="E214" s="2" t="s">
        <v>252</v>
      </c>
    </row>
    <row r="215" spans="1:5">
      <c r="A215" s="2" t="s">
        <v>362</v>
      </c>
      <c r="B215">
        <v>5006948.92</v>
      </c>
      <c r="C215">
        <v>1426229.45</v>
      </c>
      <c r="D215">
        <v>100</v>
      </c>
      <c r="E215" s="2" t="s">
        <v>252</v>
      </c>
    </row>
    <row r="216" spans="1:5">
      <c r="A216" s="2" t="s">
        <v>363</v>
      </c>
      <c r="B216">
        <v>5006812.88</v>
      </c>
      <c r="C216">
        <v>1426577.44</v>
      </c>
      <c r="D216">
        <v>158.28</v>
      </c>
      <c r="E216" s="2" t="s">
        <v>242</v>
      </c>
    </row>
    <row r="217" spans="1:5">
      <c r="A217" s="2" t="s">
        <v>364</v>
      </c>
      <c r="B217">
        <v>5006142.24</v>
      </c>
      <c r="C217">
        <v>1426985.33</v>
      </c>
      <c r="D217">
        <v>153.82</v>
      </c>
      <c r="E217" s="2" t="s">
        <v>252</v>
      </c>
    </row>
    <row r="218" spans="1:5">
      <c r="A218" s="2" t="s">
        <v>365</v>
      </c>
      <c r="B218">
        <v>5006093.24</v>
      </c>
      <c r="C218">
        <v>1427037.63</v>
      </c>
      <c r="D218">
        <v>153.32</v>
      </c>
      <c r="E218" s="2" t="s">
        <v>252</v>
      </c>
    </row>
    <row r="219" spans="1:5">
      <c r="A219" s="2" t="s">
        <v>366</v>
      </c>
      <c r="B219">
        <v>5006148.13</v>
      </c>
      <c r="C219">
        <v>1427107.9</v>
      </c>
      <c r="D219">
        <v>153.51</v>
      </c>
      <c r="E219" s="2" t="s">
        <v>236</v>
      </c>
    </row>
    <row r="220" spans="1:5">
      <c r="A220" s="2" t="s">
        <v>367</v>
      </c>
      <c r="B220">
        <v>5006039.66</v>
      </c>
      <c r="C220">
        <v>1427152.66</v>
      </c>
      <c r="D220">
        <v>152.02</v>
      </c>
      <c r="E220" s="2" t="s">
        <v>252</v>
      </c>
    </row>
    <row r="221" spans="1:5">
      <c r="A221" s="2" t="s">
        <v>368</v>
      </c>
      <c r="B221">
        <v>5006054.29</v>
      </c>
      <c r="C221">
        <v>1427287.2</v>
      </c>
      <c r="D221">
        <v>149.41</v>
      </c>
      <c r="E221" s="2" t="s">
        <v>252</v>
      </c>
    </row>
    <row r="222" spans="1:5">
      <c r="A222" s="2" t="s">
        <v>369</v>
      </c>
      <c r="B222">
        <v>5005956.73</v>
      </c>
      <c r="C222">
        <v>1427584.13</v>
      </c>
      <c r="D222">
        <v>151.05</v>
      </c>
      <c r="E222" s="2" t="s">
        <v>370</v>
      </c>
    </row>
    <row r="223" spans="1:5">
      <c r="A223" s="2" t="s">
        <v>371</v>
      </c>
      <c r="B223">
        <v>5005258.03</v>
      </c>
      <c r="C223">
        <v>1428018.98</v>
      </c>
      <c r="D223">
        <v>147.84</v>
      </c>
      <c r="E223" s="2" t="s">
        <v>236</v>
      </c>
    </row>
    <row r="224" spans="1:5">
      <c r="A224" s="2" t="s">
        <v>372</v>
      </c>
      <c r="B224">
        <v>5005117.07</v>
      </c>
      <c r="C224">
        <v>1428059.67</v>
      </c>
      <c r="D224">
        <v>146.52</v>
      </c>
      <c r="E224" s="2" t="s">
        <v>252</v>
      </c>
    </row>
    <row r="225" spans="1:5">
      <c r="A225" s="2" t="s">
        <v>373</v>
      </c>
      <c r="B225">
        <v>5005002.84</v>
      </c>
      <c r="C225">
        <v>1428153.83</v>
      </c>
      <c r="D225">
        <v>146.14</v>
      </c>
      <c r="E225" s="2" t="s">
        <v>252</v>
      </c>
    </row>
    <row r="226" spans="1:5">
      <c r="A226" s="2" t="s">
        <v>374</v>
      </c>
      <c r="B226">
        <v>5004955.77</v>
      </c>
      <c r="C226">
        <v>1428229.92</v>
      </c>
      <c r="D226">
        <v>144.79</v>
      </c>
      <c r="E226" s="2" t="s">
        <v>252</v>
      </c>
    </row>
    <row r="227" spans="1:5">
      <c r="A227" s="2" t="s">
        <v>375</v>
      </c>
      <c r="B227">
        <v>5004817.88</v>
      </c>
      <c r="C227">
        <v>1428365.31</v>
      </c>
      <c r="D227">
        <v>144.95</v>
      </c>
      <c r="E227" s="2" t="s">
        <v>236</v>
      </c>
    </row>
    <row r="228" spans="1:5">
      <c r="A228" s="2" t="s">
        <v>376</v>
      </c>
      <c r="B228">
        <v>5004719.44</v>
      </c>
      <c r="C228">
        <v>1428506.5</v>
      </c>
      <c r="D228">
        <v>143.67</v>
      </c>
      <c r="E228" s="2" t="s">
        <v>252</v>
      </c>
    </row>
    <row r="229" spans="1:5">
      <c r="A229" s="2" t="s">
        <v>377</v>
      </c>
      <c r="B229">
        <v>5004632.79</v>
      </c>
      <c r="C229">
        <v>1428619.67</v>
      </c>
      <c r="D229">
        <v>141.96</v>
      </c>
      <c r="E229" s="2" t="s">
        <v>252</v>
      </c>
    </row>
    <row r="230" spans="1:5">
      <c r="A230" s="2" t="s">
        <v>378</v>
      </c>
      <c r="B230">
        <v>5004477</v>
      </c>
      <c r="C230">
        <v>1428830.07</v>
      </c>
      <c r="D230">
        <v>142.99</v>
      </c>
      <c r="E230" s="2" t="s">
        <v>236</v>
      </c>
    </row>
    <row r="231" spans="1:5">
      <c r="A231" s="2" t="s">
        <v>379</v>
      </c>
      <c r="B231">
        <v>5004064.08</v>
      </c>
      <c r="C231">
        <v>1429305.73</v>
      </c>
      <c r="D231">
        <v>145.31</v>
      </c>
      <c r="E231" s="2" t="s">
        <v>236</v>
      </c>
    </row>
    <row r="232" spans="1:5">
      <c r="A232" s="2" t="s">
        <v>380</v>
      </c>
      <c r="B232">
        <v>5003046.47</v>
      </c>
      <c r="C232">
        <v>1429628.22</v>
      </c>
      <c r="D232">
        <v>137.26</v>
      </c>
      <c r="E232" s="2" t="s">
        <v>236</v>
      </c>
    </row>
    <row r="233" spans="1:5">
      <c r="A233" s="2" t="s">
        <v>381</v>
      </c>
      <c r="B233">
        <v>5002304.09</v>
      </c>
      <c r="C233">
        <v>1429454.37</v>
      </c>
      <c r="D233">
        <v>133.22</v>
      </c>
      <c r="E233" s="2" t="s">
        <v>236</v>
      </c>
    </row>
    <row r="234" spans="1:5">
      <c r="A234" s="2" t="s">
        <v>382</v>
      </c>
      <c r="B234">
        <v>5001619.35</v>
      </c>
      <c r="C234">
        <v>1429156.63</v>
      </c>
      <c r="D234">
        <v>135.97</v>
      </c>
      <c r="E234" s="2" t="s">
        <v>236</v>
      </c>
    </row>
    <row r="235" spans="1:5">
      <c r="A235" s="2" t="s">
        <v>383</v>
      </c>
      <c r="B235">
        <v>5000728.95</v>
      </c>
      <c r="C235">
        <v>1429085.06</v>
      </c>
      <c r="D235">
        <v>128.61</v>
      </c>
      <c r="E235" s="2" t="s">
        <v>256</v>
      </c>
    </row>
    <row r="236" spans="1:5">
      <c r="A236" s="2" t="s">
        <v>384</v>
      </c>
      <c r="B236">
        <v>5000222.71</v>
      </c>
      <c r="C236">
        <v>1429217.53</v>
      </c>
      <c r="D236">
        <v>100</v>
      </c>
      <c r="E236" s="2" t="s">
        <v>252</v>
      </c>
    </row>
    <row r="237" spans="1:5">
      <c r="A237" s="2" t="s">
        <v>385</v>
      </c>
      <c r="B237">
        <v>4999925.77</v>
      </c>
      <c r="C237">
        <v>1429212.08</v>
      </c>
      <c r="D237">
        <v>124.86</v>
      </c>
      <c r="E237" s="2" t="s">
        <v>236</v>
      </c>
    </row>
    <row r="238" spans="1:5">
      <c r="A238" s="2" t="s">
        <v>386</v>
      </c>
      <c r="B238">
        <v>4999202.74</v>
      </c>
      <c r="C238">
        <v>1429199.54</v>
      </c>
      <c r="D238">
        <v>100</v>
      </c>
      <c r="E238" s="2" t="s">
        <v>252</v>
      </c>
    </row>
    <row r="239" spans="1:5">
      <c r="A239" s="2" t="s">
        <v>387</v>
      </c>
      <c r="B239">
        <v>4998805.71</v>
      </c>
      <c r="C239">
        <v>1429165.32</v>
      </c>
      <c r="D239">
        <v>121.62</v>
      </c>
      <c r="E239" s="2" t="s">
        <v>236</v>
      </c>
    </row>
    <row r="240" spans="1:5">
      <c r="A240" s="2" t="s">
        <v>388</v>
      </c>
      <c r="B240">
        <v>4998162.4</v>
      </c>
      <c r="C240">
        <v>1429184.59</v>
      </c>
      <c r="D240">
        <v>100</v>
      </c>
      <c r="E240" s="2" t="s">
        <v>252</v>
      </c>
    </row>
    <row r="241" spans="1:5">
      <c r="A241" s="2" t="s">
        <v>389</v>
      </c>
      <c r="B241">
        <v>4998086.46</v>
      </c>
      <c r="C241">
        <v>1429310.45</v>
      </c>
      <c r="D241">
        <v>100</v>
      </c>
      <c r="E241" s="2" t="s">
        <v>252</v>
      </c>
    </row>
    <row r="242" spans="1:5">
      <c r="A242" s="2" t="s">
        <v>390</v>
      </c>
      <c r="B242">
        <v>4998119.8</v>
      </c>
      <c r="C242">
        <v>1429390.96</v>
      </c>
      <c r="D242">
        <v>100</v>
      </c>
      <c r="E242" s="2" t="s">
        <v>252</v>
      </c>
    </row>
    <row r="243" spans="1:5">
      <c r="A243" s="2" t="s">
        <v>391</v>
      </c>
      <c r="B243">
        <v>4998220.51</v>
      </c>
      <c r="C243">
        <v>1429538.48</v>
      </c>
      <c r="D243">
        <v>119.55</v>
      </c>
      <c r="E243" s="2" t="s">
        <v>236</v>
      </c>
    </row>
    <row r="244" spans="1:5">
      <c r="A244" s="2" t="s">
        <v>392</v>
      </c>
      <c r="B244">
        <v>4997679.84</v>
      </c>
      <c r="C244">
        <v>1430435.89</v>
      </c>
      <c r="D244">
        <v>116.33</v>
      </c>
      <c r="E244" s="2" t="s">
        <v>393</v>
      </c>
    </row>
    <row r="245" spans="1:5">
      <c r="A245" s="2" t="s">
        <v>394</v>
      </c>
      <c r="B245">
        <v>4997608.25</v>
      </c>
      <c r="C245">
        <v>1430305.96</v>
      </c>
      <c r="D245">
        <v>114.82</v>
      </c>
      <c r="E245" s="2" t="s">
        <v>236</v>
      </c>
    </row>
    <row r="246" spans="1:5">
      <c r="A246" s="2" t="s">
        <v>395</v>
      </c>
      <c r="B246">
        <v>4997510.29</v>
      </c>
      <c r="C246">
        <v>1430160.72</v>
      </c>
      <c r="D246">
        <v>114.24</v>
      </c>
      <c r="E246" s="2" t="s">
        <v>236</v>
      </c>
    </row>
    <row r="247" spans="1:5">
      <c r="A247" s="2" t="s">
        <v>396</v>
      </c>
      <c r="B247">
        <v>4997181.73</v>
      </c>
      <c r="C247">
        <v>1430186.25</v>
      </c>
      <c r="D247">
        <v>114.53</v>
      </c>
      <c r="E247" s="2" t="s">
        <v>397</v>
      </c>
    </row>
    <row r="248" spans="1:5">
      <c r="A248" s="2" t="s">
        <v>398</v>
      </c>
      <c r="B248">
        <v>4996640.98</v>
      </c>
      <c r="C248">
        <v>1430340.08</v>
      </c>
      <c r="D248">
        <v>115.08</v>
      </c>
      <c r="E248" s="2" t="s">
        <v>236</v>
      </c>
    </row>
    <row r="249" spans="1:5">
      <c r="A249" s="2" t="s">
        <v>399</v>
      </c>
      <c r="B249">
        <v>4996645.8</v>
      </c>
      <c r="C249">
        <v>1432228.89</v>
      </c>
      <c r="D249">
        <v>100</v>
      </c>
      <c r="E249" s="2" t="s">
        <v>252</v>
      </c>
    </row>
    <row r="250" spans="1:5">
      <c r="A250" s="2" t="s">
        <v>400</v>
      </c>
      <c r="B250">
        <v>4994781.69</v>
      </c>
      <c r="C250">
        <v>1434653.92</v>
      </c>
      <c r="D250">
        <v>104.66</v>
      </c>
      <c r="E250" s="2" t="s">
        <v>236</v>
      </c>
    </row>
    <row r="251" spans="1:5">
      <c r="A251" s="2" t="s">
        <v>401</v>
      </c>
      <c r="B251">
        <v>5004995.1</v>
      </c>
      <c r="C251">
        <v>1428234.93</v>
      </c>
      <c r="D251">
        <v>54.67</v>
      </c>
      <c r="E251" s="2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20" customWidth="1"/>
    <col min="3" max="3" width="14.3333333333333" customWidth="1"/>
    <col min="5" max="6" width="10.5" style="1" customWidth="1"/>
    <col min="8" max="8" width="17.8333333333333" customWidth="1"/>
    <col min="9" max="9" width="30.5" customWidth="1"/>
  </cols>
  <sheetData>
    <row r="1" spans="1:10">
      <c r="A1" t="s">
        <v>1316</v>
      </c>
      <c r="B1" s="20" t="s">
        <v>1317</v>
      </c>
      <c r="C1" t="s">
        <v>1318</v>
      </c>
      <c r="D1" t="s">
        <v>1319</v>
      </c>
      <c r="E1" s="1" t="s">
        <v>1320</v>
      </c>
      <c r="F1" s="1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20">
        <v>-43.127728493372</v>
      </c>
      <c r="D2">
        <v>55.45</v>
      </c>
      <c r="E2" s="1">
        <v>5005279.23</v>
      </c>
      <c r="F2" s="1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20">
        <v>-29.8791751056604</v>
      </c>
      <c r="D3">
        <v>55.91</v>
      </c>
      <c r="E3" s="1">
        <v>5005272.95</v>
      </c>
      <c r="F3" s="1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20">
        <v>-28.6510360193552</v>
      </c>
      <c r="D4">
        <v>54.44</v>
      </c>
      <c r="E4" s="1">
        <v>5005272.26</v>
      </c>
      <c r="F4" s="1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20">
        <v>-14.4875051333771</v>
      </c>
      <c r="D5">
        <v>54</v>
      </c>
      <c r="E5" s="1">
        <v>5005265.22</v>
      </c>
      <c r="F5" s="1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20">
        <v>2.31110904158393</v>
      </c>
      <c r="D6">
        <v>53.92</v>
      </c>
      <c r="E6" s="1">
        <v>5005256.93</v>
      </c>
      <c r="F6" s="1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20">
        <v>21.5199480715741</v>
      </c>
      <c r="D7">
        <v>53.58</v>
      </c>
      <c r="E7" s="1">
        <v>5005247.28</v>
      </c>
      <c r="F7" s="1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20">
        <v>33.2846442823976</v>
      </c>
      <c r="D8">
        <v>53.39</v>
      </c>
      <c r="E8" s="1">
        <v>5005241.61</v>
      </c>
      <c r="F8" s="1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20">
        <v>38.5363867665737</v>
      </c>
      <c r="D9">
        <v>53.16</v>
      </c>
      <c r="E9" s="1">
        <v>5005239.04</v>
      </c>
      <c r="F9" s="1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20">
        <v>43.7979180444174</v>
      </c>
      <c r="D10">
        <v>53.32</v>
      </c>
      <c r="E10" s="1">
        <v>5005236.17</v>
      </c>
      <c r="F10" s="1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20">
        <v>48.8372530453796</v>
      </c>
      <c r="D11">
        <v>53.11</v>
      </c>
      <c r="E11" s="1">
        <v>5005233.87</v>
      </c>
      <c r="F11" s="1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20">
        <v>56.3901156679016</v>
      </c>
      <c r="D12">
        <v>52.88</v>
      </c>
      <c r="E12" s="1">
        <v>5005230.25</v>
      </c>
      <c r="F12" s="1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20">
        <v>62.1836007726599</v>
      </c>
      <c r="D13">
        <v>52.65</v>
      </c>
      <c r="E13" s="1">
        <v>5005227.34</v>
      </c>
      <c r="F13" s="1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20">
        <v>67.4523215691909</v>
      </c>
      <c r="D14">
        <v>52.57</v>
      </c>
      <c r="E14" s="1">
        <v>5005224.56</v>
      </c>
      <c r="F14" s="1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20">
        <v>72.4537118788372</v>
      </c>
      <c r="D15">
        <v>52.43</v>
      </c>
      <c r="E15" s="1">
        <v>5005221.9</v>
      </c>
      <c r="F15" s="1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20">
        <v>74.9839927252227</v>
      </c>
      <c r="D16">
        <v>52.25</v>
      </c>
      <c r="E16" s="1">
        <v>5005220.65</v>
      </c>
      <c r="F16" s="1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20">
        <v>79.4767302110746</v>
      </c>
      <c r="D17">
        <v>52.4</v>
      </c>
      <c r="E17" s="1">
        <v>5005218.84</v>
      </c>
      <c r="F17" s="1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20">
        <v>82.7670109708648</v>
      </c>
      <c r="D18">
        <v>52.72</v>
      </c>
      <c r="E18" s="1">
        <v>5005217.09</v>
      </c>
      <c r="F18" s="1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20">
        <v>83.7610105301543</v>
      </c>
      <c r="D19">
        <v>53.09</v>
      </c>
      <c r="E19" s="1">
        <v>5005216.75</v>
      </c>
      <c r="F19" s="1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20">
        <v>84.5606399279958</v>
      </c>
      <c r="D20">
        <v>53.95</v>
      </c>
      <c r="E20" s="1">
        <v>5005216.24</v>
      </c>
      <c r="F20" s="1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20">
        <v>90.1198210443403</v>
      </c>
      <c r="D21">
        <v>53.99</v>
      </c>
      <c r="E21" s="1">
        <v>5005215.35</v>
      </c>
      <c r="F21" s="1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20">
        <v>99.3105601890109</v>
      </c>
      <c r="D22">
        <v>53.45</v>
      </c>
      <c r="E22" s="1">
        <v>5005212.16</v>
      </c>
      <c r="F22" s="1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20">
        <v>100.845963752136</v>
      </c>
      <c r="D23">
        <v>53.46</v>
      </c>
      <c r="E23" s="1">
        <v>5005208.39</v>
      </c>
      <c r="F23" s="1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20">
        <v>103.44040122225</v>
      </c>
      <c r="D24">
        <v>53.56</v>
      </c>
      <c r="E24" s="1">
        <v>5005197.53</v>
      </c>
      <c r="F24" s="1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20">
        <v>111.066649112502</v>
      </c>
      <c r="D25">
        <v>55.93</v>
      </c>
      <c r="E25" s="1">
        <v>5005204.64</v>
      </c>
      <c r="F25" s="1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20">
        <v>117.34704514853</v>
      </c>
      <c r="D26">
        <v>55.27</v>
      </c>
      <c r="E26" s="1">
        <v>5005202.14</v>
      </c>
      <c r="F26" s="1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20">
        <v>124.801673566895</v>
      </c>
      <c r="D27">
        <v>55.38</v>
      </c>
      <c r="E27" s="1">
        <v>5005202.17</v>
      </c>
      <c r="F27" s="1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20">
        <v>132.354135277487</v>
      </c>
      <c r="D28">
        <v>54.95</v>
      </c>
      <c r="E28" s="1">
        <v>5005191.2</v>
      </c>
      <c r="F28" s="1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20">
        <v>138.875292421509</v>
      </c>
      <c r="D29">
        <v>54.66</v>
      </c>
      <c r="E29" s="1">
        <v>5005190.02</v>
      </c>
      <c r="F29" s="1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20">
        <v>173.416429167155</v>
      </c>
      <c r="D30">
        <v>54.95</v>
      </c>
      <c r="E30" s="1">
        <v>5005177.63</v>
      </c>
      <c r="F30" s="1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20">
        <v>183.673518518835</v>
      </c>
      <c r="D31">
        <v>54.27</v>
      </c>
      <c r="E31" s="1">
        <v>5005175.45</v>
      </c>
      <c r="F31" s="1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20">
        <v>191.433901399901</v>
      </c>
      <c r="D32">
        <v>54.24</v>
      </c>
      <c r="E32" s="1">
        <v>5005173.18</v>
      </c>
      <c r="F32" s="1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20">
        <v>191.464591622262</v>
      </c>
      <c r="D33">
        <v>54.11</v>
      </c>
      <c r="E33" s="1">
        <v>5005173.03</v>
      </c>
      <c r="F33" s="1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20">
        <v>193.454241734816</v>
      </c>
      <c r="D34">
        <v>55.49</v>
      </c>
      <c r="E34" s="1">
        <v>5005172.02</v>
      </c>
      <c r="F34" s="1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20">
        <v>197.764878795849</v>
      </c>
      <c r="D35">
        <v>54.65</v>
      </c>
      <c r="E35" s="1">
        <v>5005167.88</v>
      </c>
      <c r="F35" s="1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20">
        <v>209.870250643184</v>
      </c>
      <c r="D36">
        <v>56.33</v>
      </c>
      <c r="E36" s="1">
        <v>5005153.86</v>
      </c>
      <c r="F36" s="1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20">
        <v>4.66511521857213</v>
      </c>
      <c r="D38">
        <v>54.21</v>
      </c>
      <c r="E38" s="1">
        <v>5005113</v>
      </c>
      <c r="F38" s="1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20">
        <v>4.85198928256272</v>
      </c>
      <c r="D39">
        <v>54.37</v>
      </c>
      <c r="E39" s="1">
        <v>5005115.44</v>
      </c>
      <c r="F39" s="1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20">
        <v>6.20896931878876</v>
      </c>
      <c r="D40">
        <v>52.96</v>
      </c>
      <c r="E40" s="1">
        <v>5005115.59</v>
      </c>
      <c r="F40" s="1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20">
        <v>15.6072098722731</v>
      </c>
      <c r="D41">
        <v>52.02</v>
      </c>
      <c r="E41" s="1">
        <v>5005113.32</v>
      </c>
      <c r="F41" s="1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20">
        <v>23.2662523841141</v>
      </c>
      <c r="D42">
        <v>51.92</v>
      </c>
      <c r="E42" s="1">
        <v>5005111.88</v>
      </c>
      <c r="F42" s="1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20">
        <v>26.5382177244442</v>
      </c>
      <c r="D43">
        <v>51.58</v>
      </c>
      <c r="E43" s="1">
        <v>5005110.98</v>
      </c>
      <c r="F43" s="1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20">
        <v>32.4932377580171</v>
      </c>
      <c r="D44">
        <v>51.95</v>
      </c>
      <c r="E44" s="1">
        <v>5005109.63</v>
      </c>
      <c r="F44" s="1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20">
        <v>35.1624458761145</v>
      </c>
      <c r="D45">
        <v>53.02</v>
      </c>
      <c r="E45" s="1">
        <v>5005109.33</v>
      </c>
      <c r="F45" s="1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20">
        <v>43.4247360384062</v>
      </c>
      <c r="D46">
        <v>52.96</v>
      </c>
      <c r="E46" s="1">
        <v>5005107.08</v>
      </c>
      <c r="F46" s="1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20">
        <v>57.4037298440532</v>
      </c>
      <c r="D47">
        <v>52.4</v>
      </c>
      <c r="E47" s="1">
        <v>5005104.06</v>
      </c>
      <c r="F47" s="1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20">
        <v>64.2716306001158</v>
      </c>
      <c r="D48">
        <v>52.15</v>
      </c>
      <c r="E48" s="1">
        <v>5005102.55</v>
      </c>
      <c r="F48" s="1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20">
        <v>70.8922125483347</v>
      </c>
      <c r="D49">
        <v>51.94</v>
      </c>
      <c r="E49" s="1">
        <v>5005101.1</v>
      </c>
      <c r="F49" s="1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20">
        <v>77.8292965405958</v>
      </c>
      <c r="D50">
        <v>51.84</v>
      </c>
      <c r="E50" s="1">
        <v>5005099.2</v>
      </c>
      <c r="F50" s="1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20">
        <v>84.8597342678024</v>
      </c>
      <c r="D51">
        <v>51.92</v>
      </c>
      <c r="E51" s="1">
        <v>5005097.96</v>
      </c>
      <c r="F51" s="1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20">
        <v>90.6638362302827</v>
      </c>
      <c r="D52">
        <v>51.8</v>
      </c>
      <c r="E52" s="1">
        <v>5005095.91</v>
      </c>
      <c r="F52" s="1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20">
        <v>91.4613645208918</v>
      </c>
      <c r="D53">
        <v>52.67</v>
      </c>
      <c r="E53" s="1">
        <v>5005093.01</v>
      </c>
      <c r="F53" s="1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20">
        <v>95.6445691087254</v>
      </c>
      <c r="D54">
        <v>52.85</v>
      </c>
      <c r="E54" s="1">
        <v>5005093.13</v>
      </c>
      <c r="F54" s="1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20">
        <v>100.824005078289</v>
      </c>
      <c r="D55">
        <v>56.28</v>
      </c>
      <c r="E55" s="1">
        <v>5005094.39</v>
      </c>
      <c r="F55" s="1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20">
        <v>-5.90298229757675</v>
      </c>
      <c r="D57">
        <v>53.37</v>
      </c>
      <c r="E57" s="1">
        <v>5005007.9</v>
      </c>
      <c r="F57" s="1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20">
        <v>12.0851520471127</v>
      </c>
      <c r="D58">
        <v>53.32</v>
      </c>
      <c r="E58" s="1">
        <v>5004996.39</v>
      </c>
      <c r="F58" s="1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20">
        <v>16.7468235791273</v>
      </c>
      <c r="D59">
        <v>53.52</v>
      </c>
      <c r="E59" s="1">
        <v>5004993.65</v>
      </c>
      <c r="F59" s="1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20">
        <v>26.7642915094619</v>
      </c>
      <c r="D60">
        <v>53.57</v>
      </c>
      <c r="E60" s="1">
        <v>5004988.01</v>
      </c>
      <c r="F60" s="1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20">
        <v>28.8185651968662</v>
      </c>
      <c r="D61">
        <v>53.21</v>
      </c>
      <c r="E61" s="1">
        <v>5004987.13</v>
      </c>
      <c r="F61" s="1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20">
        <v>41.3725863347299</v>
      </c>
      <c r="D62">
        <v>53.16</v>
      </c>
      <c r="E62" s="1">
        <v>5004980.31</v>
      </c>
      <c r="F62" s="1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20">
        <v>54.245664342962</v>
      </c>
      <c r="D63">
        <v>52.95</v>
      </c>
      <c r="E63" s="1">
        <v>5004973.09</v>
      </c>
      <c r="F63" s="1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20">
        <v>66.2500550945336</v>
      </c>
      <c r="D64">
        <v>52.61</v>
      </c>
      <c r="E64" s="1">
        <v>5004966.77</v>
      </c>
      <c r="F64" s="1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20">
        <v>81.5825275412919</v>
      </c>
      <c r="D65">
        <v>51.83</v>
      </c>
      <c r="E65" s="1">
        <v>5004958.56</v>
      </c>
      <c r="F65" s="1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20">
        <v>87.3968677929323</v>
      </c>
      <c r="D66">
        <v>51.72</v>
      </c>
      <c r="E66" s="1">
        <v>5004955.26</v>
      </c>
      <c r="F66" s="1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20">
        <v>95.364308837296</v>
      </c>
      <c r="D67">
        <v>51.65</v>
      </c>
      <c r="E67" s="1">
        <v>5004951.01</v>
      </c>
      <c r="F67" s="1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20">
        <v>100.355425363881</v>
      </c>
      <c r="D68">
        <v>51.53</v>
      </c>
      <c r="E68" s="1">
        <v>5004948.19</v>
      </c>
      <c r="F68" s="1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20">
        <v>106.241191634698</v>
      </c>
      <c r="D69">
        <v>51.59</v>
      </c>
      <c r="E69" s="1">
        <v>5004945.16</v>
      </c>
      <c r="F69" s="1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20">
        <v>109.432637270593</v>
      </c>
      <c r="D70">
        <v>51.84</v>
      </c>
      <c r="E70" s="1">
        <v>5004944.54</v>
      </c>
      <c r="F70" s="1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20">
        <v>119.261077053404</v>
      </c>
      <c r="D71">
        <v>52.12</v>
      </c>
      <c r="E71" s="1">
        <v>5004937.9</v>
      </c>
      <c r="F71" s="1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20">
        <v>130.235043287395</v>
      </c>
      <c r="D72">
        <v>52.12</v>
      </c>
      <c r="E72" s="1">
        <v>5004931.81</v>
      </c>
      <c r="F72" s="1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20">
        <v>131.533503336469</v>
      </c>
      <c r="D73">
        <v>51.55</v>
      </c>
      <c r="E73" s="1">
        <v>5004931.32</v>
      </c>
      <c r="F73" s="1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20">
        <v>132.498536218187</v>
      </c>
      <c r="D74">
        <v>51.23</v>
      </c>
      <c r="E74" s="1">
        <v>5004930.95</v>
      </c>
      <c r="F74" s="1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20">
        <v>134.044644801529</v>
      </c>
      <c r="D75">
        <v>51.1</v>
      </c>
      <c r="E75" s="1">
        <v>5004929.62</v>
      </c>
      <c r="F75" s="1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20">
        <v>135.980600086672</v>
      </c>
      <c r="D76">
        <v>51.11</v>
      </c>
      <c r="E76" s="1">
        <v>5004926.9</v>
      </c>
      <c r="F76" s="1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20">
        <v>137.083602228506</v>
      </c>
      <c r="D77">
        <v>51.1</v>
      </c>
      <c r="E77" s="1">
        <v>5004925.32</v>
      </c>
      <c r="F77" s="1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20">
        <v>137.439559079645</v>
      </c>
      <c r="D78">
        <v>51.36</v>
      </c>
      <c r="E78" s="1">
        <v>5004922.04</v>
      </c>
      <c r="F78" s="1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20">
        <v>139.04923804178</v>
      </c>
      <c r="D79">
        <v>52.04</v>
      </c>
      <c r="E79" s="1">
        <v>5004928.25</v>
      </c>
      <c r="F79" s="1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20">
        <v>139.236651065512</v>
      </c>
      <c r="D80">
        <v>53.11</v>
      </c>
      <c r="E80" s="1">
        <v>5004928.69</v>
      </c>
      <c r="F80" s="1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20">
        <v>150.290472086525</v>
      </c>
      <c r="D81">
        <v>58</v>
      </c>
      <c r="E81" s="1">
        <v>5004919.46</v>
      </c>
      <c r="F81" s="1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20">
        <v>150.382121610147</v>
      </c>
      <c r="D82">
        <v>54.11</v>
      </c>
      <c r="E82" s="1">
        <v>5004917.28</v>
      </c>
      <c r="F82" s="1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1">
        <v>-26.2093265845855</v>
      </c>
      <c r="D84">
        <v>54.34</v>
      </c>
      <c r="E84" s="1">
        <v>5004980.59</v>
      </c>
      <c r="F84" s="1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1">
        <v>-20.1334448121027</v>
      </c>
      <c r="D85">
        <v>53.37</v>
      </c>
      <c r="E85" s="1">
        <v>5004974.77</v>
      </c>
      <c r="F85" s="1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1">
        <v>-10.1474331731479</v>
      </c>
      <c r="D86">
        <v>52.37</v>
      </c>
      <c r="E86" s="1">
        <v>5004965.47</v>
      </c>
      <c r="F86" s="1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1">
        <v>-1.33240384296589</v>
      </c>
      <c r="D87">
        <v>52.24</v>
      </c>
      <c r="E87" s="1">
        <v>5004957.05</v>
      </c>
      <c r="F87" s="1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1">
        <v>19.1963017264773</v>
      </c>
      <c r="D88">
        <v>52.24</v>
      </c>
      <c r="E88" s="1">
        <v>5004937.49</v>
      </c>
      <c r="F88" s="1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1">
        <v>25.4852624071788</v>
      </c>
      <c r="D89">
        <v>52.41</v>
      </c>
      <c r="E89" s="1">
        <v>5004931.32</v>
      </c>
      <c r="F89" s="1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1">
        <v>34.5509826193731</v>
      </c>
      <c r="D90">
        <v>52.44</v>
      </c>
      <c r="E90" s="1">
        <v>5004922.79</v>
      </c>
      <c r="F90" s="1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1">
        <v>40.5044318554643</v>
      </c>
      <c r="D91">
        <v>51.49</v>
      </c>
      <c r="E91" s="1">
        <v>5004916.9</v>
      </c>
      <c r="F91" s="1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1">
        <v>44.3716846643045</v>
      </c>
      <c r="D92">
        <v>52.06</v>
      </c>
      <c r="E92" s="1">
        <v>5004913.37</v>
      </c>
      <c r="F92" s="1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1">
        <v>55.2051320069303</v>
      </c>
      <c r="D93">
        <v>52.17</v>
      </c>
      <c r="E93" s="1">
        <v>5004902.98</v>
      </c>
      <c r="F93" s="1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1">
        <v>60.4436837062927</v>
      </c>
      <c r="D94">
        <v>52.54</v>
      </c>
      <c r="E94" s="1">
        <v>5004898.1</v>
      </c>
      <c r="F94" s="1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1">
        <v>64.5481091893125</v>
      </c>
      <c r="D95">
        <v>52.73</v>
      </c>
      <c r="E95" s="1">
        <v>5004893.99</v>
      </c>
      <c r="F95" s="1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1">
        <v>66.1883524491898</v>
      </c>
      <c r="D96">
        <v>52.41</v>
      </c>
      <c r="E96" s="1">
        <v>5004892.29</v>
      </c>
      <c r="F96" s="1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1">
        <v>76.0643181780829</v>
      </c>
      <c r="D97">
        <v>52.46</v>
      </c>
      <c r="E97" s="1">
        <v>5004882.99</v>
      </c>
      <c r="F97" s="1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1">
        <v>86.3128124903473</v>
      </c>
      <c r="D98">
        <v>52.41</v>
      </c>
      <c r="E98" s="1">
        <v>5004873.31</v>
      </c>
      <c r="F98" s="1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1">
        <v>95.4309095622025</v>
      </c>
      <c r="D99">
        <v>52.19</v>
      </c>
      <c r="E99" s="1">
        <v>5004864.53</v>
      </c>
      <c r="F99" s="1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1">
        <v>102.865027098167</v>
      </c>
      <c r="D100">
        <v>52.03</v>
      </c>
      <c r="E100" s="1">
        <v>5004857.54</v>
      </c>
      <c r="F100" s="1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1">
        <v>111.691615620453</v>
      </c>
      <c r="D101">
        <v>51.91</v>
      </c>
      <c r="E101" s="1">
        <v>5004849</v>
      </c>
      <c r="F101" s="1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1">
        <v>117.936518941292</v>
      </c>
      <c r="D102">
        <v>51.79</v>
      </c>
      <c r="E102" s="1">
        <v>5004843.06</v>
      </c>
      <c r="F102" s="1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1">
        <v>122.547261086916</v>
      </c>
      <c r="D103">
        <v>51.63</v>
      </c>
      <c r="E103" s="1">
        <v>5004838.71</v>
      </c>
      <c r="F103" s="1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1">
        <v>126.691559702666</v>
      </c>
      <c r="D104">
        <v>51.23</v>
      </c>
      <c r="E104" s="1">
        <v>5004835</v>
      </c>
      <c r="F104" s="1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1">
        <v>135.270709319612</v>
      </c>
      <c r="D105">
        <v>50.83</v>
      </c>
      <c r="E105" s="1">
        <v>5004826.45</v>
      </c>
      <c r="F105" s="1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1">
        <v>136.725355365476</v>
      </c>
      <c r="D106">
        <v>50.77</v>
      </c>
      <c r="E106" s="1">
        <v>5004824.99</v>
      </c>
      <c r="F106" s="1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1">
        <v>137.93782113619</v>
      </c>
      <c r="D107">
        <v>50.68</v>
      </c>
      <c r="E107" s="1">
        <v>5004823.82</v>
      </c>
      <c r="F107" s="1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1">
        <v>140.463626963994</v>
      </c>
      <c r="D108">
        <v>50.47</v>
      </c>
      <c r="E108" s="1">
        <v>5004821.46</v>
      </c>
      <c r="F108" s="1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1">
        <v>141.917077548436</v>
      </c>
      <c r="D109">
        <v>50.27</v>
      </c>
      <c r="E109" s="1">
        <v>5004820.17</v>
      </c>
      <c r="F109" s="1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1">
        <v>143.27357118433</v>
      </c>
      <c r="D110">
        <v>50.25</v>
      </c>
      <c r="E110" s="1">
        <v>5004818.88</v>
      </c>
      <c r="F110" s="1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1">
        <v>144.429742435224</v>
      </c>
      <c r="D111">
        <v>50.48</v>
      </c>
      <c r="E111" s="1">
        <v>5004817.84</v>
      </c>
      <c r="F111" s="1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1">
        <v>145.002849971307</v>
      </c>
      <c r="D112">
        <v>50.78</v>
      </c>
      <c r="E112" s="1">
        <v>5004817.24</v>
      </c>
      <c r="F112" s="1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1">
        <v>146.267092676065</v>
      </c>
      <c r="D113">
        <v>50.9</v>
      </c>
      <c r="E113" s="1">
        <v>5004816.09</v>
      </c>
      <c r="F113" s="1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1">
        <v>147.322886883874</v>
      </c>
      <c r="D114">
        <v>50.89</v>
      </c>
      <c r="E114" s="1">
        <v>5004814.78</v>
      </c>
      <c r="F114" s="1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1">
        <v>149.369218046794</v>
      </c>
      <c r="D115">
        <v>50.74</v>
      </c>
      <c r="E115" s="1">
        <v>5004813.05</v>
      </c>
      <c r="F115" s="1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1">
        <v>153.812059994644</v>
      </c>
      <c r="D116">
        <v>50.66</v>
      </c>
      <c r="E116" s="1">
        <v>5004808.74</v>
      </c>
      <c r="F116" s="1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1">
        <v>157.990664280564</v>
      </c>
      <c r="D117">
        <v>50.58</v>
      </c>
      <c r="E117" s="1">
        <v>5004804.87</v>
      </c>
      <c r="F117" s="1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1">
        <v>161.857556202224</v>
      </c>
      <c r="D118">
        <v>50.35</v>
      </c>
      <c r="E118" s="1">
        <v>5004801.11</v>
      </c>
      <c r="F118" s="1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1">
        <v>164.569822871264</v>
      </c>
      <c r="D119">
        <v>50.33</v>
      </c>
      <c r="E119" s="1">
        <v>5004798.42</v>
      </c>
      <c r="F119" s="1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1">
        <v>167.179006157856</v>
      </c>
      <c r="D120">
        <v>50.24</v>
      </c>
      <c r="E120" s="1">
        <v>5004796.01</v>
      </c>
      <c r="F120" s="1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1">
        <v>168.386043661173</v>
      </c>
      <c r="D121">
        <v>50.32</v>
      </c>
      <c r="E121" s="1">
        <v>5004794.96</v>
      </c>
      <c r="F121" s="1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1">
        <v>169.180449519843</v>
      </c>
      <c r="D122">
        <v>50.86</v>
      </c>
      <c r="E122" s="1">
        <v>5004794.15</v>
      </c>
      <c r="F122" s="1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1">
        <v>169.181137541873</v>
      </c>
      <c r="D123">
        <v>50.38</v>
      </c>
      <c r="E123" s="1">
        <v>5004794.14</v>
      </c>
      <c r="F123" s="1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1">
        <v>171.338263385086</v>
      </c>
      <c r="D124">
        <v>53.04</v>
      </c>
      <c r="E124" s="1">
        <v>5004792.08</v>
      </c>
      <c r="F124" s="1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1">
        <v>173.183833540255</v>
      </c>
      <c r="D125">
        <v>52.51</v>
      </c>
      <c r="E125" s="1">
        <v>5004790.48</v>
      </c>
      <c r="F125" s="1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1">
        <v>178.701723550425</v>
      </c>
      <c r="D126">
        <v>53.15</v>
      </c>
      <c r="E126" s="1">
        <v>5004785.09</v>
      </c>
      <c r="F126" s="1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1">
        <v>3.10524797709866</v>
      </c>
      <c r="D128">
        <v>53.82</v>
      </c>
      <c r="E128" s="1">
        <v>5004814.84</v>
      </c>
      <c r="F128" s="1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1">
        <v>3.45835871406252</v>
      </c>
      <c r="D129">
        <v>53.91</v>
      </c>
      <c r="E129" s="1">
        <v>5004814.48</v>
      </c>
      <c r="F129" s="1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1">
        <v>6.57846372621786</v>
      </c>
      <c r="D130">
        <v>49.98</v>
      </c>
      <c r="E130" s="1">
        <v>5004811.42</v>
      </c>
      <c r="F130" s="1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1">
        <v>7.07816536955953</v>
      </c>
      <c r="D131">
        <v>49.82</v>
      </c>
      <c r="E131" s="1">
        <v>5004811.01</v>
      </c>
      <c r="F131" s="1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1">
        <v>11.9923786214176</v>
      </c>
      <c r="D132">
        <v>49.43</v>
      </c>
      <c r="E132" s="1">
        <v>5004806.22</v>
      </c>
      <c r="F132" s="1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1">
        <v>14.7899318787939</v>
      </c>
      <c r="D133">
        <v>49.31</v>
      </c>
      <c r="E133" s="1">
        <v>5004803.48</v>
      </c>
      <c r="F133" s="1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1">
        <v>20.1779940778539</v>
      </c>
      <c r="D134">
        <v>49.91</v>
      </c>
      <c r="E134" s="1">
        <v>5004798.27</v>
      </c>
      <c r="F134" s="1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1">
        <v>22.0281620885673</v>
      </c>
      <c r="D135">
        <v>50.43</v>
      </c>
      <c r="E135" s="1">
        <v>5004796.43</v>
      </c>
      <c r="F135" s="1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1">
        <v>25.0122542967742</v>
      </c>
      <c r="D136">
        <v>50.32</v>
      </c>
      <c r="E136" s="1">
        <v>5004793.56</v>
      </c>
      <c r="F136" s="1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1">
        <v>29.3071258396364</v>
      </c>
      <c r="D137">
        <v>50.11</v>
      </c>
      <c r="E137" s="1">
        <v>5004789.29</v>
      </c>
      <c r="F137" s="1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1">
        <v>33.857453905828</v>
      </c>
      <c r="D138">
        <v>50.1</v>
      </c>
      <c r="E138" s="1">
        <v>5004784.92</v>
      </c>
      <c r="F138" s="1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1">
        <v>38.5156148200866</v>
      </c>
      <c r="D139">
        <v>50.11</v>
      </c>
      <c r="E139" s="1">
        <v>5004780.37</v>
      </c>
      <c r="F139" s="1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1">
        <v>44.0627991047078</v>
      </c>
      <c r="D140">
        <v>50.14</v>
      </c>
      <c r="E140" s="1">
        <v>5004774.94</v>
      </c>
      <c r="F140" s="1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1">
        <v>50.668701039162</v>
      </c>
      <c r="D141">
        <v>50.14</v>
      </c>
      <c r="E141" s="1">
        <v>5004768.47</v>
      </c>
      <c r="F141" s="1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1">
        <v>57.7590012464038</v>
      </c>
      <c r="D142">
        <v>50.33</v>
      </c>
      <c r="E142" s="1">
        <v>5004761.59</v>
      </c>
      <c r="F142" s="1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1">
        <v>61.8245255941863</v>
      </c>
      <c r="D143">
        <v>50.49</v>
      </c>
      <c r="E143" s="1">
        <v>5004757.66</v>
      </c>
      <c r="F143" s="1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1">
        <v>72.4312586179301</v>
      </c>
      <c r="D144">
        <v>50.88</v>
      </c>
      <c r="E144" s="1">
        <v>5004747.34</v>
      </c>
      <c r="F144" s="1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1">
        <v>80.8775489548264</v>
      </c>
      <c r="D145">
        <v>51.33</v>
      </c>
      <c r="E145" s="1">
        <v>5004739.08</v>
      </c>
      <c r="F145" s="1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1">
        <v>91.6364213886952</v>
      </c>
      <c r="D146">
        <v>51.45</v>
      </c>
      <c r="E146" s="1">
        <v>5004728.62</v>
      </c>
      <c r="F146" s="1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1">
        <v>95.0871819169179</v>
      </c>
      <c r="D147">
        <v>51.99</v>
      </c>
      <c r="E147" s="1">
        <v>5004725.24</v>
      </c>
      <c r="F147" s="1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1">
        <v>102.516671838894</v>
      </c>
      <c r="D148">
        <v>52.06</v>
      </c>
      <c r="E148" s="1">
        <v>5004718.12</v>
      </c>
      <c r="F148" s="1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1">
        <v>117.390774104663</v>
      </c>
      <c r="D149">
        <v>54.09</v>
      </c>
      <c r="E149" s="1">
        <v>5004703.95</v>
      </c>
      <c r="F149" s="1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1">
        <v>117.795521668021</v>
      </c>
      <c r="D150">
        <v>50.58</v>
      </c>
      <c r="E150" s="1">
        <v>5004703.02</v>
      </c>
      <c r="F150" s="1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1">
        <v>129.011419048957</v>
      </c>
      <c r="D151">
        <v>51.76</v>
      </c>
      <c r="E151" s="1">
        <v>5004693.56</v>
      </c>
      <c r="F151" s="1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1">
        <v>141.4995018541</v>
      </c>
      <c r="D152">
        <v>52.19</v>
      </c>
      <c r="E152" s="1">
        <v>5004680.84</v>
      </c>
      <c r="F152" s="1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1">
        <v>150.467790057796</v>
      </c>
      <c r="D153">
        <v>52.03</v>
      </c>
      <c r="E153" s="1">
        <v>5004671.16</v>
      </c>
      <c r="F153" s="1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1">
        <v>155.919276053488</v>
      </c>
      <c r="D154">
        <v>51.54</v>
      </c>
      <c r="E154" s="1">
        <v>5004665.27</v>
      </c>
      <c r="F154" s="1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1">
        <v>163.277357783519</v>
      </c>
      <c r="D155">
        <v>51.29</v>
      </c>
      <c r="E155" s="1">
        <v>5004658.98</v>
      </c>
      <c r="F155" s="1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1">
        <v>167.63092943953</v>
      </c>
      <c r="D156">
        <v>51.23</v>
      </c>
      <c r="E156" s="1">
        <v>5004654.98</v>
      </c>
      <c r="F156" s="1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1">
        <v>176.231683203709</v>
      </c>
      <c r="D157">
        <v>51.25</v>
      </c>
      <c r="E157" s="1">
        <v>5004646.03</v>
      </c>
      <c r="F157" s="1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1">
        <v>183.853522906289</v>
      </c>
      <c r="D158">
        <v>53.77</v>
      </c>
      <c r="E158" s="1">
        <v>5004638.77</v>
      </c>
      <c r="F158" s="1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20">
        <v>-7.40405294370222</v>
      </c>
      <c r="D160">
        <v>54.01</v>
      </c>
      <c r="E160" s="1">
        <v>5004726.38</v>
      </c>
      <c r="F160" s="1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20">
        <v>-3.21126143446379</v>
      </c>
      <c r="D161">
        <v>51.13</v>
      </c>
      <c r="E161" s="1">
        <v>5004722.23</v>
      </c>
      <c r="F161" s="1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20">
        <v>0.922279784145387</v>
      </c>
      <c r="D162">
        <v>51.61</v>
      </c>
      <c r="E162" s="1">
        <v>5004718.53</v>
      </c>
      <c r="F162" s="1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20">
        <v>4.88414782763324</v>
      </c>
      <c r="D163">
        <v>51.54</v>
      </c>
      <c r="E163" s="1">
        <v>5004715.37</v>
      </c>
      <c r="F163" s="1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20">
        <v>7.65215002514037</v>
      </c>
      <c r="D164">
        <v>50.72</v>
      </c>
      <c r="E164" s="1">
        <v>5004713.09</v>
      </c>
      <c r="F164" s="1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20">
        <v>7.99435425836665</v>
      </c>
      <c r="D165">
        <v>49.06</v>
      </c>
      <c r="E165" s="1">
        <v>5004712.93</v>
      </c>
      <c r="F165" s="1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20">
        <v>8.07675677539635</v>
      </c>
      <c r="D166">
        <v>49.77</v>
      </c>
      <c r="E166" s="1">
        <v>5004712.68</v>
      </c>
      <c r="F166" s="1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20">
        <v>8.63375352962423</v>
      </c>
      <c r="D167">
        <v>48.79</v>
      </c>
      <c r="E167" s="1">
        <v>5004712.43</v>
      </c>
      <c r="F167" s="1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20">
        <v>10.3346020727164</v>
      </c>
      <c r="D168">
        <v>48.81</v>
      </c>
      <c r="E168" s="1">
        <v>5004710.9</v>
      </c>
      <c r="F168" s="1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20">
        <v>13.1200381100931</v>
      </c>
      <c r="D169">
        <v>49.59</v>
      </c>
      <c r="E169" s="1">
        <v>5004708.71</v>
      </c>
      <c r="F169" s="1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20">
        <v>18.0677198346783</v>
      </c>
      <c r="D170">
        <v>49.62</v>
      </c>
      <c r="E170" s="1">
        <v>5004704.52</v>
      </c>
      <c r="F170" s="1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20">
        <v>24.1254740893713</v>
      </c>
      <c r="D171">
        <v>49.4</v>
      </c>
      <c r="E171" s="1">
        <v>5004699.52</v>
      </c>
      <c r="F171" s="1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20">
        <v>28.447987626945</v>
      </c>
      <c r="D172">
        <v>49.34</v>
      </c>
      <c r="E172" s="1">
        <v>5004696</v>
      </c>
      <c r="F172" s="1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20">
        <v>33.2589491718421</v>
      </c>
      <c r="D173">
        <v>49.44</v>
      </c>
      <c r="E173" s="1">
        <v>5004692.08</v>
      </c>
      <c r="F173" s="1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20">
        <v>36.2053656245197</v>
      </c>
      <c r="D174">
        <v>49.48</v>
      </c>
      <c r="E174" s="1">
        <v>5004689.57</v>
      </c>
      <c r="F174" s="1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20">
        <v>39.6215156197598</v>
      </c>
      <c r="D175">
        <v>49.43</v>
      </c>
      <c r="E175" s="1">
        <v>5004686.82</v>
      </c>
      <c r="F175" s="1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20">
        <v>44.5755538385787</v>
      </c>
      <c r="D176">
        <v>49.39</v>
      </c>
      <c r="E176" s="1">
        <v>5004682.74</v>
      </c>
      <c r="F176" s="1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20">
        <v>46.5496133177454</v>
      </c>
      <c r="D177">
        <v>49.48</v>
      </c>
      <c r="E177" s="1">
        <v>5004681.08</v>
      </c>
      <c r="F177" s="1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20">
        <v>50.171585584346</v>
      </c>
      <c r="D178">
        <v>49.56</v>
      </c>
      <c r="E178" s="1">
        <v>5004678.26</v>
      </c>
      <c r="F178" s="1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20">
        <v>53.4760142493239</v>
      </c>
      <c r="D179">
        <v>49.64</v>
      </c>
      <c r="E179" s="1">
        <v>5004675.48</v>
      </c>
      <c r="F179" s="1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20">
        <v>57.549745438815</v>
      </c>
      <c r="D180">
        <v>49.78</v>
      </c>
      <c r="E180" s="1">
        <v>5004672.18</v>
      </c>
      <c r="F180" s="1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20">
        <v>59.1452855267076</v>
      </c>
      <c r="D181">
        <v>49.86</v>
      </c>
      <c r="E181" s="1">
        <v>5004670.96</v>
      </c>
      <c r="F181" s="1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20">
        <v>60.225184101666</v>
      </c>
      <c r="D182">
        <v>49.95</v>
      </c>
      <c r="E182" s="1">
        <v>5004670.02</v>
      </c>
      <c r="F182" s="1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20">
        <v>63.4922121207636</v>
      </c>
      <c r="D183">
        <v>50</v>
      </c>
      <c r="E183" s="1">
        <v>5004667.23</v>
      </c>
      <c r="F183" s="1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20">
        <v>72.9338906138467</v>
      </c>
      <c r="D184">
        <v>50.2</v>
      </c>
      <c r="E184" s="1">
        <v>5004659.34</v>
      </c>
      <c r="F184" s="1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20">
        <v>78.4524837084367</v>
      </c>
      <c r="D185">
        <v>50.18</v>
      </c>
      <c r="E185" s="1">
        <v>5004655.03</v>
      </c>
      <c r="F185" s="1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20">
        <v>87.3261667549467</v>
      </c>
      <c r="D186">
        <v>50.04</v>
      </c>
      <c r="E186" s="1">
        <v>5004647.81</v>
      </c>
      <c r="F186" s="1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20">
        <v>98.7845706579163</v>
      </c>
      <c r="D187">
        <v>49.67</v>
      </c>
      <c r="E187" s="1">
        <v>5004638.29</v>
      </c>
      <c r="F187" s="1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20">
        <v>106.095490008531</v>
      </c>
      <c r="D188">
        <v>49.5</v>
      </c>
      <c r="E188" s="1">
        <v>5004631.81</v>
      </c>
      <c r="F188" s="1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20">
        <v>111.058149183311</v>
      </c>
      <c r="D189">
        <v>49.88</v>
      </c>
      <c r="E189" s="1">
        <v>5004627.74</v>
      </c>
      <c r="F189" s="1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20">
        <v>114.674752670436</v>
      </c>
      <c r="D190">
        <v>50.2</v>
      </c>
      <c r="E190" s="1">
        <v>5004624.74</v>
      </c>
      <c r="F190" s="1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20">
        <v>119.635116082728</v>
      </c>
      <c r="D191">
        <v>50.62</v>
      </c>
      <c r="E191" s="1">
        <v>5004620.55</v>
      </c>
      <c r="F191" s="1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20">
        <v>123.130087712237</v>
      </c>
      <c r="D192">
        <v>50.75</v>
      </c>
      <c r="E192" s="1">
        <v>5004618.4</v>
      </c>
      <c r="F192" s="1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20">
        <v>125.672033484235</v>
      </c>
      <c r="D193">
        <v>50.51</v>
      </c>
      <c r="E193" s="1">
        <v>5004616.62</v>
      </c>
      <c r="F193" s="1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20">
        <v>139.299809763724</v>
      </c>
      <c r="D194">
        <v>52.06</v>
      </c>
      <c r="E194" s="1">
        <v>5004604.77</v>
      </c>
      <c r="F194" s="1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20">
        <v>143.23306357139</v>
      </c>
      <c r="D195">
        <v>53.49</v>
      </c>
      <c r="E195" s="1">
        <v>5004601.53</v>
      </c>
      <c r="F195" s="1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20">
        <v>145.756402604554</v>
      </c>
      <c r="D196">
        <v>53.64</v>
      </c>
      <c r="E196" s="1">
        <v>5004599.52</v>
      </c>
      <c r="F196" s="1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20">
        <v>-24.2712092818595</v>
      </c>
      <c r="D198">
        <v>51.72</v>
      </c>
      <c r="E198" s="1">
        <v>5004653.83</v>
      </c>
      <c r="F198" s="1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20">
        <v>-20.2798545356488</v>
      </c>
      <c r="D199">
        <v>49.87</v>
      </c>
      <c r="E199" s="1">
        <v>5004650.14</v>
      </c>
      <c r="F199" s="1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20">
        <v>0.65734313683411</v>
      </c>
      <c r="D200">
        <v>49.43</v>
      </c>
      <c r="E200" s="1">
        <v>5004632.15</v>
      </c>
      <c r="F200" s="1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20">
        <v>3.80217043318029</v>
      </c>
      <c r="D201">
        <v>49.15</v>
      </c>
      <c r="E201" s="1">
        <v>5004629.52</v>
      </c>
      <c r="F201" s="1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20">
        <v>5.34588626867286</v>
      </c>
      <c r="D202">
        <v>49.22</v>
      </c>
      <c r="E202" s="1">
        <v>5004628.07</v>
      </c>
      <c r="F202" s="1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20">
        <v>6.34767674063478</v>
      </c>
      <c r="D203">
        <v>48.35</v>
      </c>
      <c r="E203" s="1">
        <v>5004627.18</v>
      </c>
      <c r="F203" s="1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20">
        <v>6.79823506493633</v>
      </c>
      <c r="D204">
        <v>47.83</v>
      </c>
      <c r="E204" s="1">
        <v>5004626.95</v>
      </c>
      <c r="F204" s="1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20">
        <v>8.84615735754926</v>
      </c>
      <c r="D205">
        <v>47.21</v>
      </c>
      <c r="E205" s="1">
        <v>5004625.11</v>
      </c>
      <c r="F205" s="1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20">
        <v>10.1049294902136</v>
      </c>
      <c r="D206">
        <v>47.38</v>
      </c>
      <c r="E206" s="1">
        <v>5004624.09</v>
      </c>
      <c r="F206" s="1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20">
        <v>12.0108700766087</v>
      </c>
      <c r="D207">
        <v>47.65</v>
      </c>
      <c r="E207" s="1">
        <v>5004622.62</v>
      </c>
      <c r="F207" s="1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20">
        <v>12.6466438235559</v>
      </c>
      <c r="D208">
        <v>48.39</v>
      </c>
      <c r="E208" s="1">
        <v>5004621.79</v>
      </c>
      <c r="F208" s="1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20">
        <v>12.9483473848577</v>
      </c>
      <c r="D209">
        <v>48.55</v>
      </c>
      <c r="E209" s="1">
        <v>5004621.5</v>
      </c>
      <c r="F209" s="1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20">
        <v>13.9502329728172</v>
      </c>
      <c r="D210">
        <v>48.96</v>
      </c>
      <c r="E210" s="1">
        <v>5004620.66</v>
      </c>
      <c r="F210" s="1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20">
        <v>18.8636290251423</v>
      </c>
      <c r="D211">
        <v>48.91</v>
      </c>
      <c r="E211" s="1">
        <v>5004616.25</v>
      </c>
      <c r="F211" s="1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20">
        <v>24.3949666939847</v>
      </c>
      <c r="D212">
        <v>48.7</v>
      </c>
      <c r="E212" s="1">
        <v>5004611.17</v>
      </c>
      <c r="F212" s="1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20">
        <v>25.9734672312388</v>
      </c>
      <c r="D213">
        <v>48.66</v>
      </c>
      <c r="E213" s="1">
        <v>5004609.76</v>
      </c>
      <c r="F213" s="1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20">
        <v>27.0173277727463</v>
      </c>
      <c r="D214">
        <v>48.54</v>
      </c>
      <c r="E214" s="1">
        <v>5004609.15</v>
      </c>
      <c r="F214" s="1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20">
        <v>29.0027378022401</v>
      </c>
      <c r="D215">
        <v>48.57</v>
      </c>
      <c r="E215" s="1">
        <v>5004607.27</v>
      </c>
      <c r="F215" s="1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20">
        <v>34.6060168179328</v>
      </c>
      <c r="D216">
        <v>48.1</v>
      </c>
      <c r="E216" s="1">
        <v>5004602.21</v>
      </c>
      <c r="F216" s="1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20">
        <v>38.3484080507678</v>
      </c>
      <c r="D217">
        <v>48.25</v>
      </c>
      <c r="E217" s="1">
        <v>5004599.31</v>
      </c>
      <c r="F217" s="1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20">
        <v>42.1228417845153</v>
      </c>
      <c r="D218">
        <v>48.28</v>
      </c>
      <c r="E218" s="1">
        <v>5004595.92</v>
      </c>
      <c r="F218" s="1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20">
        <v>43.5741207602892</v>
      </c>
      <c r="D219">
        <v>47.98</v>
      </c>
      <c r="E219" s="1">
        <v>5004594.35</v>
      </c>
      <c r="F219" s="1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20">
        <v>44.9270898235647</v>
      </c>
      <c r="D220">
        <v>48</v>
      </c>
      <c r="E220" s="1">
        <v>5004593.26</v>
      </c>
      <c r="F220" s="1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20">
        <v>47.3348550224028</v>
      </c>
      <c r="D221">
        <v>48.08</v>
      </c>
      <c r="E221" s="1">
        <v>5004591.08</v>
      </c>
      <c r="F221" s="1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20">
        <v>49.3396483573913</v>
      </c>
      <c r="D222">
        <v>48.22</v>
      </c>
      <c r="E222" s="1">
        <v>5004589.39</v>
      </c>
      <c r="F222" s="1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20">
        <v>50.2939598755555</v>
      </c>
      <c r="D223">
        <v>48.21</v>
      </c>
      <c r="E223" s="1">
        <v>5004588.69</v>
      </c>
      <c r="F223" s="1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20">
        <v>51.9824441515938</v>
      </c>
      <c r="D224">
        <v>48.18</v>
      </c>
      <c r="E224" s="1">
        <v>5004587.28</v>
      </c>
      <c r="F224" s="1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20">
        <v>52.6466190748933</v>
      </c>
      <c r="D225">
        <v>48.25</v>
      </c>
      <c r="E225" s="1">
        <v>5004586.55</v>
      </c>
      <c r="F225" s="1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20">
        <v>53.1935005431843</v>
      </c>
      <c r="D226">
        <v>48.37</v>
      </c>
      <c r="E226" s="1">
        <v>5004586.02</v>
      </c>
      <c r="F226" s="1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20">
        <v>53.9762957230534</v>
      </c>
      <c r="D227">
        <v>48.46</v>
      </c>
      <c r="E227" s="1">
        <v>5004585.45</v>
      </c>
      <c r="F227" s="1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20">
        <v>54.6270885186455</v>
      </c>
      <c r="D228">
        <v>48.71</v>
      </c>
      <c r="E228" s="1">
        <v>5004585.01</v>
      </c>
      <c r="F228" s="1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20">
        <v>55.3744896138648</v>
      </c>
      <c r="D229">
        <v>49.28</v>
      </c>
      <c r="E229" s="1">
        <v>5004584.5</v>
      </c>
      <c r="F229" s="1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20">
        <v>56.3782981294575</v>
      </c>
      <c r="D230">
        <v>50.43</v>
      </c>
      <c r="E230" s="1">
        <v>5004583.49</v>
      </c>
      <c r="F230" s="1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20">
        <v>57.9616502522431</v>
      </c>
      <c r="D231">
        <v>50.47</v>
      </c>
      <c r="E231" s="1">
        <v>5004582.19</v>
      </c>
      <c r="F231" s="1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20">
        <v>62.0190760978498</v>
      </c>
      <c r="D232">
        <v>50.6</v>
      </c>
      <c r="E232" s="1">
        <v>5004578.22</v>
      </c>
      <c r="F232" s="1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20">
        <v>65.8094370132847</v>
      </c>
      <c r="D233">
        <v>50.72</v>
      </c>
      <c r="E233" s="1">
        <v>5004574.75</v>
      </c>
      <c r="F233" s="1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20">
        <v>68.8812202273246</v>
      </c>
      <c r="D234">
        <v>50.92</v>
      </c>
      <c r="E234" s="1">
        <v>5004572.71</v>
      </c>
      <c r="F234" s="1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20">
        <v>73.4331260400722</v>
      </c>
      <c r="D235">
        <v>50.88</v>
      </c>
      <c r="E235" s="1">
        <v>5004568.63</v>
      </c>
      <c r="F235" s="1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20">
        <v>77.376540372628</v>
      </c>
      <c r="D236">
        <v>50.84</v>
      </c>
      <c r="E236" s="1">
        <v>5004565.18</v>
      </c>
      <c r="F236" s="1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20">
        <v>81.7511840895865</v>
      </c>
      <c r="D237">
        <v>50.63</v>
      </c>
      <c r="E237" s="1">
        <v>5004560.64</v>
      </c>
      <c r="F237" s="1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20">
        <v>83.6432525671704</v>
      </c>
      <c r="D238">
        <v>50.46</v>
      </c>
      <c r="E238" s="1">
        <v>5004558.88</v>
      </c>
      <c r="F238" s="1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20">
        <v>89.2194961874852</v>
      </c>
      <c r="D239">
        <v>50.52</v>
      </c>
      <c r="E239" s="1">
        <v>5004554.86</v>
      </c>
      <c r="F239" s="1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20">
        <v>95.0942653374039</v>
      </c>
      <c r="D240">
        <v>50</v>
      </c>
      <c r="E240" s="1">
        <v>5004549.06</v>
      </c>
      <c r="F240" s="1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20">
        <v>101.428867685342</v>
      </c>
      <c r="D241">
        <v>49.86</v>
      </c>
      <c r="E241" s="1">
        <v>5004543.73</v>
      </c>
      <c r="F241" s="1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20">
        <v>106.608494970773</v>
      </c>
      <c r="D242">
        <v>49.59</v>
      </c>
      <c r="E242" s="1">
        <v>5004539.15</v>
      </c>
      <c r="F242" s="1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20">
        <v>110.396349577609</v>
      </c>
      <c r="D243">
        <v>49.43</v>
      </c>
      <c r="E243" s="1">
        <v>5004535.97</v>
      </c>
      <c r="F243" s="1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20">
        <v>111.915148662261</v>
      </c>
      <c r="D244">
        <v>49.12</v>
      </c>
      <c r="E244" s="1">
        <v>5004534.77</v>
      </c>
      <c r="F244" s="1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20">
        <v>115.866510261031</v>
      </c>
      <c r="D245">
        <v>49.26</v>
      </c>
      <c r="E245" s="1">
        <v>5004530.6</v>
      </c>
      <c r="F245" s="1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20">
        <v>122.273629209549</v>
      </c>
      <c r="D246">
        <v>52.41</v>
      </c>
      <c r="E246" s="1">
        <v>5004525.31</v>
      </c>
      <c r="F246" s="1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20">
        <v>3.4100107042753</v>
      </c>
      <c r="D248">
        <v>51</v>
      </c>
      <c r="E248" s="1">
        <v>5004478.94</v>
      </c>
      <c r="F248" s="1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20">
        <v>3.58661860230466</v>
      </c>
      <c r="D249">
        <v>51.19</v>
      </c>
      <c r="E249" s="1">
        <v>5004474.33</v>
      </c>
      <c r="F249" s="1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20">
        <v>7.68173111980731</v>
      </c>
      <c r="D250">
        <v>51.16</v>
      </c>
      <c r="E250" s="1">
        <v>5004472.21</v>
      </c>
      <c r="F250" s="1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20">
        <v>9.15496329870647</v>
      </c>
      <c r="D251">
        <v>49.92</v>
      </c>
      <c r="E251" s="1">
        <v>5004470.81</v>
      </c>
      <c r="F251" s="1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20">
        <v>12.5936608258577</v>
      </c>
      <c r="D252">
        <v>49.89</v>
      </c>
      <c r="E252" s="1">
        <v>5004469.3</v>
      </c>
      <c r="F252" s="1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20">
        <v>21.4584186975833</v>
      </c>
      <c r="D253">
        <v>47.86</v>
      </c>
      <c r="E253" s="1">
        <v>5004463.72</v>
      </c>
      <c r="F253" s="1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20">
        <v>23.0601073934387</v>
      </c>
      <c r="D254">
        <v>47.51</v>
      </c>
      <c r="E254" s="1">
        <v>5004462.13</v>
      </c>
      <c r="F254" s="1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20">
        <v>25.6672069573771</v>
      </c>
      <c r="D255">
        <v>47.11</v>
      </c>
      <c r="E255" s="1">
        <v>5004460.71</v>
      </c>
      <c r="F255" s="1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20">
        <v>26.6811553906673</v>
      </c>
      <c r="D256">
        <v>47.15</v>
      </c>
      <c r="E256" s="1">
        <v>5004460.16</v>
      </c>
      <c r="F256" s="1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20">
        <v>27.869476367585</v>
      </c>
      <c r="D257">
        <v>47.03</v>
      </c>
      <c r="E257" s="1">
        <v>5004459.31</v>
      </c>
      <c r="F257" s="1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20">
        <v>30.4441756823737</v>
      </c>
      <c r="D258">
        <v>46.81</v>
      </c>
      <c r="E258" s="1">
        <v>5004457.91</v>
      </c>
      <c r="F258" s="1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20">
        <v>31.2858215968003</v>
      </c>
      <c r="D259">
        <v>46.29</v>
      </c>
      <c r="E259" s="1">
        <v>5004457.45</v>
      </c>
      <c r="F259" s="1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20">
        <v>34.5140886162682</v>
      </c>
      <c r="D260">
        <v>46.22</v>
      </c>
      <c r="E260" s="1">
        <v>5004454.81</v>
      </c>
      <c r="F260" s="1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20">
        <v>35.4140284771507</v>
      </c>
      <c r="D261">
        <v>46.67</v>
      </c>
      <c r="E261" s="1">
        <v>5004454.28</v>
      </c>
      <c r="F261" s="1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20">
        <v>37.0711210104805</v>
      </c>
      <c r="D262">
        <v>46.97</v>
      </c>
      <c r="E262" s="1">
        <v>5004452.78</v>
      </c>
      <c r="F262" s="1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20">
        <v>37.3759138079795</v>
      </c>
      <c r="D263">
        <v>47.1</v>
      </c>
      <c r="E263" s="1">
        <v>5004452.58</v>
      </c>
      <c r="F263" s="1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20">
        <v>37.7380427813739</v>
      </c>
      <c r="D264">
        <v>47.2</v>
      </c>
      <c r="E264" s="1">
        <v>5004452.49</v>
      </c>
      <c r="F264" s="1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20">
        <v>40.0702040545183</v>
      </c>
      <c r="D265">
        <v>47.35</v>
      </c>
      <c r="E265" s="1">
        <v>5004450.82</v>
      </c>
      <c r="F265" s="1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20">
        <v>43.6262637983527</v>
      </c>
      <c r="D266">
        <v>47.19</v>
      </c>
      <c r="E266" s="1">
        <v>5004449.06</v>
      </c>
      <c r="F266" s="1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20">
        <v>47.7285419114191</v>
      </c>
      <c r="D267">
        <v>47.12</v>
      </c>
      <c r="E267" s="1">
        <v>5004446.71</v>
      </c>
      <c r="F267" s="1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20">
        <v>50.3031129551828</v>
      </c>
      <c r="D268">
        <v>47.09</v>
      </c>
      <c r="E268" s="1">
        <v>5004445.04</v>
      </c>
      <c r="F268" s="1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20">
        <v>51.9468672105011</v>
      </c>
      <c r="D269">
        <v>47.17</v>
      </c>
      <c r="E269" s="1">
        <v>5004443.96</v>
      </c>
      <c r="F269" s="1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20">
        <v>53.6416268675207</v>
      </c>
      <c r="D270">
        <v>47.3</v>
      </c>
      <c r="E270" s="1">
        <v>5004442.8</v>
      </c>
      <c r="F270" s="1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20">
        <v>54.6323623228145</v>
      </c>
      <c r="D271">
        <v>47.4</v>
      </c>
      <c r="E271" s="1">
        <v>5004442.08</v>
      </c>
      <c r="F271" s="1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20">
        <v>56.9463409971866</v>
      </c>
      <c r="D272">
        <v>47.52</v>
      </c>
      <c r="E272" s="1">
        <v>5004440.99</v>
      </c>
      <c r="F272" s="1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20">
        <v>59.5622593008221</v>
      </c>
      <c r="D273">
        <v>47.44</v>
      </c>
      <c r="E273" s="1">
        <v>5004439.06</v>
      </c>
      <c r="F273" s="1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20">
        <v>62.1710401474771</v>
      </c>
      <c r="D274">
        <v>47.63</v>
      </c>
      <c r="E274" s="1">
        <v>5004438.31</v>
      </c>
      <c r="F274" s="1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20">
        <v>63.5061209095191</v>
      </c>
      <c r="D275">
        <v>48.3</v>
      </c>
      <c r="E275" s="1">
        <v>5004437.41</v>
      </c>
      <c r="F275" s="1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20">
        <v>65.5378676264447</v>
      </c>
      <c r="D276">
        <v>50.17</v>
      </c>
      <c r="E276" s="1">
        <v>5004436.02</v>
      </c>
      <c r="F276" s="1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20">
        <v>68.0601517260699</v>
      </c>
      <c r="D277">
        <v>50.35</v>
      </c>
      <c r="E277" s="1">
        <v>5004435</v>
      </c>
      <c r="F277" s="1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20">
        <v>83.4275919162445</v>
      </c>
      <c r="D278">
        <v>50.55</v>
      </c>
      <c r="E278" s="1">
        <v>5004424.82</v>
      </c>
      <c r="F278" s="1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20">
        <v>86.5447835112165</v>
      </c>
      <c r="D279">
        <v>50.29</v>
      </c>
      <c r="E279" s="1">
        <v>5004422.93</v>
      </c>
      <c r="F279" s="1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20">
        <v>88.6518738264264</v>
      </c>
      <c r="D280">
        <v>50.37</v>
      </c>
      <c r="E280" s="1">
        <v>5004420.78</v>
      </c>
      <c r="F280" s="1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20">
        <v>94.0679186169379</v>
      </c>
      <c r="D281">
        <v>50.7</v>
      </c>
      <c r="E281" s="1">
        <v>5004417.19</v>
      </c>
      <c r="F281" s="1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20">
        <v>100.227563638907</v>
      </c>
      <c r="D282">
        <v>50.71</v>
      </c>
      <c r="E282" s="1">
        <v>5004413.39</v>
      </c>
      <c r="F282" s="1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20">
        <v>3.65405322885812</v>
      </c>
      <c r="D284">
        <v>51.21</v>
      </c>
      <c r="E284" s="1">
        <v>5004065.22</v>
      </c>
      <c r="F284" s="1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20">
        <v>10.7281119032795</v>
      </c>
      <c r="D285">
        <v>47.97</v>
      </c>
      <c r="E285" s="1">
        <v>5004055.68</v>
      </c>
      <c r="F285" s="1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20">
        <v>19.3328219617917</v>
      </c>
      <c r="D286">
        <v>48.1</v>
      </c>
      <c r="E286" s="1">
        <v>5004057.24</v>
      </c>
      <c r="F286" s="1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20">
        <v>30.4377053176243</v>
      </c>
      <c r="D287">
        <v>48.18</v>
      </c>
      <c r="E287" s="1">
        <v>5004053.32</v>
      </c>
      <c r="F287" s="1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20">
        <v>38.1659036970673</v>
      </c>
      <c r="D288">
        <v>47.57</v>
      </c>
      <c r="E288" s="1">
        <v>5004050.75</v>
      </c>
      <c r="F288" s="1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20">
        <v>47.6851849636232</v>
      </c>
      <c r="D289">
        <v>47.47</v>
      </c>
      <c r="E289" s="1">
        <v>5004045.97</v>
      </c>
      <c r="F289" s="1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20">
        <v>53.4895693104832</v>
      </c>
      <c r="D290">
        <v>45.34</v>
      </c>
      <c r="E290" s="1">
        <v>5004050.79</v>
      </c>
      <c r="F290" s="1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20">
        <v>55.5566878512402</v>
      </c>
      <c r="D291">
        <v>44.5</v>
      </c>
      <c r="E291" s="1">
        <v>5004048.62</v>
      </c>
      <c r="F291" s="1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20">
        <v>56.3986510922597</v>
      </c>
      <c r="D292">
        <v>44.52</v>
      </c>
      <c r="E292" s="1">
        <v>5004044.64</v>
      </c>
      <c r="F292" s="1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20">
        <v>58.242298589684</v>
      </c>
      <c r="D293">
        <v>45.03</v>
      </c>
      <c r="E293" s="1">
        <v>5004042.24</v>
      </c>
      <c r="F293" s="1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20">
        <v>61.7092991779228</v>
      </c>
      <c r="D294">
        <v>44.94</v>
      </c>
      <c r="E294" s="1">
        <v>5004040.93</v>
      </c>
      <c r="F294" s="1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20">
        <v>70.4044567129292</v>
      </c>
      <c r="D295">
        <v>45.33</v>
      </c>
      <c r="E295" s="1">
        <v>5004037.52</v>
      </c>
      <c r="F295" s="1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20">
        <v>78.6799475406622</v>
      </c>
      <c r="D296">
        <v>45.37</v>
      </c>
      <c r="E296" s="1">
        <v>5004034.61</v>
      </c>
      <c r="F296" s="1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20">
        <v>84.3234909440477</v>
      </c>
      <c r="D297">
        <v>45.5</v>
      </c>
      <c r="E297" s="1">
        <v>5004032.44</v>
      </c>
      <c r="F297" s="1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20">
        <v>90.8333706575279</v>
      </c>
      <c r="D298">
        <v>45.62</v>
      </c>
      <c r="E298" s="1">
        <v>5004029.79</v>
      </c>
      <c r="F298" s="1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20">
        <v>94.1164655363479</v>
      </c>
      <c r="D299">
        <v>45.8</v>
      </c>
      <c r="E299" s="1">
        <v>5004029.27</v>
      </c>
      <c r="F299" s="1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20">
        <v>104.367223039982</v>
      </c>
      <c r="D300">
        <v>46.17</v>
      </c>
      <c r="E300" s="1">
        <v>5004025.02</v>
      </c>
      <c r="F300" s="1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20">
        <v>111.942843027218</v>
      </c>
      <c r="D301">
        <v>45.95</v>
      </c>
      <c r="E301" s="1">
        <v>5004021.95</v>
      </c>
      <c r="F301" s="1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20">
        <v>116.902140121711</v>
      </c>
      <c r="D302">
        <v>46.99</v>
      </c>
      <c r="E302" s="1">
        <v>5004020.22</v>
      </c>
      <c r="F302" s="1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20">
        <v>125.610880838582</v>
      </c>
      <c r="D303">
        <v>47.09</v>
      </c>
      <c r="E303" s="1">
        <v>5004016.7</v>
      </c>
      <c r="F303" s="1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20">
        <v>128.100143345125</v>
      </c>
      <c r="D304">
        <v>48.02</v>
      </c>
      <c r="E304" s="1">
        <v>5004015.92</v>
      </c>
      <c r="F304" s="1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20">
        <v>135.454736296103</v>
      </c>
      <c r="D305">
        <v>47.9</v>
      </c>
      <c r="E305" s="1">
        <v>5004015.16</v>
      </c>
      <c r="F305" s="1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20">
        <v>140.629310049707</v>
      </c>
      <c r="D306">
        <v>50.07</v>
      </c>
      <c r="E306" s="1">
        <v>5004011.83</v>
      </c>
      <c r="F306" s="1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20">
        <v>143.790814605952</v>
      </c>
      <c r="D307">
        <v>48.3</v>
      </c>
      <c r="E307" s="1">
        <v>5004008.95</v>
      </c>
      <c r="F307" s="1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20">
        <v>157.672140674915</v>
      </c>
      <c r="D308">
        <v>48.16</v>
      </c>
      <c r="E308" s="1">
        <v>5004004.87</v>
      </c>
      <c r="F308" s="1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20">
        <v>175.213425527467</v>
      </c>
      <c r="D309">
        <v>48.5</v>
      </c>
      <c r="E309" s="1">
        <v>5003997.92</v>
      </c>
      <c r="F309" s="1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20">
        <v>189.746086297255</v>
      </c>
      <c r="D310">
        <v>47.97</v>
      </c>
      <c r="E310" s="1">
        <v>5003992.76</v>
      </c>
      <c r="F310" s="1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20">
        <v>192.848437496929</v>
      </c>
      <c r="D311">
        <v>49.53</v>
      </c>
      <c r="E311" s="1">
        <v>5003991.73</v>
      </c>
      <c r="F311" s="1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20">
        <v>201.287380988119</v>
      </c>
      <c r="D312">
        <v>48.17</v>
      </c>
      <c r="E312" s="1">
        <v>5003988.09</v>
      </c>
      <c r="F312" s="1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1">
        <v>3.39361238192694</v>
      </c>
      <c r="D314">
        <v>43.12</v>
      </c>
      <c r="E314" s="1">
        <v>5003046.99</v>
      </c>
      <c r="F314" s="1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1">
        <v>12.8679945987541</v>
      </c>
      <c r="D315">
        <v>43.02</v>
      </c>
      <c r="E315" s="1">
        <v>5003048.81</v>
      </c>
      <c r="F315" s="1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1">
        <v>16.4319835989319</v>
      </c>
      <c r="D316">
        <v>43.77</v>
      </c>
      <c r="E316" s="1">
        <v>5003049.69</v>
      </c>
      <c r="F316" s="1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1">
        <v>20.5739555018377</v>
      </c>
      <c r="D317">
        <v>43.77</v>
      </c>
      <c r="E317" s="1">
        <v>5003050.51</v>
      </c>
      <c r="F317" s="1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1">
        <v>23.1379261169928</v>
      </c>
      <c r="D318">
        <v>44.17</v>
      </c>
      <c r="E318" s="1">
        <v>5003050.83</v>
      </c>
      <c r="F318" s="1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1">
        <v>31.3919197404687</v>
      </c>
      <c r="D319">
        <v>44.46</v>
      </c>
      <c r="E319" s="1">
        <v>5003052.52</v>
      </c>
      <c r="F319" s="1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1">
        <v>35.7376818636339</v>
      </c>
      <c r="D320">
        <v>44.35</v>
      </c>
      <c r="E320" s="1">
        <v>5003052.96</v>
      </c>
      <c r="F320" s="1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1">
        <v>37.4030135815545</v>
      </c>
      <c r="D321">
        <v>43.54</v>
      </c>
      <c r="E321" s="1">
        <v>5003052.8</v>
      </c>
      <c r="F321" s="1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1">
        <v>39.585801305475</v>
      </c>
      <c r="D322">
        <v>43.43</v>
      </c>
      <c r="E322" s="1">
        <v>5003053</v>
      </c>
      <c r="F322" s="1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1">
        <v>46.4437227727513</v>
      </c>
      <c r="D323">
        <v>42.18</v>
      </c>
      <c r="E323" s="1">
        <v>5003055.67</v>
      </c>
      <c r="F323" s="1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1">
        <v>48.252957266747</v>
      </c>
      <c r="D324">
        <v>41.67</v>
      </c>
      <c r="E324" s="1">
        <v>5003056.62</v>
      </c>
      <c r="F324" s="1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1">
        <v>49.6272840783308</v>
      </c>
      <c r="D325">
        <v>41.45</v>
      </c>
      <c r="E325" s="1">
        <v>5003055.95</v>
      </c>
      <c r="F325" s="1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1">
        <v>50.4750958888475</v>
      </c>
      <c r="D326">
        <v>41.04</v>
      </c>
      <c r="E326" s="1">
        <v>5003056.02</v>
      </c>
      <c r="F326" s="1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1">
        <v>51.5569797891926</v>
      </c>
      <c r="D327">
        <v>40.96</v>
      </c>
      <c r="E327" s="1">
        <v>5003056.08</v>
      </c>
      <c r="F327" s="1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1">
        <v>52.4856840005127</v>
      </c>
      <c r="D328">
        <v>41.2</v>
      </c>
      <c r="E328" s="1">
        <v>5003056.16</v>
      </c>
      <c r="F328" s="1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1">
        <v>54.3353246515131</v>
      </c>
      <c r="D329">
        <v>41.22</v>
      </c>
      <c r="E329" s="1">
        <v>5003056.49</v>
      </c>
      <c r="F329" s="1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1">
        <v>55.398218427887</v>
      </c>
      <c r="D330">
        <v>40.91</v>
      </c>
      <c r="E330" s="1">
        <v>5003056.55</v>
      </c>
      <c r="F330" s="1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1">
        <v>56.7619610742358</v>
      </c>
      <c r="D331">
        <v>41.37</v>
      </c>
      <c r="E331" s="1">
        <v>5003056.64</v>
      </c>
      <c r="F331" s="1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1">
        <v>58.0186382552254</v>
      </c>
      <c r="D332">
        <v>41.05</v>
      </c>
      <c r="E332" s="1">
        <v>5003057.17</v>
      </c>
      <c r="F332" s="1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1">
        <v>59.1342114598485</v>
      </c>
      <c r="D333">
        <v>41.18</v>
      </c>
      <c r="E333" s="1">
        <v>5003057.41</v>
      </c>
      <c r="F333" s="1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1">
        <v>61.311099362156</v>
      </c>
      <c r="D334">
        <v>40.71</v>
      </c>
      <c r="E334" s="1">
        <v>5003057.54</v>
      </c>
      <c r="F334" s="1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1">
        <v>63.7543892213186</v>
      </c>
      <c r="D335">
        <v>40.97</v>
      </c>
      <c r="E335" s="1">
        <v>5003058.32</v>
      </c>
      <c r="F335" s="1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1">
        <v>66.5519193185513</v>
      </c>
      <c r="D336">
        <v>40.82</v>
      </c>
      <c r="E336" s="1">
        <v>5003058.62</v>
      </c>
      <c r="F336" s="1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1">
        <v>69.3063079739293</v>
      </c>
      <c r="D337">
        <v>41.17</v>
      </c>
      <c r="E337" s="1">
        <v>5003058.84</v>
      </c>
      <c r="F337" s="1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1">
        <v>73.5798436052816</v>
      </c>
      <c r="D338">
        <v>41.25</v>
      </c>
      <c r="E338" s="1">
        <v>5003060.43</v>
      </c>
      <c r="F338" s="1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1">
        <v>78.1671222764434</v>
      </c>
      <c r="D339">
        <v>41.2</v>
      </c>
      <c r="E339" s="1">
        <v>5003061.06</v>
      </c>
      <c r="F339" s="1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1">
        <v>82.7279984344596</v>
      </c>
      <c r="D340">
        <v>41.2</v>
      </c>
      <c r="E340" s="1">
        <v>5003062.02</v>
      </c>
      <c r="F340" s="1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1">
        <v>87.3362472572403</v>
      </c>
      <c r="D341">
        <v>41.37</v>
      </c>
      <c r="E341" s="1">
        <v>5003063.33</v>
      </c>
      <c r="F341" s="1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1">
        <v>88.9568034778792</v>
      </c>
      <c r="D342">
        <v>41.5</v>
      </c>
      <c r="E342" s="1">
        <v>5003063.49</v>
      </c>
      <c r="F342" s="1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1">
        <v>90.2603301842709</v>
      </c>
      <c r="D343">
        <v>41.59</v>
      </c>
      <c r="E343" s="1">
        <v>5003063.53</v>
      </c>
      <c r="F343" s="1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1">
        <v>91.061854939114</v>
      </c>
      <c r="D344">
        <v>41.68</v>
      </c>
      <c r="E344" s="1">
        <v>5003063.77</v>
      </c>
      <c r="F344" s="1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1">
        <v>94.5450352210984</v>
      </c>
      <c r="D345">
        <v>41.98</v>
      </c>
      <c r="E345" s="1">
        <v>5003064.17</v>
      </c>
      <c r="F345" s="1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1">
        <v>96.3624828705009</v>
      </c>
      <c r="D346">
        <v>41.92</v>
      </c>
      <c r="E346" s="1">
        <v>5003064.06</v>
      </c>
      <c r="F346" s="1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1">
        <v>97.8430693763057</v>
      </c>
      <c r="D347">
        <v>42.42</v>
      </c>
      <c r="E347" s="1">
        <v>5003064.09</v>
      </c>
      <c r="F347" s="1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1">
        <v>99.7030844306058</v>
      </c>
      <c r="D348">
        <v>42.81</v>
      </c>
      <c r="E348" s="1">
        <v>5003064.64</v>
      </c>
      <c r="F348" s="1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1">
        <v>101.257779577584</v>
      </c>
      <c r="D349">
        <v>44.15</v>
      </c>
      <c r="E349" s="1">
        <v>5003064.97</v>
      </c>
      <c r="F349" s="1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1">
        <v>104.722903345006</v>
      </c>
      <c r="D350">
        <v>44.44</v>
      </c>
      <c r="E350" s="1">
        <v>5003066.48</v>
      </c>
      <c r="F350" s="1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1">
        <v>106.430925886078</v>
      </c>
      <c r="D351">
        <v>43.93</v>
      </c>
      <c r="E351" s="1">
        <v>5003066.84</v>
      </c>
      <c r="F351" s="1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1">
        <v>108.722528507219</v>
      </c>
      <c r="D352">
        <v>44.22</v>
      </c>
      <c r="E352" s="1">
        <v>5003066.86</v>
      </c>
      <c r="F352" s="1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1">
        <v>113.107265040748</v>
      </c>
      <c r="D353">
        <v>44</v>
      </c>
      <c r="E353" s="1">
        <v>5003068.03</v>
      </c>
      <c r="F353" s="1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1">
        <v>117.183561411144</v>
      </c>
      <c r="D354">
        <v>44.1</v>
      </c>
      <c r="E354" s="1">
        <v>5003068.66</v>
      </c>
      <c r="F354" s="1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1">
        <v>121.618287461101</v>
      </c>
      <c r="D355">
        <v>43.94</v>
      </c>
      <c r="E355" s="1">
        <v>5003069.21</v>
      </c>
      <c r="F355" s="1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1">
        <v>125.424627585519</v>
      </c>
      <c r="D356">
        <v>43.8</v>
      </c>
      <c r="E356" s="1">
        <v>5003069.6</v>
      </c>
      <c r="F356" s="1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1">
        <v>130.331227896508</v>
      </c>
      <c r="D357">
        <v>43.72</v>
      </c>
      <c r="E357" s="1">
        <v>5003070.73</v>
      </c>
      <c r="F357" s="1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1">
        <v>134.414019227788</v>
      </c>
      <c r="D358">
        <v>43.98</v>
      </c>
      <c r="E358" s="1">
        <v>5003071.76</v>
      </c>
      <c r="F358" s="1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1">
        <v>138.226059283205</v>
      </c>
      <c r="D359">
        <v>43.47</v>
      </c>
      <c r="E359" s="1">
        <v>5003072.55</v>
      </c>
      <c r="F359" s="1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1">
        <v>140.205274811498</v>
      </c>
      <c r="D360">
        <v>43.8</v>
      </c>
      <c r="E360" s="1">
        <v>5003072.47</v>
      </c>
      <c r="F360" s="1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1">
        <v>155.646544725288</v>
      </c>
      <c r="D361">
        <v>43.89</v>
      </c>
      <c r="E361" s="1">
        <v>5003075.72</v>
      </c>
      <c r="F361" s="1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1">
        <v>158.734303554593</v>
      </c>
      <c r="D362">
        <v>44.81</v>
      </c>
      <c r="E362" s="1">
        <v>5003075.52</v>
      </c>
      <c r="F362" s="1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1">
        <v>160.242524396483</v>
      </c>
      <c r="D363">
        <v>44.8</v>
      </c>
      <c r="E363" s="1">
        <v>5003076.29</v>
      </c>
      <c r="F363" s="1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1">
        <v>167.222238607719</v>
      </c>
      <c r="D364">
        <v>44.56</v>
      </c>
      <c r="E364" s="1">
        <v>5003077.63</v>
      </c>
      <c r="F364" s="1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20">
        <v>27.2753258456604</v>
      </c>
      <c r="D366">
        <v>42.08</v>
      </c>
      <c r="E366" s="1">
        <v>5002317.39</v>
      </c>
      <c r="F366" s="1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20">
        <v>34.3718992782486</v>
      </c>
      <c r="D367">
        <v>39.36</v>
      </c>
      <c r="E367" s="1">
        <v>5002308.97</v>
      </c>
      <c r="F367" s="1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20">
        <v>35.5589341797808</v>
      </c>
      <c r="D368">
        <v>39.13</v>
      </c>
      <c r="E368" s="1">
        <v>5002309.31</v>
      </c>
      <c r="F368" s="1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20">
        <v>36.4588211547755</v>
      </c>
      <c r="D369">
        <v>39.11</v>
      </c>
      <c r="E369" s="1">
        <v>5002309.51</v>
      </c>
      <c r="F369" s="1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20">
        <v>38.5184747881683</v>
      </c>
      <c r="D370">
        <v>38.91</v>
      </c>
      <c r="E370" s="1">
        <v>5002309.45</v>
      </c>
      <c r="F370" s="1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20">
        <v>40.2399880716136</v>
      </c>
      <c r="D371">
        <v>38.84</v>
      </c>
      <c r="E371" s="1">
        <v>5002309.58</v>
      </c>
      <c r="F371" s="1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20">
        <v>43.0170333705775</v>
      </c>
      <c r="D372">
        <v>38.87</v>
      </c>
      <c r="E372" s="1">
        <v>5002310.11</v>
      </c>
      <c r="F372" s="1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20">
        <v>45.4084963416285</v>
      </c>
      <c r="D373">
        <v>38.84</v>
      </c>
      <c r="E373" s="1">
        <v>5002310.43</v>
      </c>
      <c r="F373" s="1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20">
        <v>47.9597983733439</v>
      </c>
      <c r="D374">
        <v>38.88</v>
      </c>
      <c r="E374" s="1">
        <v>5002310.76</v>
      </c>
      <c r="F374" s="1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20">
        <v>50.9432845427822</v>
      </c>
      <c r="D375">
        <v>38.89</v>
      </c>
      <c r="E375" s="1">
        <v>5002311.62</v>
      </c>
      <c r="F375" s="1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20">
        <v>54.315145033389</v>
      </c>
      <c r="D376">
        <v>38.84</v>
      </c>
      <c r="E376" s="1">
        <v>5002311.74</v>
      </c>
      <c r="F376" s="1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20">
        <v>57.2512123889915</v>
      </c>
      <c r="D377">
        <v>38.7</v>
      </c>
      <c r="E377" s="1">
        <v>5002312.61</v>
      </c>
      <c r="F377" s="1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20">
        <v>59.754857375858</v>
      </c>
      <c r="D378">
        <v>38.6</v>
      </c>
      <c r="E378" s="1">
        <v>5002312.82</v>
      </c>
      <c r="F378" s="1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20">
        <v>63.6094227298313</v>
      </c>
      <c r="D379">
        <v>38.43</v>
      </c>
      <c r="E379" s="1">
        <v>5002312.99</v>
      </c>
      <c r="F379" s="1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20">
        <v>65.6523347643727</v>
      </c>
      <c r="D380">
        <v>38.19</v>
      </c>
      <c r="E380" s="1">
        <v>5002313.71</v>
      </c>
      <c r="F380" s="1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20">
        <v>69.1565349046256</v>
      </c>
      <c r="D381">
        <v>38.27</v>
      </c>
      <c r="E381" s="1">
        <v>5002314.4</v>
      </c>
      <c r="F381" s="1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20">
        <v>69.9848859396402</v>
      </c>
      <c r="D382">
        <v>38.92</v>
      </c>
      <c r="E382" s="1">
        <v>5002314.18</v>
      </c>
      <c r="F382" s="1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20">
        <v>70.4274994588345</v>
      </c>
      <c r="D383">
        <v>38.86</v>
      </c>
      <c r="E383" s="1">
        <v>5002314.23</v>
      </c>
      <c r="F383" s="1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20">
        <v>71.9845051382658</v>
      </c>
      <c r="D384">
        <v>40.74</v>
      </c>
      <c r="E384" s="1">
        <v>5002314.11</v>
      </c>
      <c r="F384" s="1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20">
        <v>72.5531354249206</v>
      </c>
      <c r="D385">
        <v>40.78</v>
      </c>
      <c r="E385" s="1">
        <v>5002314.56</v>
      </c>
      <c r="F385" s="1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20">
        <v>73.3773308318242</v>
      </c>
      <c r="D386">
        <v>40.52</v>
      </c>
      <c r="E386" s="1">
        <v>5002314.51</v>
      </c>
      <c r="F386" s="1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20">
        <v>75.5042970964485</v>
      </c>
      <c r="D387">
        <v>40.38</v>
      </c>
      <c r="E387" s="1">
        <v>5002314.78</v>
      </c>
      <c r="F387" s="1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20">
        <v>77.6114924479742</v>
      </c>
      <c r="D388">
        <v>40.68</v>
      </c>
      <c r="E388" s="1">
        <v>5002315.12</v>
      </c>
      <c r="F388" s="1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20">
        <v>80.8502418054189</v>
      </c>
      <c r="D389">
        <v>40.93</v>
      </c>
      <c r="E389" s="1">
        <v>5002315.34</v>
      </c>
      <c r="F389" s="1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20">
        <v>84.0294550739304</v>
      </c>
      <c r="D390">
        <v>41.32</v>
      </c>
      <c r="E390" s="1">
        <v>5002316.19</v>
      </c>
      <c r="F390" s="1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20">
        <v>87.0343850441689</v>
      </c>
      <c r="D391">
        <v>41.46</v>
      </c>
      <c r="E391" s="1">
        <v>5002316.37</v>
      </c>
      <c r="F391" s="1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20">
        <v>89.6634411563683</v>
      </c>
      <c r="D392">
        <v>41.53</v>
      </c>
      <c r="E392" s="1">
        <v>5002316.69</v>
      </c>
      <c r="F392" s="1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20">
        <v>91.5634172582714</v>
      </c>
      <c r="D393">
        <v>41.98</v>
      </c>
      <c r="E393" s="1">
        <v>5002316.68</v>
      </c>
      <c r="F393" s="1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20">
        <v>94.0534690482116</v>
      </c>
      <c r="D394">
        <v>42.18</v>
      </c>
      <c r="E394" s="1">
        <v>5002317.14</v>
      </c>
      <c r="F394" s="1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20">
        <v>95.0077484208665</v>
      </c>
      <c r="D395">
        <v>42.22</v>
      </c>
      <c r="E395" s="1">
        <v>5002317.45</v>
      </c>
      <c r="F395" s="1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20">
        <v>98.5902299419414</v>
      </c>
      <c r="D396">
        <v>40.1</v>
      </c>
      <c r="E396" s="1">
        <v>5002318.28</v>
      </c>
      <c r="F396" s="1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20">
        <v>98.9972292543628</v>
      </c>
      <c r="D397">
        <v>40.12</v>
      </c>
      <c r="E397" s="1">
        <v>5002318.15</v>
      </c>
      <c r="F397" s="1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20">
        <v>105.396570058019</v>
      </c>
      <c r="D398">
        <v>40.3</v>
      </c>
      <c r="E398" s="1">
        <v>5002319.09</v>
      </c>
      <c r="F398" s="1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20">
        <v>113.50138889023</v>
      </c>
      <c r="D399">
        <v>40.47</v>
      </c>
      <c r="E399" s="1">
        <v>5002320.12</v>
      </c>
      <c r="F399" s="1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20">
        <v>122.098674603803</v>
      </c>
      <c r="D400">
        <v>40.4</v>
      </c>
      <c r="E400" s="1">
        <v>5002321.62</v>
      </c>
      <c r="F400" s="1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20">
        <v>127.643948074271</v>
      </c>
      <c r="D401">
        <v>40.45</v>
      </c>
      <c r="E401" s="1">
        <v>5002322.47</v>
      </c>
      <c r="F401" s="1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20">
        <v>135.14878741597</v>
      </c>
      <c r="D402">
        <v>40.26</v>
      </c>
      <c r="E402" s="1">
        <v>5002323.11</v>
      </c>
      <c r="F402" s="1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20">
        <v>141.735123099328</v>
      </c>
      <c r="D403">
        <v>40.31</v>
      </c>
      <c r="E403" s="1">
        <v>5002324.46</v>
      </c>
      <c r="F403" s="1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20">
        <v>147.544894320319</v>
      </c>
      <c r="D404">
        <v>40.19</v>
      </c>
      <c r="E404" s="1">
        <v>5002325.36</v>
      </c>
      <c r="F404" s="1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20">
        <v>153.173159137024</v>
      </c>
      <c r="D405">
        <v>40.43</v>
      </c>
      <c r="E405" s="1">
        <v>5002326.03</v>
      </c>
      <c r="F405" s="1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20">
        <v>159.340606061521</v>
      </c>
      <c r="D406">
        <v>41.09</v>
      </c>
      <c r="E406" s="1">
        <v>5002326.94</v>
      </c>
      <c r="F406" s="1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20">
        <v>165.047081404012</v>
      </c>
      <c r="D407">
        <v>41.81</v>
      </c>
      <c r="E407" s="1">
        <v>5002327.81</v>
      </c>
      <c r="F407" s="1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20">
        <v>168.602571985126</v>
      </c>
      <c r="D408">
        <v>41.92</v>
      </c>
      <c r="E408" s="1">
        <v>5002328.38</v>
      </c>
      <c r="F408" s="1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20">
        <v>175.875684561524</v>
      </c>
      <c r="D409">
        <v>41.93</v>
      </c>
      <c r="E409" s="1">
        <v>5002329.34</v>
      </c>
      <c r="F409" s="1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20">
        <v>183.697733573321</v>
      </c>
      <c r="D410">
        <v>42.02</v>
      </c>
      <c r="E410" s="1">
        <v>5002330.47</v>
      </c>
      <c r="F410" s="1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20">
        <v>189.745963487962</v>
      </c>
      <c r="D411">
        <v>42.24</v>
      </c>
      <c r="E411" s="1">
        <v>5002331.1</v>
      </c>
      <c r="F411" s="1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20">
        <v>0.0122065557472696</v>
      </c>
      <c r="D413">
        <v>43.64</v>
      </c>
      <c r="E413" s="1">
        <v>5001619.34</v>
      </c>
      <c r="F413" s="1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20">
        <v>7.06434490939391</v>
      </c>
      <c r="D414">
        <v>43.46</v>
      </c>
      <c r="E414" s="1">
        <v>5001622.91</v>
      </c>
      <c r="F414" s="1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20">
        <v>13.4349822851744</v>
      </c>
      <c r="D415">
        <v>43.21</v>
      </c>
      <c r="E415" s="1">
        <v>5001626.44</v>
      </c>
      <c r="F415" s="1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20">
        <v>14.9221817772464</v>
      </c>
      <c r="D416">
        <v>40.56</v>
      </c>
      <c r="E416" s="1">
        <v>5001627.1</v>
      </c>
      <c r="F416" s="1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20">
        <v>16.0068331971689</v>
      </c>
      <c r="D417">
        <v>38.37</v>
      </c>
      <c r="E417" s="1">
        <v>5001628.7</v>
      </c>
      <c r="F417" s="1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20">
        <v>17.3609938939199</v>
      </c>
      <c r="D418">
        <v>36.14</v>
      </c>
      <c r="E418" s="1">
        <v>5001629.6</v>
      </c>
      <c r="F418" s="1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20">
        <v>18.867224199347</v>
      </c>
      <c r="D419">
        <v>35.68</v>
      </c>
      <c r="E419" s="1">
        <v>5001630.09</v>
      </c>
      <c r="F419" s="1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20">
        <v>21.5397917586178</v>
      </c>
      <c r="D420">
        <v>36.55</v>
      </c>
      <c r="E420" s="1">
        <v>5001630.82</v>
      </c>
      <c r="F420" s="1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20">
        <v>23.0972697301802</v>
      </c>
      <c r="D421">
        <v>36.96</v>
      </c>
      <c r="E421" s="1">
        <v>5001631.71</v>
      </c>
      <c r="F421" s="1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20">
        <v>24.761470654923</v>
      </c>
      <c r="D422">
        <v>37.51</v>
      </c>
      <c r="E422" s="1">
        <v>5001632.92</v>
      </c>
      <c r="F422" s="1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20">
        <v>29.6066338682442</v>
      </c>
      <c r="D423">
        <v>37.76</v>
      </c>
      <c r="E423" s="1">
        <v>5001635.61</v>
      </c>
      <c r="F423" s="1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20">
        <v>35.3307496237506</v>
      </c>
      <c r="D424">
        <v>37.33</v>
      </c>
      <c r="E424" s="1">
        <v>5001638.56</v>
      </c>
      <c r="F424" s="1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20">
        <v>38.470276175054</v>
      </c>
      <c r="D425">
        <v>37.49</v>
      </c>
      <c r="E425" s="1">
        <v>5001640.29</v>
      </c>
      <c r="F425" s="1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20">
        <v>41.9308729813347</v>
      </c>
      <c r="D426">
        <v>37.41</v>
      </c>
      <c r="E426" s="1">
        <v>5001641.55</v>
      </c>
      <c r="F426" s="1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20">
        <v>43.6894027080148</v>
      </c>
      <c r="D427">
        <v>37.36</v>
      </c>
      <c r="E427" s="1">
        <v>5001642.5</v>
      </c>
      <c r="F427" s="1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20">
        <v>45.4106917915459</v>
      </c>
      <c r="D428">
        <v>36.59</v>
      </c>
      <c r="E428" s="1">
        <v>5001643.17</v>
      </c>
      <c r="F428" s="1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20">
        <v>46.0409436152397</v>
      </c>
      <c r="D429">
        <v>36.31</v>
      </c>
      <c r="E429" s="1">
        <v>5001643.43</v>
      </c>
      <c r="F429" s="1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20">
        <v>48.015318690947</v>
      </c>
      <c r="D430">
        <v>35.82</v>
      </c>
      <c r="E430" s="1">
        <v>5001644.32</v>
      </c>
      <c r="F430" s="1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20">
        <v>50.1931611774336</v>
      </c>
      <c r="D431">
        <v>36.44</v>
      </c>
      <c r="E431" s="1">
        <v>5001645.42</v>
      </c>
      <c r="F431" s="1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20">
        <v>52.787164055269</v>
      </c>
      <c r="D432">
        <v>36.37</v>
      </c>
      <c r="E432" s="1">
        <v>5001646.58</v>
      </c>
      <c r="F432" s="1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20">
        <v>55.2919785231054</v>
      </c>
      <c r="D433">
        <v>36.33</v>
      </c>
      <c r="E433" s="1">
        <v>5001648.08</v>
      </c>
      <c r="F433" s="1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20">
        <v>60.7744692198016</v>
      </c>
      <c r="D434">
        <v>36.21</v>
      </c>
      <c r="E434" s="1">
        <v>5001651.6</v>
      </c>
      <c r="F434" s="1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20">
        <v>63.3216387106335</v>
      </c>
      <c r="D435">
        <v>35.99</v>
      </c>
      <c r="E435" s="1">
        <v>5001652.87</v>
      </c>
      <c r="F435" s="1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20">
        <v>66.4713102700156</v>
      </c>
      <c r="D436">
        <v>35.99</v>
      </c>
      <c r="E436" s="1">
        <v>5001654.78</v>
      </c>
      <c r="F436" s="1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20">
        <v>67.9268544022096</v>
      </c>
      <c r="D437">
        <v>35.81</v>
      </c>
      <c r="E437" s="1">
        <v>5001655.59</v>
      </c>
      <c r="F437" s="1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20">
        <v>69.2306405358454</v>
      </c>
      <c r="D438">
        <v>36.08</v>
      </c>
      <c r="E438" s="1">
        <v>5001656.73</v>
      </c>
      <c r="F438" s="1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20">
        <f>(70.1694511092575+B440)/2</f>
        <v>70.4317570743026</v>
      </c>
      <c r="D439">
        <f>(37.56+D440)/2</f>
        <v>36.275</v>
      </c>
      <c r="E439" s="1">
        <f>(5001657.96+E440)/2</f>
        <v>5001657.45</v>
      </c>
      <c r="F439" s="1">
        <f>(1429098.04+F440)/2</f>
        <v>1429097.4</v>
      </c>
      <c r="G439" t="s">
        <v>1326</v>
      </c>
      <c r="H439" s="15" t="s">
        <v>1026</v>
      </c>
      <c r="I439" s="15" t="s">
        <v>1400</v>
      </c>
      <c r="J439" t="s">
        <v>1396</v>
      </c>
    </row>
    <row r="440" s="15" customFormat="1" spans="1:10">
      <c r="A440" s="15">
        <v>15122</v>
      </c>
      <c r="B440" s="22">
        <v>70.6940630393477</v>
      </c>
      <c r="D440" s="15">
        <v>34.99</v>
      </c>
      <c r="E440" s="23">
        <v>5001656.94</v>
      </c>
      <c r="F440" s="23">
        <v>1429096.76</v>
      </c>
      <c r="G440" s="15" t="s">
        <v>1326</v>
      </c>
      <c r="H440" s="15" t="s">
        <v>1026</v>
      </c>
      <c r="I440" s="15" t="s">
        <v>1401</v>
      </c>
      <c r="J440" s="15" t="s">
        <v>1396</v>
      </c>
    </row>
    <row r="441" spans="1:10">
      <c r="A441">
        <v>15125</v>
      </c>
      <c r="B441" s="20">
        <v>71.7596366279825</v>
      </c>
      <c r="D441">
        <v>38.05</v>
      </c>
      <c r="E441" s="1">
        <v>5001657.59</v>
      </c>
      <c r="F441" s="1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20">
        <v>72.0514963689769</v>
      </c>
      <c r="D442">
        <v>38.17</v>
      </c>
      <c r="E442" s="1">
        <v>5001657.82</v>
      </c>
      <c r="F442" s="1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20">
        <v>75.0445175143443</v>
      </c>
      <c r="D443">
        <v>39.6</v>
      </c>
      <c r="E443" s="1">
        <v>5001658.6</v>
      </c>
      <c r="F443" s="1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20">
        <v>75.8444626125273</v>
      </c>
      <c r="D444">
        <v>39.58</v>
      </c>
      <c r="E444" s="1">
        <v>5001659.2</v>
      </c>
      <c r="F444" s="1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20">
        <v>78.9032167210797</v>
      </c>
      <c r="D445">
        <v>43.07</v>
      </c>
      <c r="E445" s="1">
        <v>5001660.6</v>
      </c>
      <c r="F445" s="1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20">
        <v>82.7690127340591</v>
      </c>
      <c r="D446">
        <v>43.13</v>
      </c>
      <c r="E446" s="1">
        <v>5001662.76</v>
      </c>
      <c r="F446" s="1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20">
        <v>90.5302643815769</v>
      </c>
      <c r="D447">
        <v>43.06</v>
      </c>
      <c r="E447" s="1">
        <v>5001666.86</v>
      </c>
      <c r="F447" s="1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20">
        <v>-15.2951910418054</v>
      </c>
      <c r="D449">
        <v>35.96</v>
      </c>
      <c r="E449" s="1">
        <v>5000733.71</v>
      </c>
      <c r="F449" s="1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20">
        <v>-12.4006503458658</v>
      </c>
      <c r="D450">
        <v>36</v>
      </c>
      <c r="E450" s="1">
        <v>5000733.6</v>
      </c>
      <c r="F450" s="1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20">
        <v>-9.08199807324912</v>
      </c>
      <c r="D451">
        <v>35.86</v>
      </c>
      <c r="E451" s="1">
        <v>5000731.94</v>
      </c>
      <c r="F451" s="1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20">
        <v>-5.71476062514836</v>
      </c>
      <c r="D452">
        <v>35.37</v>
      </c>
      <c r="E452" s="1">
        <v>5000731.24</v>
      </c>
      <c r="F452" s="1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20">
        <v>-2.16353160386859</v>
      </c>
      <c r="D453">
        <v>34.4</v>
      </c>
      <c r="E453" s="1">
        <v>5000730.11</v>
      </c>
      <c r="F453" s="1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20">
        <v>-1.52525702727908</v>
      </c>
      <c r="D454">
        <v>34.17</v>
      </c>
      <c r="E454" s="1">
        <v>5000730.02</v>
      </c>
      <c r="F454" s="1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20">
        <v>0.40600591930384</v>
      </c>
      <c r="D455">
        <v>34.09</v>
      </c>
      <c r="E455" s="1">
        <v>5000729.38</v>
      </c>
      <c r="F455" s="1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20">
        <v>0.501466848648955</v>
      </c>
      <c r="D456">
        <v>33.86</v>
      </c>
      <c r="E456" s="1">
        <v>5000729.41</v>
      </c>
      <c r="F456" s="1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20">
        <v>0.509376355160161</v>
      </c>
      <c r="D457">
        <v>33.64</v>
      </c>
      <c r="E457" s="1">
        <v>5000729.29</v>
      </c>
      <c r="F457" s="1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20">
        <v>1.38563667678669</v>
      </c>
      <c r="D458">
        <v>33.57</v>
      </c>
      <c r="E458" s="1">
        <v>5000728.99</v>
      </c>
      <c r="F458" s="1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20">
        <v>3.94452646058797</v>
      </c>
      <c r="D459">
        <v>33.44</v>
      </c>
      <c r="E459" s="1">
        <v>5000727.74</v>
      </c>
      <c r="F459" s="1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20">
        <v>6.34119460348962</v>
      </c>
      <c r="D460">
        <v>33.49</v>
      </c>
      <c r="E460" s="1">
        <v>5000727.13</v>
      </c>
      <c r="F460" s="1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20">
        <v>8.75413325234334</v>
      </c>
      <c r="D461">
        <v>33.54</v>
      </c>
      <c r="E461" s="1">
        <v>5000726.18</v>
      </c>
      <c r="F461" s="1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20">
        <v>10.8339618329723</v>
      </c>
      <c r="D462">
        <v>33.58</v>
      </c>
      <c r="E462" s="1">
        <v>5000725.2</v>
      </c>
      <c r="F462" s="1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20">
        <v>11.4885912539688</v>
      </c>
      <c r="D463">
        <v>33.88</v>
      </c>
      <c r="E463" s="1">
        <v>5000725.1</v>
      </c>
      <c r="F463" s="1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20">
        <v>12.1127490271691</v>
      </c>
      <c r="D464">
        <v>34.19</v>
      </c>
      <c r="E464" s="1">
        <v>5000725.04</v>
      </c>
      <c r="F464" s="1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20">
        <v>14.1908297501145</v>
      </c>
      <c r="D465">
        <v>34.17</v>
      </c>
      <c r="E465" s="1">
        <v>5000723.88</v>
      </c>
      <c r="F465" s="1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20">
        <v>15.369700354809</v>
      </c>
      <c r="D466">
        <v>33.97</v>
      </c>
      <c r="E466" s="1">
        <v>5000724.04</v>
      </c>
      <c r="F466" s="1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20">
        <v>18.2347982986162</v>
      </c>
      <c r="D467">
        <v>33.81</v>
      </c>
      <c r="E467" s="1">
        <v>5000723.11</v>
      </c>
      <c r="F467" s="1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20">
        <v>19.7477469348426</v>
      </c>
      <c r="D468">
        <v>33.72</v>
      </c>
      <c r="E468" s="1">
        <v>5000722.47</v>
      </c>
      <c r="F468" s="1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20">
        <v>23.371572240396</v>
      </c>
      <c r="D469">
        <v>33.58</v>
      </c>
      <c r="E469" s="1">
        <v>5000720.99</v>
      </c>
      <c r="F469" s="1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20">
        <v>27.9116106484717</v>
      </c>
      <c r="D470">
        <v>33.3</v>
      </c>
      <c r="E470" s="1">
        <v>5000719.42</v>
      </c>
      <c r="F470" s="1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20">
        <v>30.8933816373237</v>
      </c>
      <c r="D471">
        <v>33.4</v>
      </c>
      <c r="E471" s="1">
        <v>5000718.45</v>
      </c>
      <c r="F471" s="1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20">
        <v>34.1647146775184</v>
      </c>
      <c r="D472">
        <v>33.4</v>
      </c>
      <c r="E472" s="1">
        <v>5000717.6</v>
      </c>
      <c r="F472" s="1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20">
        <v>35.6621125145537</v>
      </c>
      <c r="D473">
        <v>33.65</v>
      </c>
      <c r="E473" s="1">
        <v>5000717.21</v>
      </c>
      <c r="F473" s="1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20">
        <v>36.0490786150629</v>
      </c>
      <c r="D474">
        <v>33.81</v>
      </c>
      <c r="E474" s="1">
        <v>5000717.01</v>
      </c>
      <c r="F474" s="1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20">
        <v>36.472870863101</v>
      </c>
      <c r="D475">
        <v>34</v>
      </c>
      <c r="E475" s="1">
        <v>5000716.87</v>
      </c>
      <c r="F475" s="1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20">
        <v>37.7968576604019</v>
      </c>
      <c r="D476">
        <v>34.56</v>
      </c>
      <c r="E476" s="1">
        <v>5000716.18</v>
      </c>
      <c r="F476" s="1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20">
        <v>40.4445107398365</v>
      </c>
      <c r="D477">
        <v>34.65</v>
      </c>
      <c r="E477" s="1">
        <v>5000715.28</v>
      </c>
      <c r="F477" s="1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20">
        <v>41.831503068867</v>
      </c>
      <c r="D478">
        <v>34.73</v>
      </c>
      <c r="E478" s="1">
        <v>5000714.88</v>
      </c>
      <c r="F478" s="1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20">
        <v>43.1876298145838</v>
      </c>
      <c r="D479">
        <v>35.12</v>
      </c>
      <c r="E479" s="1">
        <v>5000714.46</v>
      </c>
      <c r="F479" s="1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20">
        <v>46.4097943217433</v>
      </c>
      <c r="D480">
        <v>35.31</v>
      </c>
      <c r="E480" s="1">
        <v>5000713.42</v>
      </c>
      <c r="F480" s="1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20">
        <v>51.4201208575275</v>
      </c>
      <c r="D481">
        <v>35.19</v>
      </c>
      <c r="E481" s="1">
        <v>5000711.35</v>
      </c>
      <c r="F481" s="1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20">
        <v>52.9650927403219</v>
      </c>
      <c r="D482">
        <v>34.86</v>
      </c>
      <c r="E482" s="1">
        <v>5000710.68</v>
      </c>
      <c r="F482" s="1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20">
        <v>56.8715256432045</v>
      </c>
      <c r="D483">
        <v>34.52</v>
      </c>
      <c r="E483" s="1">
        <v>5000710.15</v>
      </c>
      <c r="F483" s="1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20">
        <v>57.1975369136439</v>
      </c>
      <c r="D484">
        <v>34.29</v>
      </c>
      <c r="E484" s="1">
        <v>5000710.25</v>
      </c>
      <c r="F484" s="1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20">
        <v>58.1640996576148</v>
      </c>
      <c r="D485">
        <v>34.24</v>
      </c>
      <c r="E485" s="1">
        <v>5000710.04</v>
      </c>
      <c r="F485" s="1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20">
        <v>62.8200128064042</v>
      </c>
      <c r="D486">
        <v>35.42</v>
      </c>
      <c r="E486" s="1">
        <v>5000709.72</v>
      </c>
      <c r="F486" s="1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20">
        <v>66.7335459045287</v>
      </c>
      <c r="D487">
        <v>36.2</v>
      </c>
      <c r="E487" s="1">
        <v>5000707.33</v>
      </c>
      <c r="F487" s="1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20">
        <v>68.1478741339711</v>
      </c>
      <c r="D488">
        <v>36.34</v>
      </c>
      <c r="E488" s="1">
        <v>5000706.53</v>
      </c>
      <c r="F488" s="1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20">
        <v>70.1203933888714</v>
      </c>
      <c r="D489">
        <v>36.09</v>
      </c>
      <c r="E489" s="1">
        <v>5000705.56</v>
      </c>
      <c r="F489" s="1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20">
        <v>72.6885793575012</v>
      </c>
      <c r="D490">
        <v>36.14</v>
      </c>
      <c r="E490" s="1">
        <v>5000703.76</v>
      </c>
      <c r="F490" s="1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20">
        <v>73.9947298729747</v>
      </c>
      <c r="D491">
        <v>35.92</v>
      </c>
      <c r="E491" s="1">
        <v>5000703.98</v>
      </c>
      <c r="F491" s="1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20">
        <v>75.2868864343484</v>
      </c>
      <c r="D492">
        <v>35.94</v>
      </c>
      <c r="E492" s="1">
        <v>5000703.61</v>
      </c>
      <c r="F492" s="1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20">
        <v>76.1445528516535</v>
      </c>
      <c r="D493">
        <v>35.91</v>
      </c>
      <c r="E493" s="1">
        <v>5000703.3</v>
      </c>
      <c r="F493" s="1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20">
        <v>80.0225664984647</v>
      </c>
      <c r="D494">
        <v>35.88</v>
      </c>
      <c r="E494" s="1">
        <v>5000702.13</v>
      </c>
      <c r="F494" s="1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20">
        <v>83.1607855239378</v>
      </c>
      <c r="D495">
        <v>35.86</v>
      </c>
      <c r="E495" s="1">
        <v>5000700.78</v>
      </c>
      <c r="F495" s="1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20">
        <v>5.67393417304162</v>
      </c>
      <c r="D497">
        <v>41.16</v>
      </c>
      <c r="E497" s="1">
        <v>5000247.87</v>
      </c>
      <c r="F497" s="1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20">
        <v>14.3862986551818</v>
      </c>
      <c r="D498">
        <v>40.05</v>
      </c>
      <c r="E498" s="1">
        <v>5000236.62</v>
      </c>
      <c r="F498" s="1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20">
        <v>20.9877647452538</v>
      </c>
      <c r="D499">
        <v>33.54</v>
      </c>
      <c r="E499" s="1">
        <v>5000236.88</v>
      </c>
      <c r="F499" s="1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20">
        <v>33.1520718656579</v>
      </c>
      <c r="D500">
        <v>33.64</v>
      </c>
      <c r="E500" s="1">
        <v>5000241.98</v>
      </c>
      <c r="F500" s="1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20">
        <v>37.4695984632761</v>
      </c>
      <c r="D501">
        <v>33.85</v>
      </c>
      <c r="E501" s="1">
        <v>5000241.39</v>
      </c>
      <c r="F501" s="1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20">
        <v>45.7075388639898</v>
      </c>
      <c r="D502">
        <v>34.41</v>
      </c>
      <c r="E502" s="1">
        <v>5000239.64</v>
      </c>
      <c r="F502" s="1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20">
        <v>50.7033912966282</v>
      </c>
      <c r="D503">
        <v>33.55</v>
      </c>
      <c r="E503" s="1">
        <v>5000238.57</v>
      </c>
      <c r="F503" s="1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20">
        <v>55.3965272285189</v>
      </c>
      <c r="D504">
        <v>32.63</v>
      </c>
      <c r="E504" s="1">
        <v>5000237.36</v>
      </c>
      <c r="F504" s="1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20">
        <v>58.9441146256211</v>
      </c>
      <c r="D505">
        <v>32.17</v>
      </c>
      <c r="E505" s="1">
        <v>5000237.09</v>
      </c>
      <c r="F505" s="1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20">
        <v>65.0595896772917</v>
      </c>
      <c r="D506">
        <v>32.2</v>
      </c>
      <c r="E506" s="1">
        <v>5000235.25</v>
      </c>
      <c r="F506" s="1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20">
        <v>68.9304982500184</v>
      </c>
      <c r="D507">
        <v>32.44</v>
      </c>
      <c r="E507" s="1">
        <v>5000234.88</v>
      </c>
      <c r="F507" s="1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20">
        <v>75.452994963633</v>
      </c>
      <c r="D508">
        <v>32.38</v>
      </c>
      <c r="E508" s="1">
        <v>5000233.43</v>
      </c>
      <c r="F508" s="1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20">
        <v>81.5412243530575</v>
      </c>
      <c r="D509">
        <v>32.23</v>
      </c>
      <c r="E509" s="1">
        <v>5000232</v>
      </c>
      <c r="F509" s="1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20">
        <v>86.0896197517584</v>
      </c>
      <c r="D510">
        <v>32.34</v>
      </c>
      <c r="E510" s="1">
        <v>5000231.34</v>
      </c>
      <c r="F510" s="1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20">
        <v>89.9347519538803</v>
      </c>
      <c r="D511">
        <v>32.59</v>
      </c>
      <c r="E511" s="1">
        <v>5000230.63</v>
      </c>
      <c r="F511" s="1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20">
        <v>92.4703698975778</v>
      </c>
      <c r="D512">
        <v>33.07</v>
      </c>
      <c r="E512" s="1">
        <v>5000229.96</v>
      </c>
      <c r="F512" s="1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20">
        <v>94.7606237262241</v>
      </c>
      <c r="D513">
        <v>33.02</v>
      </c>
      <c r="E513" s="1">
        <v>5000229.53</v>
      </c>
      <c r="F513" s="1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20">
        <v>97.0135104456699</v>
      </c>
      <c r="D514">
        <v>34</v>
      </c>
      <c r="E514" s="1">
        <v>5000228.81</v>
      </c>
      <c r="F514" s="1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20">
        <v>99.2516206869161</v>
      </c>
      <c r="D515">
        <v>35.03</v>
      </c>
      <c r="E515" s="1">
        <v>5000228.63</v>
      </c>
      <c r="F515" s="1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20">
        <v>100.553047437484</v>
      </c>
      <c r="D516">
        <v>34.56</v>
      </c>
      <c r="E516" s="1">
        <v>5000228.44</v>
      </c>
      <c r="F516" s="1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20">
        <v>100.843056126686</v>
      </c>
      <c r="D517">
        <v>34.68</v>
      </c>
      <c r="E517" s="1">
        <v>5000231.67</v>
      </c>
      <c r="F517" s="1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20">
        <v>118.040215134479</v>
      </c>
      <c r="D518">
        <v>33.91</v>
      </c>
      <c r="E518" s="1">
        <v>5000223.58</v>
      </c>
      <c r="F518" s="1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20">
        <v>120.098805693569</v>
      </c>
      <c r="D519">
        <v>34.2</v>
      </c>
      <c r="E519" s="1">
        <v>5000224.43</v>
      </c>
      <c r="F519" s="1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20">
        <v>124.551749762844</v>
      </c>
      <c r="D520">
        <v>33.89</v>
      </c>
      <c r="E520" s="1">
        <v>5000223.43</v>
      </c>
      <c r="F520" s="1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20">
        <v>126.865375532395</v>
      </c>
      <c r="D521">
        <v>34.22</v>
      </c>
      <c r="E521" s="1">
        <v>5000222.84</v>
      </c>
      <c r="F521" s="1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20">
        <v>129.228003346708</v>
      </c>
      <c r="D522">
        <v>34.75</v>
      </c>
      <c r="E522" s="1">
        <v>5000222.25</v>
      </c>
      <c r="F522" s="1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20">
        <v>132.275854368734</v>
      </c>
      <c r="D523">
        <v>33.74</v>
      </c>
      <c r="E523" s="1">
        <v>5000221.47</v>
      </c>
      <c r="F523" s="1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20">
        <v>-32.9292235712986</v>
      </c>
      <c r="D525">
        <v>33.05</v>
      </c>
      <c r="E525" s="1">
        <v>4999916.51</v>
      </c>
      <c r="F525" s="1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20">
        <v>-22.8888052332747</v>
      </c>
      <c r="D526">
        <v>33.05</v>
      </c>
      <c r="E526" s="1">
        <v>4999919.49</v>
      </c>
      <c r="F526" s="1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20">
        <v>-5.36066460453718</v>
      </c>
      <c r="D527">
        <v>32.72</v>
      </c>
      <c r="E527" s="1">
        <v>4999924.43</v>
      </c>
      <c r="F527" s="1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20">
        <v>10.8689311801204</v>
      </c>
      <c r="D528">
        <v>32.69</v>
      </c>
      <c r="E528" s="1">
        <v>4999928.76</v>
      </c>
      <c r="F528" s="1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20">
        <v>27.9652013222044</v>
      </c>
      <c r="D529">
        <v>32.85</v>
      </c>
      <c r="E529" s="1">
        <v>4999933.59</v>
      </c>
      <c r="F529" s="1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20">
        <v>43.855993033767</v>
      </c>
      <c r="D530">
        <v>33.01</v>
      </c>
      <c r="E530" s="1">
        <v>4999937.35</v>
      </c>
      <c r="F530" s="1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20">
        <v>50.4055164143357</v>
      </c>
      <c r="D531">
        <v>32.52</v>
      </c>
      <c r="E531" s="1">
        <v>4999939.71</v>
      </c>
      <c r="F531" s="1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20">
        <v>55.2268953045442</v>
      </c>
      <c r="D532">
        <v>31.58</v>
      </c>
      <c r="E532" s="1">
        <v>4999941.33</v>
      </c>
      <c r="F532" s="1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20">
        <v>58.5732898596896</v>
      </c>
      <c r="D533">
        <v>31.28</v>
      </c>
      <c r="E533" s="1">
        <v>4999942.07</v>
      </c>
      <c r="F533" s="1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20">
        <v>61.705600272385</v>
      </c>
      <c r="D534">
        <v>31.12</v>
      </c>
      <c r="E534" s="1">
        <v>4999943.04</v>
      </c>
      <c r="F534" s="1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20">
        <v>63.8676037203394</v>
      </c>
      <c r="D535">
        <v>30.88</v>
      </c>
      <c r="E535" s="1">
        <v>4999943.63</v>
      </c>
      <c r="F535" s="1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20">
        <v>64.6768000521079</v>
      </c>
      <c r="D536">
        <v>30.67</v>
      </c>
      <c r="E536" s="1">
        <v>4999943.88</v>
      </c>
      <c r="F536" s="1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20">
        <v>68.4572656845445</v>
      </c>
      <c r="D537">
        <v>31.61</v>
      </c>
      <c r="E537" s="1">
        <v>4999950.2</v>
      </c>
      <c r="F537" s="1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20">
        <v>70.9511130637856</v>
      </c>
      <c r="D538">
        <v>32.99</v>
      </c>
      <c r="E538" s="1">
        <v>4999943.15</v>
      </c>
      <c r="F538" s="1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20">
        <v>71.3931186108286</v>
      </c>
      <c r="D539">
        <v>33.33</v>
      </c>
      <c r="E539" s="1">
        <v>4999946.26</v>
      </c>
      <c r="F539" s="1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20">
        <v>75.649683971672</v>
      </c>
      <c r="D540">
        <v>32.94</v>
      </c>
      <c r="E540" s="1">
        <v>4999946.69</v>
      </c>
      <c r="F540" s="1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20">
        <v>81.575320440344</v>
      </c>
      <c r="D541">
        <v>33.07</v>
      </c>
      <c r="E541" s="1">
        <v>4999948.1</v>
      </c>
      <c r="F541" s="1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20">
        <v>83.1549408332784</v>
      </c>
      <c r="D542">
        <v>31.47</v>
      </c>
      <c r="E542" s="1">
        <v>4999947.96</v>
      </c>
      <c r="F542" s="1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20">
        <v>85.0025331680142</v>
      </c>
      <c r="D543">
        <v>30.9</v>
      </c>
      <c r="E543" s="1">
        <v>4999948.99</v>
      </c>
      <c r="F543" s="1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20">
        <v>86.2565277819191</v>
      </c>
      <c r="D544">
        <v>31.54</v>
      </c>
      <c r="E544" s="1">
        <v>4999949.46</v>
      </c>
      <c r="F544" s="1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20">
        <v>86.8870296706557</v>
      </c>
      <c r="D545">
        <v>31.94</v>
      </c>
      <c r="E545" s="1">
        <v>4999949.69</v>
      </c>
      <c r="F545" s="1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20">
        <v>90.7046770844572</v>
      </c>
      <c r="D546">
        <v>33.38</v>
      </c>
      <c r="E546" s="1">
        <v>4999950.95</v>
      </c>
      <c r="F546" s="1">
        <v>1429124.94</v>
      </c>
      <c r="G546" t="s">
        <v>1326</v>
      </c>
      <c r="H546" t="s">
        <v>1327</v>
      </c>
      <c r="J546" t="s">
        <v>1415</v>
      </c>
    </row>
    <row r="548" spans="1:10">
      <c r="A548" s="15">
        <v>18000</v>
      </c>
      <c r="B548" s="22">
        <v>-4.38544695508752</v>
      </c>
      <c r="C548" s="15"/>
      <c r="D548" s="15">
        <v>39.69</v>
      </c>
      <c r="E548" s="23">
        <v>4999131.25</v>
      </c>
      <c r="F548" s="23">
        <v>1429274.02</v>
      </c>
      <c r="G548" s="15" t="s">
        <v>1326</v>
      </c>
      <c r="H548" s="15" t="s">
        <v>1327</v>
      </c>
      <c r="I548" s="15" t="s">
        <v>1424</v>
      </c>
      <c r="J548" t="s">
        <v>1425</v>
      </c>
    </row>
    <row r="549" spans="1:10">
      <c r="A549">
        <v>18001</v>
      </c>
      <c r="B549" s="20">
        <v>16.1793277058054</v>
      </c>
      <c r="D549">
        <v>36.61</v>
      </c>
      <c r="E549" s="1">
        <v>4999146.57</v>
      </c>
      <c r="F549" s="1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20">
        <v>28.7528879419469</v>
      </c>
      <c r="D550">
        <v>30.05</v>
      </c>
      <c r="E550" s="1">
        <v>4999154.68</v>
      </c>
      <c r="F550" s="1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20">
        <v>45.0579247750495</v>
      </c>
      <c r="D551">
        <v>28.06</v>
      </c>
      <c r="E551" s="1">
        <v>4999165.82</v>
      </c>
      <c r="F551" s="1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20">
        <v>45.7961426869424</v>
      </c>
      <c r="D552">
        <v>29.9</v>
      </c>
      <c r="E552" s="1">
        <v>4999146.38</v>
      </c>
      <c r="F552" s="1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20">
        <v>45.8200984832533</v>
      </c>
      <c r="D553">
        <v>29.95</v>
      </c>
      <c r="E553" s="1">
        <v>4999146.44</v>
      </c>
      <c r="F553" s="1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20">
        <v>46.6214552003999</v>
      </c>
      <c r="D554">
        <v>28.23</v>
      </c>
      <c r="E554" s="1">
        <v>4999166.68</v>
      </c>
      <c r="F554" s="1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20">
        <v>47.737169009171</v>
      </c>
      <c r="D555">
        <v>28.71</v>
      </c>
      <c r="E555" s="1">
        <v>4999151.23</v>
      </c>
      <c r="F555" s="1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20">
        <v>48.0051024893425</v>
      </c>
      <c r="D556">
        <v>28.77</v>
      </c>
      <c r="E556" s="1">
        <v>4999150.83</v>
      </c>
      <c r="F556" s="1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20">
        <v>48.196536856989</v>
      </c>
      <c r="D557">
        <v>28.37</v>
      </c>
      <c r="E557" s="1">
        <v>4999152.01</v>
      </c>
      <c r="F557" s="1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20">
        <v>48.9579407762571</v>
      </c>
      <c r="D558">
        <v>28.54</v>
      </c>
      <c r="E558" s="1">
        <v>4999168.15</v>
      </c>
      <c r="F558" s="1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20">
        <v>49.2010104064272</v>
      </c>
      <c r="D559">
        <v>27.96</v>
      </c>
      <c r="E559" s="1">
        <v>4999154.49</v>
      </c>
      <c r="F559" s="1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20">
        <v>49.9701517408196</v>
      </c>
      <c r="D560">
        <v>27.83</v>
      </c>
      <c r="E560" s="1">
        <v>4999155.92</v>
      </c>
      <c r="F560" s="1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20">
        <v>50.7697565979059</v>
      </c>
      <c r="D561">
        <v>28.79</v>
      </c>
      <c r="E561" s="1">
        <v>4999169.47</v>
      </c>
      <c r="F561" s="1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20">
        <v>51.3877542318364</v>
      </c>
      <c r="D562">
        <v>28.19</v>
      </c>
      <c r="E562" s="1">
        <v>4999157.76</v>
      </c>
      <c r="F562" s="1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20">
        <v>53.5875090392701</v>
      </c>
      <c r="D563">
        <v>28.44</v>
      </c>
      <c r="E563" s="1">
        <v>4999160.24</v>
      </c>
      <c r="F563" s="1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20">
        <v>54.0730463819271</v>
      </c>
      <c r="D564">
        <v>28.91</v>
      </c>
      <c r="E564" s="1">
        <v>4999171.63</v>
      </c>
      <c r="F564" s="1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20">
        <v>54.3396343844952</v>
      </c>
      <c r="D565">
        <v>29.49</v>
      </c>
      <c r="E565" s="1">
        <v>4999173.78</v>
      </c>
      <c r="F565" s="1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20">
        <v>55.1354405532707</v>
      </c>
      <c r="D566">
        <v>28.74</v>
      </c>
      <c r="E566" s="1">
        <v>4999162.64</v>
      </c>
      <c r="F566" s="1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20">
        <v>55.3892979287343</v>
      </c>
      <c r="D567">
        <v>28.88</v>
      </c>
      <c r="E567" s="1">
        <v>4999169.32</v>
      </c>
      <c r="F567" s="1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20">
        <v>57.2811744380586</v>
      </c>
      <c r="D568">
        <v>28.8</v>
      </c>
      <c r="E568" s="1">
        <v>4999168.56</v>
      </c>
      <c r="F568" s="1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20">
        <v>58.3201684244317</v>
      </c>
      <c r="D569">
        <v>28.63</v>
      </c>
      <c r="E569" s="1">
        <v>4999176.86</v>
      </c>
      <c r="F569" s="1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20">
        <v>62.9216699163274</v>
      </c>
      <c r="D570">
        <v>29.19</v>
      </c>
      <c r="E570" s="1">
        <v>4999180.61</v>
      </c>
      <c r="F570" s="1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20">
        <v>68.4985319918331</v>
      </c>
      <c r="D571">
        <v>30.76</v>
      </c>
      <c r="E571" s="1">
        <v>4999187.29</v>
      </c>
      <c r="F571" s="1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20">
        <v>69.7951799558581</v>
      </c>
      <c r="D572">
        <v>30.7</v>
      </c>
      <c r="E572" s="1">
        <v>4999187.99</v>
      </c>
      <c r="F572" s="1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20">
        <v>70.6209180416992</v>
      </c>
      <c r="D573">
        <v>31.1</v>
      </c>
      <c r="E573" s="1">
        <v>4999184.57</v>
      </c>
      <c r="F573" s="1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20">
        <v>70.9518752746962</v>
      </c>
      <c r="D574">
        <v>30.63</v>
      </c>
      <c r="E574" s="1">
        <v>4999188.14</v>
      </c>
      <c r="F574" s="1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20">
        <v>80.924588507118</v>
      </c>
      <c r="D575">
        <v>30.5</v>
      </c>
      <c r="E575" s="1">
        <v>4999189.21</v>
      </c>
      <c r="F575" s="1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20">
        <v>-98.4378293339194</v>
      </c>
      <c r="D577">
        <v>28.73</v>
      </c>
      <c r="E577" s="1">
        <v>4998772.4</v>
      </c>
      <c r="F577" s="1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20">
        <v>-89.1553831465757</v>
      </c>
      <c r="D578">
        <v>28.84</v>
      </c>
      <c r="E578" s="1">
        <v>4998775.75</v>
      </c>
      <c r="F578" s="1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20">
        <v>-59.9185005153012</v>
      </c>
      <c r="D579">
        <v>29.16</v>
      </c>
      <c r="E579" s="1">
        <v>4998785.26</v>
      </c>
      <c r="F579" s="1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20">
        <v>-39.1737808235502</v>
      </c>
      <c r="D580">
        <v>29.34</v>
      </c>
      <c r="E580" s="1">
        <v>4998792.56</v>
      </c>
      <c r="F580" s="1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20">
        <v>-20.5305977508977</v>
      </c>
      <c r="D581">
        <v>29.13</v>
      </c>
      <c r="E581" s="1">
        <v>4998799.35</v>
      </c>
      <c r="F581" s="1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20">
        <v>-12.4553572410343</v>
      </c>
      <c r="D582">
        <v>29.24</v>
      </c>
      <c r="E582" s="1">
        <v>4998801.58</v>
      </c>
      <c r="F582" s="1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20">
        <v>-4.31738161396268</v>
      </c>
      <c r="D583">
        <v>29.21</v>
      </c>
      <c r="E583" s="1">
        <v>4998804.39</v>
      </c>
      <c r="F583" s="1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20">
        <v>5.06321083895357</v>
      </c>
      <c r="D584">
        <v>29.16</v>
      </c>
      <c r="E584" s="1">
        <v>4998807.41</v>
      </c>
      <c r="F584" s="1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20">
        <v>8.25924839187633</v>
      </c>
      <c r="D585">
        <v>29.27</v>
      </c>
      <c r="E585" s="1">
        <v>4998808.54</v>
      </c>
      <c r="F585" s="1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20">
        <v>8.87609396072578</v>
      </c>
      <c r="D586">
        <v>29.41</v>
      </c>
      <c r="E586" s="1">
        <v>4998808.75</v>
      </c>
      <c r="F586" s="1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20">
        <v>9.75600450981474</v>
      </c>
      <c r="D587">
        <v>29.64</v>
      </c>
      <c r="E587" s="1">
        <v>4998808.93</v>
      </c>
      <c r="F587" s="1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20">
        <v>11.8338794990621</v>
      </c>
      <c r="D588">
        <v>30.26</v>
      </c>
      <c r="E588" s="1">
        <v>4998809.76</v>
      </c>
      <c r="F588" s="1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20">
        <v>13.4487562250617</v>
      </c>
      <c r="D589">
        <v>30.32</v>
      </c>
      <c r="E589" s="1">
        <v>4998810.25</v>
      </c>
      <c r="F589" s="1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20">
        <v>15.3308526834185</v>
      </c>
      <c r="D590">
        <v>30.23</v>
      </c>
      <c r="E590" s="1">
        <v>4998811</v>
      </c>
      <c r="F590" s="1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20">
        <v>18.8375519638486</v>
      </c>
      <c r="D591">
        <v>29.2</v>
      </c>
      <c r="E591" s="1">
        <v>4998812.02</v>
      </c>
      <c r="F591" s="1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20">
        <v>21.7677101227788</v>
      </c>
      <c r="D592">
        <v>29.43</v>
      </c>
      <c r="E592" s="1">
        <v>4998813.06</v>
      </c>
      <c r="F592" s="1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20">
        <v>40.6522376261708</v>
      </c>
      <c r="D593">
        <v>29.6</v>
      </c>
      <c r="E593" s="1">
        <v>4998800.93</v>
      </c>
      <c r="F593" s="1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20">
        <v>43.3938233393161</v>
      </c>
      <c r="D594">
        <v>27.43</v>
      </c>
      <c r="E594" s="1">
        <v>4998802.86</v>
      </c>
      <c r="F594" s="1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20">
        <v>43.5818097831791</v>
      </c>
      <c r="D595">
        <v>26.22</v>
      </c>
      <c r="E595" s="1">
        <v>4998820.6</v>
      </c>
      <c r="F595" s="1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20">
        <v>43.9317013555697</v>
      </c>
      <c r="D596">
        <v>27.06</v>
      </c>
      <c r="E596" s="1">
        <v>4998820.24</v>
      </c>
      <c r="F596" s="1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20">
        <v>43.9992173114277</v>
      </c>
      <c r="D597">
        <v>27.24</v>
      </c>
      <c r="E597" s="1">
        <v>4998803.43</v>
      </c>
      <c r="F597" s="1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20">
        <v>44.3066205436977</v>
      </c>
      <c r="D598">
        <v>26.54</v>
      </c>
      <c r="E598" s="1">
        <v>4998803.68</v>
      </c>
      <c r="F598" s="1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20">
        <v>44.8249011596839</v>
      </c>
      <c r="D599">
        <v>26.5</v>
      </c>
      <c r="E599" s="1">
        <v>4998820.77</v>
      </c>
      <c r="F599" s="1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20">
        <v>47.6669764511521</v>
      </c>
      <c r="D600">
        <v>26.76</v>
      </c>
      <c r="E600" s="1">
        <v>4998821.8</v>
      </c>
      <c r="F600" s="1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20">
        <v>49.9984814167677</v>
      </c>
      <c r="D601">
        <v>26.96</v>
      </c>
      <c r="E601" s="1">
        <v>4998822.6</v>
      </c>
      <c r="F601" s="1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20">
        <v>51.7051850782884</v>
      </c>
      <c r="D602">
        <v>27.1</v>
      </c>
      <c r="E602" s="1">
        <v>4998822.97</v>
      </c>
      <c r="F602" s="1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20">
        <v>52.6528083201174</v>
      </c>
      <c r="D603">
        <v>27.31</v>
      </c>
      <c r="E603" s="1">
        <v>4998823.38</v>
      </c>
      <c r="F603" s="1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20">
        <v>53.2051539232317</v>
      </c>
      <c r="D604">
        <v>27.3</v>
      </c>
      <c r="E604" s="1">
        <v>4998823.51</v>
      </c>
      <c r="F604" s="1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20">
        <v>54.1804511238237</v>
      </c>
      <c r="D605">
        <v>28.1</v>
      </c>
      <c r="E605" s="1">
        <v>4998823.89</v>
      </c>
      <c r="F605" s="1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20">
        <v>56.0427474699895</v>
      </c>
      <c r="D606">
        <v>28.36</v>
      </c>
      <c r="E606" s="1">
        <v>4998824.75</v>
      </c>
      <c r="F606" s="1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20">
        <v>58.5723832877826</v>
      </c>
      <c r="D607">
        <v>28.8</v>
      </c>
      <c r="E607" s="1">
        <v>4998825.69</v>
      </c>
      <c r="F607" s="1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20">
        <v>59.4662978838082</v>
      </c>
      <c r="D608">
        <v>28.42</v>
      </c>
      <c r="E608" s="1">
        <v>4998825.69</v>
      </c>
      <c r="F608" s="1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20">
        <v>61.7791196440775</v>
      </c>
      <c r="D609">
        <v>29.26</v>
      </c>
      <c r="E609" s="1">
        <v>4998826.63</v>
      </c>
      <c r="F609" s="1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20">
        <v>62.9568593878985</v>
      </c>
      <c r="D610">
        <v>29.25</v>
      </c>
      <c r="E610" s="1">
        <v>4998826.8</v>
      </c>
      <c r="F610" s="1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20">
        <v>64.9371867578764</v>
      </c>
      <c r="D611">
        <v>29.13</v>
      </c>
      <c r="E611" s="1">
        <v>4998827.48</v>
      </c>
      <c r="F611" s="1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20">
        <v>68.3231527665587</v>
      </c>
      <c r="D612">
        <v>29.4</v>
      </c>
      <c r="E612" s="1">
        <v>4998829.06</v>
      </c>
      <c r="F612" s="1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20">
        <v>74.9425544264934</v>
      </c>
      <c r="D613">
        <v>30.25</v>
      </c>
      <c r="E613" s="1">
        <v>4998831.02</v>
      </c>
      <c r="F613" s="1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20">
        <v>78.1941834411537</v>
      </c>
      <c r="D614">
        <v>29.31</v>
      </c>
      <c r="E614" s="1">
        <v>4998831.98</v>
      </c>
      <c r="F614" s="1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20">
        <v>80.0252074287011</v>
      </c>
      <c r="D615">
        <v>29.05</v>
      </c>
      <c r="E615" s="1">
        <v>4998832.58</v>
      </c>
      <c r="F615" s="1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20">
        <v>83.6711372217619</v>
      </c>
      <c r="D616">
        <v>29.92</v>
      </c>
      <c r="E616" s="1">
        <v>4998833.76</v>
      </c>
      <c r="F616" s="1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20">
        <v>85.7175575013197</v>
      </c>
      <c r="D617">
        <v>29.76</v>
      </c>
      <c r="E617" s="1">
        <v>4998834.72</v>
      </c>
      <c r="F617" s="1">
        <v>1429084.66</v>
      </c>
      <c r="G617" t="s">
        <v>1326</v>
      </c>
      <c r="H617" t="s">
        <v>976</v>
      </c>
      <c r="J617" t="s">
        <v>1448</v>
      </c>
    </row>
    <row r="619" s="15" customFormat="1" spans="1:10">
      <c r="A619" s="15">
        <v>18028</v>
      </c>
      <c r="B619" s="22">
        <v>0.134629120282128</v>
      </c>
      <c r="D619" s="15">
        <v>27.95</v>
      </c>
      <c r="E619" s="23">
        <v>4998230.51</v>
      </c>
      <c r="F619" s="23">
        <v>1429231.35</v>
      </c>
      <c r="G619" s="15" t="s">
        <v>1326</v>
      </c>
      <c r="H619" s="15" t="s">
        <v>1327</v>
      </c>
      <c r="I619" s="15" t="s">
        <v>1452</v>
      </c>
      <c r="J619" s="15" t="s">
        <v>1453</v>
      </c>
    </row>
    <row r="620" spans="1:10">
      <c r="A620">
        <v>18029</v>
      </c>
      <c r="B620" s="20">
        <v>5.66145961739034</v>
      </c>
      <c r="D620">
        <v>28.3</v>
      </c>
      <c r="E620" s="1">
        <v>4998225.6</v>
      </c>
      <c r="F620" s="1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20">
        <v>9.62846950434739</v>
      </c>
      <c r="D621">
        <v>27.68</v>
      </c>
      <c r="E621" s="1">
        <v>4998224.14</v>
      </c>
      <c r="F621" s="1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20">
        <v>18.6294075314969</v>
      </c>
      <c r="D622">
        <v>27.01</v>
      </c>
      <c r="E622" s="1">
        <v>4998217.11</v>
      </c>
      <c r="F622" s="1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20">
        <v>18.7876854609489</v>
      </c>
      <c r="D623">
        <v>26.18</v>
      </c>
      <c r="E623" s="1">
        <v>4998216.86</v>
      </c>
      <c r="F623" s="1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20">
        <v>19.3712060800077</v>
      </c>
      <c r="D624">
        <v>25.95</v>
      </c>
      <c r="E624" s="1">
        <v>4998216.68</v>
      </c>
      <c r="F624" s="1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20">
        <v>19.4702240613119</v>
      </c>
      <c r="D625">
        <v>26.26</v>
      </c>
      <c r="E625" s="1">
        <v>4998216.6</v>
      </c>
      <c r="F625" s="1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20">
        <v>22.2452629785249</v>
      </c>
      <c r="D626">
        <v>26.02</v>
      </c>
      <c r="E626" s="1">
        <v>4998211.96</v>
      </c>
      <c r="F626" s="1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20">
        <v>25.9733733844933</v>
      </c>
      <c r="D627">
        <v>25.9</v>
      </c>
      <c r="E627" s="1">
        <v>4998209.03</v>
      </c>
      <c r="F627" s="1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20">
        <v>28.9900056049484</v>
      </c>
      <c r="D628">
        <v>25.81</v>
      </c>
      <c r="E628" s="1">
        <v>4998207</v>
      </c>
      <c r="F628" s="1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20">
        <v>29.005103429841</v>
      </c>
      <c r="D629">
        <v>25.85</v>
      </c>
      <c r="E629" s="1">
        <v>4998207.04</v>
      </c>
      <c r="F629" s="1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20">
        <v>32.7817880077983</v>
      </c>
      <c r="D630">
        <v>25.89</v>
      </c>
      <c r="E630" s="1">
        <v>4998203.47</v>
      </c>
      <c r="F630" s="1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20">
        <v>32.9647724849839</v>
      </c>
      <c r="D631">
        <v>25.86</v>
      </c>
      <c r="E631" s="1">
        <v>4998203.22</v>
      </c>
      <c r="F631" s="1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20">
        <v>37.1083807917896</v>
      </c>
      <c r="D632">
        <v>25.93</v>
      </c>
      <c r="E632" s="1">
        <v>4998199.89</v>
      </c>
      <c r="F632" s="1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20">
        <v>40.5957587065811</v>
      </c>
      <c r="D633">
        <v>26.16</v>
      </c>
      <c r="E633" s="1">
        <v>4998197.04</v>
      </c>
      <c r="F633" s="1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20">
        <v>47.4504649600561</v>
      </c>
      <c r="D634">
        <v>25.8</v>
      </c>
      <c r="E634" s="1">
        <v>4998190.94</v>
      </c>
      <c r="F634" s="1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20">
        <v>49.8985302882758</v>
      </c>
      <c r="D635">
        <v>25.7</v>
      </c>
      <c r="E635" s="1">
        <v>4998189.36</v>
      </c>
      <c r="F635" s="1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20">
        <v>54.5022322933723</v>
      </c>
      <c r="D636">
        <v>25.82</v>
      </c>
      <c r="E636" s="1">
        <v>4998185.63</v>
      </c>
      <c r="F636" s="1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20">
        <v>58.6281248630202</v>
      </c>
      <c r="D637">
        <v>27.14</v>
      </c>
      <c r="E637" s="1">
        <v>4998183.42</v>
      </c>
      <c r="F637" s="1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20">
        <v>66.538017140251</v>
      </c>
      <c r="D638">
        <v>27.33</v>
      </c>
      <c r="E638" s="1">
        <v>4998175.88</v>
      </c>
      <c r="F638" s="1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20">
        <v>75.5459596866617</v>
      </c>
      <c r="D639">
        <v>27.55</v>
      </c>
      <c r="E639" s="1">
        <v>4998168.35</v>
      </c>
      <c r="F639" s="1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20">
        <v>82.9212833048834</v>
      </c>
      <c r="D640">
        <v>27.65</v>
      </c>
      <c r="E640" s="1">
        <v>4998162.08</v>
      </c>
      <c r="F640" s="1">
        <v>1429184.42</v>
      </c>
      <c r="G640" t="s">
        <v>1326</v>
      </c>
      <c r="H640" t="s">
        <v>1327</v>
      </c>
      <c r="J640" t="s">
        <v>1453</v>
      </c>
    </row>
    <row r="642" s="15" customFormat="1" spans="1:10">
      <c r="A642" s="15">
        <v>18035</v>
      </c>
      <c r="B642" s="22">
        <v>37.6261119573266</v>
      </c>
      <c r="D642" s="15">
        <v>27.64</v>
      </c>
      <c r="E642" s="23">
        <v>4998197.68</v>
      </c>
      <c r="F642" s="23">
        <v>1429307.53</v>
      </c>
      <c r="G642" s="15" t="s">
        <v>1326</v>
      </c>
      <c r="H642" s="15" t="s">
        <v>1327</v>
      </c>
      <c r="I642" s="15" t="s">
        <v>1459</v>
      </c>
      <c r="J642" s="15" t="s">
        <v>1460</v>
      </c>
    </row>
    <row r="643" spans="1:10">
      <c r="A643">
        <v>18036</v>
      </c>
      <c r="B643" s="20">
        <v>50.6226358562457</v>
      </c>
      <c r="D643">
        <v>27.31</v>
      </c>
      <c r="E643" s="1">
        <v>4998184.68</v>
      </c>
      <c r="F643" s="1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20">
        <v>67.0947161931546</v>
      </c>
      <c r="D644">
        <v>26.9</v>
      </c>
      <c r="E644" s="1">
        <v>4998168.22</v>
      </c>
      <c r="F644" s="1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20">
        <v>82.3521523765406</v>
      </c>
      <c r="D645">
        <v>26.73</v>
      </c>
      <c r="E645" s="1">
        <v>4998152.97</v>
      </c>
      <c r="F645" s="1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20">
        <v>84.686998063122</v>
      </c>
      <c r="D646">
        <v>25.69</v>
      </c>
      <c r="E646" s="1">
        <v>4998150.65</v>
      </c>
      <c r="F646" s="1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20">
        <v>85.3394292278179</v>
      </c>
      <c r="D647">
        <v>25.55</v>
      </c>
      <c r="E647" s="1">
        <v>4998149.98</v>
      </c>
      <c r="F647" s="1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20">
        <v>88.0327484576072</v>
      </c>
      <c r="D648">
        <v>25.24</v>
      </c>
      <c r="E648" s="1">
        <v>4998147.29</v>
      </c>
      <c r="F648" s="1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20">
        <v>90.8072579758251</v>
      </c>
      <c r="D649">
        <v>24.99</v>
      </c>
      <c r="E649" s="1">
        <v>4998144.52</v>
      </c>
      <c r="F649" s="1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20">
        <v>92.6993581478696</v>
      </c>
      <c r="D650">
        <v>24.73</v>
      </c>
      <c r="E650" s="1">
        <v>4998142.63</v>
      </c>
      <c r="F650" s="1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20">
        <v>93.7455367523865</v>
      </c>
      <c r="D651">
        <v>24.59</v>
      </c>
      <c r="E651" s="1">
        <v>4998141.58</v>
      </c>
      <c r="F651" s="1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20">
        <v>94.2282109612065</v>
      </c>
      <c r="D652">
        <v>24.5</v>
      </c>
      <c r="E652" s="1">
        <v>4998141.32</v>
      </c>
      <c r="F652" s="1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20">
        <v>102.083652662717</v>
      </c>
      <c r="D653">
        <v>24.89</v>
      </c>
      <c r="E653" s="1">
        <v>4998133.24</v>
      </c>
      <c r="F653" s="1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20">
        <v>102.311064118467</v>
      </c>
      <c r="D654">
        <v>25.73</v>
      </c>
      <c r="E654" s="1">
        <v>4998133.01</v>
      </c>
      <c r="F654" s="1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20">
        <v>102.541897588257</v>
      </c>
      <c r="D655">
        <v>27.05</v>
      </c>
      <c r="E655" s="1">
        <v>4998132.79</v>
      </c>
      <c r="F655" s="1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20">
        <v>106.08858478159</v>
      </c>
      <c r="D656">
        <v>27.18</v>
      </c>
      <c r="E656" s="1">
        <v>4998129.24</v>
      </c>
      <c r="F656" s="1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20">
        <v>114.273573239835</v>
      </c>
      <c r="D657">
        <v>27.05</v>
      </c>
      <c r="E657" s="1">
        <v>4998121.04</v>
      </c>
      <c r="F657" s="1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20">
        <v>122.098497046259</v>
      </c>
      <c r="D658">
        <v>26.96</v>
      </c>
      <c r="E658" s="1">
        <v>4998113.24</v>
      </c>
      <c r="F658" s="1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20">
        <v>122.276023000977</v>
      </c>
      <c r="D659">
        <v>27.14</v>
      </c>
      <c r="E659" s="1">
        <v>4998113.07</v>
      </c>
      <c r="F659" s="1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20">
        <v>129.124341860675</v>
      </c>
      <c r="D660">
        <v>26.18</v>
      </c>
      <c r="E660" s="1">
        <v>4998106.24</v>
      </c>
      <c r="F660" s="1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20">
        <v>134.337666947698</v>
      </c>
      <c r="D661">
        <v>26.35</v>
      </c>
      <c r="E661" s="1">
        <v>4998100.99</v>
      </c>
      <c r="F661" s="1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20">
        <v>142.958812113765</v>
      </c>
      <c r="D662">
        <v>26.27</v>
      </c>
      <c r="E662" s="1">
        <v>4998092.37</v>
      </c>
      <c r="F662" s="1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20">
        <v>147.250365707712</v>
      </c>
      <c r="D663">
        <v>26.17</v>
      </c>
      <c r="E663" s="1">
        <v>4998088.09</v>
      </c>
      <c r="F663" s="1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20">
        <v>154.23804252164</v>
      </c>
      <c r="D664">
        <v>27.56</v>
      </c>
      <c r="E664" s="1">
        <v>4998081.11</v>
      </c>
      <c r="F664" s="1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20">
        <v>158.232614529924</v>
      </c>
      <c r="D665">
        <v>27.46</v>
      </c>
      <c r="E665" s="1">
        <v>4998077.12</v>
      </c>
      <c r="F665" s="1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20">
        <v>162.668736212923</v>
      </c>
      <c r="D666">
        <v>29.09</v>
      </c>
      <c r="E666" s="1">
        <v>4998072.68</v>
      </c>
      <c r="F666" s="1">
        <v>1429310.8</v>
      </c>
      <c r="G666" t="s">
        <v>1326</v>
      </c>
      <c r="H666" t="s">
        <v>1327</v>
      </c>
      <c r="J666" t="s">
        <v>1460</v>
      </c>
    </row>
    <row r="668" s="15" customFormat="1" spans="1:10">
      <c r="A668" s="15">
        <v>17037</v>
      </c>
      <c r="B668" s="22">
        <v>-2.47932450523411</v>
      </c>
      <c r="D668" s="15">
        <v>27.75</v>
      </c>
      <c r="E668" s="23">
        <v>4998217.87</v>
      </c>
      <c r="F668" s="23">
        <v>1429408.58</v>
      </c>
      <c r="G668" s="15" t="s">
        <v>1326</v>
      </c>
      <c r="H668" s="15" t="s">
        <v>983</v>
      </c>
      <c r="I668" s="15" t="s">
        <v>1466</v>
      </c>
      <c r="J668" s="15" t="s">
        <v>1467</v>
      </c>
    </row>
    <row r="669" spans="1:10">
      <c r="A669">
        <v>17038</v>
      </c>
      <c r="B669" s="20">
        <v>0.571847881893512</v>
      </c>
      <c r="D669">
        <v>27.64</v>
      </c>
      <c r="E669" s="1">
        <v>4998214.89</v>
      </c>
      <c r="F669" s="1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20">
        <v>8.20131513843337</v>
      </c>
      <c r="D670">
        <v>26.78</v>
      </c>
      <c r="E670" s="1">
        <v>4998207.39</v>
      </c>
      <c r="F670" s="1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20">
        <v>11.5899667815574</v>
      </c>
      <c r="D671">
        <v>26.77</v>
      </c>
      <c r="E671" s="1">
        <v>4998204.01</v>
      </c>
      <c r="F671" s="1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20">
        <v>14.715434413495</v>
      </c>
      <c r="D672">
        <v>27.02</v>
      </c>
      <c r="E672" s="1">
        <v>4998200.94</v>
      </c>
      <c r="F672" s="1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20">
        <v>16.9174185376862</v>
      </c>
      <c r="D673">
        <v>27.14</v>
      </c>
      <c r="E673" s="1">
        <v>4998198.82</v>
      </c>
      <c r="F673" s="1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20">
        <v>19.4633134382441</v>
      </c>
      <c r="D674">
        <v>27.14</v>
      </c>
      <c r="E674" s="1">
        <v>4998196.26</v>
      </c>
      <c r="F674" s="1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20">
        <v>23.0315125426173</v>
      </c>
      <c r="D675">
        <v>26.97</v>
      </c>
      <c r="E675" s="1">
        <v>4998192.85</v>
      </c>
      <c r="F675" s="1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20">
        <v>26.7473679073914</v>
      </c>
      <c r="D676">
        <v>26.67</v>
      </c>
      <c r="E676" s="1">
        <v>4998189.16</v>
      </c>
      <c r="F676" s="1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20">
        <v>29.8451371248859</v>
      </c>
      <c r="D677">
        <v>27.14</v>
      </c>
      <c r="E677" s="1">
        <v>4998186.06</v>
      </c>
      <c r="F677" s="1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20">
        <v>33.4799858116923</v>
      </c>
      <c r="D678">
        <v>27.07</v>
      </c>
      <c r="E678" s="1">
        <v>4998182.44</v>
      </c>
      <c r="F678" s="1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20">
        <v>38.7036154642681</v>
      </c>
      <c r="D679">
        <v>27.47</v>
      </c>
      <c r="E679" s="1">
        <v>4998177.31</v>
      </c>
      <c r="F679" s="1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20">
        <v>39.2232095829352</v>
      </c>
      <c r="D680">
        <v>26.74</v>
      </c>
      <c r="E680" s="1">
        <v>4998176.8</v>
      </c>
      <c r="F680" s="1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20">
        <v>39.5828918851963</v>
      </c>
      <c r="D681">
        <v>25.49</v>
      </c>
      <c r="E681" s="1">
        <v>4998176.47</v>
      </c>
      <c r="F681" s="1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20">
        <v>39.7636141462523</v>
      </c>
      <c r="D682">
        <v>25.46</v>
      </c>
      <c r="E682" s="1">
        <v>4998176.29</v>
      </c>
      <c r="F682" s="1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20">
        <v>40.4448841017134</v>
      </c>
      <c r="D683">
        <v>25.19</v>
      </c>
      <c r="E683" s="1">
        <v>4998175.6</v>
      </c>
      <c r="F683" s="1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20">
        <v>41.5102552385056</v>
      </c>
      <c r="D684">
        <v>24.94</v>
      </c>
      <c r="E684" s="1">
        <v>4998174.58</v>
      </c>
      <c r="F684" s="1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20">
        <v>42.3812738122956</v>
      </c>
      <c r="D685">
        <v>24.54</v>
      </c>
      <c r="E685" s="1">
        <v>4998173.74</v>
      </c>
      <c r="F685" s="1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20">
        <v>43.3843180189517</v>
      </c>
      <c r="D686">
        <v>24.45</v>
      </c>
      <c r="E686" s="1">
        <v>4998172.79</v>
      </c>
      <c r="F686" s="1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20">
        <v>44.7714530697623</v>
      </c>
      <c r="D687">
        <v>24.61</v>
      </c>
      <c r="E687" s="1">
        <v>4998171.42</v>
      </c>
      <c r="F687" s="1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20">
        <v>46.6047762569612</v>
      </c>
      <c r="D688">
        <v>24.96</v>
      </c>
      <c r="E688" s="1">
        <v>4998169.58</v>
      </c>
      <c r="F688" s="1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20">
        <v>47.3954610689651</v>
      </c>
      <c r="D689">
        <v>25.07</v>
      </c>
      <c r="E689" s="1">
        <v>4998168.82</v>
      </c>
      <c r="F689" s="1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20">
        <v>48.660159165463</v>
      </c>
      <c r="D690">
        <v>24.94</v>
      </c>
      <c r="E690" s="1">
        <v>4998167.56</v>
      </c>
      <c r="F690" s="1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20">
        <v>50.3569344773055</v>
      </c>
      <c r="D691">
        <v>25.31</v>
      </c>
      <c r="E691" s="1">
        <v>4998165.91</v>
      </c>
      <c r="F691" s="1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20">
        <v>51.9917059726017</v>
      </c>
      <c r="D692">
        <v>25.42</v>
      </c>
      <c r="E692" s="1">
        <v>4998164.24</v>
      </c>
      <c r="F692" s="1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20">
        <v>53.0295099917547</v>
      </c>
      <c r="D693">
        <v>25.47</v>
      </c>
      <c r="E693" s="1">
        <v>4998163.25</v>
      </c>
      <c r="F693" s="1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20">
        <v>54.4945029333651</v>
      </c>
      <c r="D694">
        <v>25.79</v>
      </c>
      <c r="E694" s="1">
        <v>4998161.83</v>
      </c>
      <c r="F694" s="1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20">
        <v>55.7494115660072</v>
      </c>
      <c r="D695">
        <v>25.86</v>
      </c>
      <c r="E695" s="1">
        <v>4998160.58</v>
      </c>
      <c r="F695" s="1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20">
        <v>58.4727414264455</v>
      </c>
      <c r="D696">
        <v>25.92</v>
      </c>
      <c r="E696" s="1">
        <v>4998157.86</v>
      </c>
      <c r="F696" s="1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20">
        <v>61.1003997526164</v>
      </c>
      <c r="D697">
        <v>25.92</v>
      </c>
      <c r="E697" s="1">
        <v>4998155.28</v>
      </c>
      <c r="F697" s="1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20">
        <v>61.4972966065433</v>
      </c>
      <c r="D698">
        <v>25.98</v>
      </c>
      <c r="E698" s="1">
        <v>4998154.9</v>
      </c>
      <c r="F698" s="1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20">
        <v>64.1294669393449</v>
      </c>
      <c r="D699">
        <v>26</v>
      </c>
      <c r="E699" s="1">
        <v>4998152.28</v>
      </c>
      <c r="F699" s="1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20">
        <v>66.275050886351</v>
      </c>
      <c r="D700">
        <v>26.22</v>
      </c>
      <c r="E700" s="1">
        <v>4998150.22</v>
      </c>
      <c r="F700" s="1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20">
        <v>69.0388343611932</v>
      </c>
      <c r="D701">
        <v>26.23</v>
      </c>
      <c r="E701" s="1">
        <v>4998147.5</v>
      </c>
      <c r="F701" s="1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20">
        <v>72.212214270868</v>
      </c>
      <c r="D702">
        <v>26.25</v>
      </c>
      <c r="E702" s="1">
        <v>4998144.4</v>
      </c>
      <c r="F702" s="1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20">
        <v>76.5181377836771</v>
      </c>
      <c r="D703">
        <v>25.92</v>
      </c>
      <c r="E703" s="1">
        <v>4998140.23</v>
      </c>
      <c r="F703" s="1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20">
        <v>77.5931608452563</v>
      </c>
      <c r="D704">
        <v>25.49</v>
      </c>
      <c r="E704" s="1">
        <v>4998139.17</v>
      </c>
      <c r="F704" s="1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20">
        <v>83.8511767956371</v>
      </c>
      <c r="D705">
        <v>24.85</v>
      </c>
      <c r="E705" s="1">
        <v>4998133.06</v>
      </c>
      <c r="F705" s="1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20">
        <v>84.1323957225681</v>
      </c>
      <c r="D706">
        <v>24.64</v>
      </c>
      <c r="E706" s="1">
        <v>4998132.77</v>
      </c>
      <c r="F706" s="1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20">
        <v>91.4701626214293</v>
      </c>
      <c r="D707">
        <v>24.88</v>
      </c>
      <c r="E707" s="1">
        <v>4998125.43</v>
      </c>
      <c r="F707" s="1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20">
        <v>95.6516087154989</v>
      </c>
      <c r="D708">
        <v>25.33</v>
      </c>
      <c r="E708" s="1">
        <v>4998121.44</v>
      </c>
      <c r="F708" s="1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20">
        <v>96.8673006229836</v>
      </c>
      <c r="D709">
        <v>25.97</v>
      </c>
      <c r="E709" s="1">
        <v>4998120.22</v>
      </c>
      <c r="F709" s="1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20">
        <v>100.907133593044</v>
      </c>
      <c r="D710">
        <v>25.17</v>
      </c>
      <c r="E710" s="1">
        <v>4998116.09</v>
      </c>
      <c r="F710" s="1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20">
        <v>112.132375565193</v>
      </c>
      <c r="D711">
        <v>25.48</v>
      </c>
      <c r="E711" s="1">
        <v>4998104.91</v>
      </c>
      <c r="F711" s="1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20">
        <v>114.989087177678</v>
      </c>
      <c r="D712">
        <v>27.19</v>
      </c>
      <c r="E712" s="1">
        <v>4998101.84</v>
      </c>
      <c r="F712" s="1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20">
        <v>118.782497236924</v>
      </c>
      <c r="D713">
        <v>28.57</v>
      </c>
      <c r="E713" s="1">
        <v>4998098.36</v>
      </c>
      <c r="F713" s="1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20">
        <v>-23.0855544660903</v>
      </c>
      <c r="D715">
        <v>26.94</v>
      </c>
      <c r="E715" s="1">
        <v>4998234.23</v>
      </c>
      <c r="F715" s="1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20">
        <v>-11.3791478148595</v>
      </c>
      <c r="D716">
        <v>27.14</v>
      </c>
      <c r="E716" s="1">
        <v>4998227.63</v>
      </c>
      <c r="F716" s="1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20">
        <v>-4.3561479542178</v>
      </c>
      <c r="D717">
        <v>27.14</v>
      </c>
      <c r="E717" s="1">
        <v>4998223.2</v>
      </c>
      <c r="F717" s="1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20">
        <v>7.84607322191818</v>
      </c>
      <c r="D718">
        <v>27.33</v>
      </c>
      <c r="E718" s="1">
        <v>4998215.09</v>
      </c>
      <c r="F718" s="1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20">
        <v>11.3208703287187</v>
      </c>
      <c r="D719">
        <v>27.29</v>
      </c>
      <c r="E719" s="1">
        <v>4998213.48</v>
      </c>
      <c r="F719" s="1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20">
        <v>15.3385105210199</v>
      </c>
      <c r="D720">
        <v>26.67</v>
      </c>
      <c r="E720" s="1">
        <v>4998210.33</v>
      </c>
      <c r="F720" s="1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20">
        <v>16.8533499640037</v>
      </c>
      <c r="D721">
        <v>26.37</v>
      </c>
      <c r="E721" s="1">
        <v>4998211.63</v>
      </c>
      <c r="F721" s="1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20">
        <v>20.9247080027257</v>
      </c>
      <c r="D722">
        <v>26.61</v>
      </c>
      <c r="E722" s="1">
        <v>4998215.07</v>
      </c>
      <c r="F722" s="1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20">
        <v>28.835935306806</v>
      </c>
      <c r="D723">
        <v>26.17</v>
      </c>
      <c r="E723" s="1">
        <v>4998210.56</v>
      </c>
      <c r="F723" s="1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20">
        <v>31.1396805541827</v>
      </c>
      <c r="D724">
        <v>24.79</v>
      </c>
      <c r="E724" s="1">
        <v>4998207.55</v>
      </c>
      <c r="F724" s="1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20">
        <v>35.367770993154</v>
      </c>
      <c r="D725">
        <v>25.85</v>
      </c>
      <c r="E725" s="1">
        <v>4998201.39</v>
      </c>
      <c r="F725" s="1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20">
        <v>42.2684161640239</v>
      </c>
      <c r="D726">
        <v>25.91</v>
      </c>
      <c r="E726" s="1">
        <v>4998194.87</v>
      </c>
      <c r="F726" s="1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20">
        <v>47.6073555768482</v>
      </c>
      <c r="D727">
        <v>26.06</v>
      </c>
      <c r="E727" s="1">
        <v>4998192.09</v>
      </c>
      <c r="F727" s="1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20">
        <v>53.7277089129563</v>
      </c>
      <c r="D728">
        <v>26.21</v>
      </c>
      <c r="E728" s="1">
        <v>4998188.05</v>
      </c>
      <c r="F728" s="1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20">
        <v>58.320600005623</v>
      </c>
      <c r="D729">
        <v>26.48</v>
      </c>
      <c r="E729" s="1">
        <v>4998185.17</v>
      </c>
      <c r="F729" s="1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20">
        <v>59.7083237501587</v>
      </c>
      <c r="D730">
        <v>25.5</v>
      </c>
      <c r="E730" s="1">
        <v>4998184.18</v>
      </c>
      <c r="F730" s="1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20">
        <v>61.7790311113572</v>
      </c>
      <c r="D731">
        <v>25.06</v>
      </c>
      <c r="E731" s="1">
        <v>4998183.39</v>
      </c>
      <c r="F731" s="1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20">
        <v>62.0272496971645</v>
      </c>
      <c r="D732">
        <v>24.66</v>
      </c>
      <c r="E732" s="1">
        <v>4998183.15</v>
      </c>
      <c r="F732" s="1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20">
        <v>63.0451784442013</v>
      </c>
      <c r="D733">
        <v>23.97</v>
      </c>
      <c r="E733" s="1">
        <v>4998182.56</v>
      </c>
      <c r="F733" s="1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20">
        <v>64.1500786051809</v>
      </c>
      <c r="D734">
        <v>23.98</v>
      </c>
      <c r="E734" s="1">
        <v>4998181.72</v>
      </c>
      <c r="F734" s="1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20">
        <v>66.7044776985842</v>
      </c>
      <c r="D735">
        <v>24.03</v>
      </c>
      <c r="E735" s="1">
        <v>4998180.13</v>
      </c>
      <c r="F735" s="1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20">
        <v>69.3881877918753</v>
      </c>
      <c r="D736">
        <v>23.77</v>
      </c>
      <c r="E736" s="1">
        <v>4998178.55</v>
      </c>
      <c r="F736" s="1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20">
        <v>71.727426588627</v>
      </c>
      <c r="D737">
        <v>23.81</v>
      </c>
      <c r="E737" s="1">
        <v>4998177</v>
      </c>
      <c r="F737" s="1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20">
        <v>73.0552217504734</v>
      </c>
      <c r="D738">
        <v>23.59</v>
      </c>
      <c r="E738" s="1">
        <v>4998176.53</v>
      </c>
      <c r="F738" s="1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20">
        <v>74.0770045629612</v>
      </c>
      <c r="D739">
        <v>23.53</v>
      </c>
      <c r="E739" s="1">
        <v>4998176.04</v>
      </c>
      <c r="F739" s="1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20">
        <v>78.9131014595076</v>
      </c>
      <c r="D740">
        <v>24.31</v>
      </c>
      <c r="E740" s="1">
        <v>4998173.11</v>
      </c>
      <c r="F740" s="1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20">
        <v>78.9173019371699</v>
      </c>
      <c r="D741">
        <v>24.73</v>
      </c>
      <c r="E741" s="1">
        <v>4998172.5</v>
      </c>
      <c r="F741" s="1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20">
        <v>79.6915860368539</v>
      </c>
      <c r="D742">
        <v>25.51</v>
      </c>
      <c r="E742" s="1">
        <v>4998172.18</v>
      </c>
      <c r="F742" s="1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20">
        <v>81.464644509166</v>
      </c>
      <c r="D743">
        <v>26.07</v>
      </c>
      <c r="E743" s="1">
        <v>4998170.74</v>
      </c>
      <c r="F743" s="1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20">
        <v>83.637158279089</v>
      </c>
      <c r="D744">
        <v>25.91</v>
      </c>
      <c r="E744" s="1">
        <v>4998169.66</v>
      </c>
      <c r="F744" s="1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20">
        <v>84.6675111541967</v>
      </c>
      <c r="D745">
        <v>26.3</v>
      </c>
      <c r="E745" s="1">
        <v>4998169.01</v>
      </c>
      <c r="F745" s="1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20">
        <v>86.1666644653657</v>
      </c>
      <c r="D746">
        <v>26.4</v>
      </c>
      <c r="E746" s="1">
        <v>4998168.02</v>
      </c>
      <c r="F746" s="1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20">
        <v>90.4841139925537</v>
      </c>
      <c r="D747">
        <v>26.12</v>
      </c>
      <c r="E747" s="1">
        <v>4998165.45</v>
      </c>
      <c r="F747" s="1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20">
        <v>91.933297041887</v>
      </c>
      <c r="D748">
        <v>26.45</v>
      </c>
      <c r="E748" s="1">
        <v>4998164.49</v>
      </c>
      <c r="F748" s="1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20">
        <v>96.3497913077568</v>
      </c>
      <c r="D749">
        <v>28.46</v>
      </c>
      <c r="E749" s="1">
        <v>4998161.55</v>
      </c>
      <c r="F749" s="1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20">
        <v>97.638925665066</v>
      </c>
      <c r="D750">
        <v>28.65</v>
      </c>
      <c r="E750" s="1">
        <v>4998160.71</v>
      </c>
      <c r="F750" s="1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20">
        <v>101.84148715067</v>
      </c>
      <c r="D751">
        <v>26.48</v>
      </c>
      <c r="E751" s="1">
        <v>4998158.64</v>
      </c>
      <c r="F751" s="1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20">
        <v>102.664337259911</v>
      </c>
      <c r="D752">
        <v>26.13</v>
      </c>
      <c r="E752" s="1">
        <v>4998158.49</v>
      </c>
      <c r="F752" s="1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20">
        <v>111.54297774855</v>
      </c>
      <c r="D753">
        <v>26.03</v>
      </c>
      <c r="E753" s="1">
        <v>4998152.83</v>
      </c>
      <c r="F753" s="1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20">
        <v>114.23535812105</v>
      </c>
      <c r="D754">
        <v>25.88</v>
      </c>
      <c r="E754" s="1">
        <v>4998151.38</v>
      </c>
      <c r="F754" s="1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20">
        <v>0.347195910553861</v>
      </c>
      <c r="D756">
        <v>23.84</v>
      </c>
      <c r="E756" s="1">
        <v>4997679.59</v>
      </c>
      <c r="F756" s="1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20">
        <v>4.62280488400408</v>
      </c>
      <c r="D757">
        <v>22.98</v>
      </c>
      <c r="E757" s="1">
        <v>4997683.06</v>
      </c>
      <c r="F757" s="1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20">
        <v>10.6399898966263</v>
      </c>
      <c r="D758">
        <v>22.85</v>
      </c>
      <c r="E758" s="1">
        <v>4997687.32</v>
      </c>
      <c r="F758" s="1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20">
        <v>15.3293895828651</v>
      </c>
      <c r="D759">
        <v>22.63</v>
      </c>
      <c r="E759" s="1">
        <v>4997693.89</v>
      </c>
      <c r="F759" s="1">
        <v>1430429.77</v>
      </c>
      <c r="G759" t="s">
        <v>1326</v>
      </c>
      <c r="H759" t="s">
        <v>1327</v>
      </c>
      <c r="J759" t="s">
        <v>1474</v>
      </c>
    </row>
    <row r="760" s="15" customFormat="1" spans="1:10">
      <c r="A760" s="15">
        <v>20003</v>
      </c>
      <c r="B760" s="22">
        <v>24.5706720498522</v>
      </c>
      <c r="D760" s="15">
        <v>20.62</v>
      </c>
      <c r="E760" s="23">
        <v>4997702.38</v>
      </c>
      <c r="F760" s="23">
        <v>1430426.12</v>
      </c>
      <c r="G760" s="15" t="s">
        <v>1326</v>
      </c>
      <c r="H760" s="15" t="s">
        <v>1475</v>
      </c>
      <c r="I760" s="15" t="s">
        <v>1476</v>
      </c>
      <c r="J760" s="15" t="s">
        <v>1474</v>
      </c>
    </row>
    <row r="761" spans="1:10">
      <c r="A761">
        <v>20004</v>
      </c>
      <c r="B761" s="20">
        <v>24.8287193588216</v>
      </c>
      <c r="D761">
        <v>18.91</v>
      </c>
      <c r="E761" s="1">
        <v>4997702.49</v>
      </c>
      <c r="F761" s="1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20">
        <v>33.2217546949115</v>
      </c>
      <c r="D762">
        <v>18.59</v>
      </c>
      <c r="E762" s="1">
        <v>4997703.69</v>
      </c>
      <c r="F762" s="1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20">
        <v>34.5475293616101</v>
      </c>
      <c r="D763">
        <v>18.38</v>
      </c>
      <c r="E763" s="1">
        <v>4997703.25</v>
      </c>
      <c r="F763" s="1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20">
        <v>35.7379583216327</v>
      </c>
      <c r="D764">
        <v>18.41</v>
      </c>
      <c r="E764" s="1">
        <v>4997704.03</v>
      </c>
      <c r="F764" s="1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20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20">
        <v>47.382029135188</v>
      </c>
      <c r="D766">
        <v>17.89</v>
      </c>
      <c r="E766" s="1">
        <v>4997712.72</v>
      </c>
      <c r="F766" s="1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20">
        <v>48.0470559452861</v>
      </c>
      <c r="D767">
        <v>18.5</v>
      </c>
      <c r="E767" s="1">
        <v>4997712.94</v>
      </c>
      <c r="F767" s="1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20">
        <v>49.9605697025904</v>
      </c>
      <c r="D768">
        <v>19.31</v>
      </c>
      <c r="E768" s="1">
        <v>4997714.36</v>
      </c>
      <c r="F768" s="1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20">
        <v>50.2505692002885</v>
      </c>
      <c r="D769">
        <v>19.81</v>
      </c>
      <c r="E769" s="1">
        <v>4997714.56</v>
      </c>
      <c r="F769" s="1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20">
        <v>50.6918674444907</v>
      </c>
      <c r="D770">
        <v>20.05</v>
      </c>
      <c r="E770" s="1">
        <v>4997714.78</v>
      </c>
      <c r="F770" s="1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20">
        <v>53.8653389943322</v>
      </c>
      <c r="D771">
        <v>22.47</v>
      </c>
      <c r="E771" s="1">
        <v>4997716.84</v>
      </c>
      <c r="F771" s="1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20">
        <v>55.3932857390444</v>
      </c>
      <c r="D772">
        <v>22.45</v>
      </c>
      <c r="E772" s="1">
        <v>4997718.09</v>
      </c>
      <c r="F772" s="1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20">
        <v>62.5936323034322</v>
      </c>
      <c r="D773">
        <v>22.1</v>
      </c>
      <c r="E773" s="1">
        <v>4997723.06</v>
      </c>
      <c r="F773" s="1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20">
        <v>68.1212470893195</v>
      </c>
      <c r="D774">
        <v>22.2</v>
      </c>
      <c r="E774" s="1">
        <v>4997726.99</v>
      </c>
      <c r="F774" s="1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20">
        <v>73.0936357351589</v>
      </c>
      <c r="D775">
        <v>21.46</v>
      </c>
      <c r="E775" s="1">
        <v>4997730.42</v>
      </c>
      <c r="F775" s="1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20">
        <v>77.4291748953239</v>
      </c>
      <c r="D776">
        <v>21.44</v>
      </c>
      <c r="E776" s="1">
        <v>4997733.42</v>
      </c>
      <c r="F776" s="1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20">
        <v>80.2182132993381</v>
      </c>
      <c r="D777">
        <v>22.35</v>
      </c>
      <c r="E777" s="1">
        <v>4997735.27</v>
      </c>
      <c r="F777" s="1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20">
        <v>84.4356851395437</v>
      </c>
      <c r="D778">
        <v>22.7</v>
      </c>
      <c r="E778" s="1">
        <v>4997738.12</v>
      </c>
      <c r="F778" s="1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20">
        <v>85.9745267216044</v>
      </c>
      <c r="D779">
        <v>23.45</v>
      </c>
      <c r="E779" s="1">
        <v>4997739.28</v>
      </c>
      <c r="F779" s="1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20">
        <v>-12.704153375944</v>
      </c>
      <c r="D781">
        <v>22.2</v>
      </c>
      <c r="E781" s="1">
        <v>4997596.94</v>
      </c>
      <c r="F781" s="1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20">
        <v>-9.64922240457902</v>
      </c>
      <c r="D782">
        <v>22.27</v>
      </c>
      <c r="E782" s="1">
        <v>4997599.64</v>
      </c>
      <c r="F782" s="1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20">
        <v>-7.87811481274109</v>
      </c>
      <c r="D783">
        <v>22.41</v>
      </c>
      <c r="E783" s="1">
        <v>4997601.2</v>
      </c>
      <c r="F783" s="1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20">
        <v>-4.42124337722985</v>
      </c>
      <c r="D784">
        <v>22.42</v>
      </c>
      <c r="E784" s="1">
        <v>4997604.28</v>
      </c>
      <c r="F784" s="1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20">
        <v>1.84173640831782</v>
      </c>
      <c r="D785">
        <v>22.5</v>
      </c>
      <c r="E785" s="1">
        <v>4997609.93</v>
      </c>
      <c r="F785" s="1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20">
        <v>4.38455619128272</v>
      </c>
      <c r="D786">
        <v>22.57</v>
      </c>
      <c r="E786" s="1">
        <v>4997612.18</v>
      </c>
      <c r="F786" s="1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20">
        <v>5.24594824548306</v>
      </c>
      <c r="D787">
        <v>20.6</v>
      </c>
      <c r="E787" s="1">
        <v>4997612.39</v>
      </c>
      <c r="F787" s="1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20">
        <v>5.58804017526621</v>
      </c>
      <c r="D788">
        <v>19.58</v>
      </c>
      <c r="E788" s="1">
        <v>4997612.48</v>
      </c>
      <c r="F788" s="1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20">
        <v>8.00246543213085</v>
      </c>
      <c r="D789">
        <v>18.91</v>
      </c>
      <c r="E789" s="1">
        <v>4997615.01</v>
      </c>
      <c r="F789" s="1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20">
        <v>10.0961652618086</v>
      </c>
      <c r="D790">
        <v>18.44</v>
      </c>
      <c r="E790" s="1">
        <v>4997616.13</v>
      </c>
      <c r="F790" s="1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20">
        <v>11.555518724335</v>
      </c>
      <c r="D791">
        <v>19.41</v>
      </c>
      <c r="E791" s="1">
        <v>4997618.3</v>
      </c>
      <c r="F791" s="1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20">
        <v>15.8745775687297</v>
      </c>
      <c r="D792">
        <v>19.2</v>
      </c>
      <c r="E792" s="1">
        <v>4997622.63</v>
      </c>
      <c r="F792" s="1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20">
        <v>19.0309524977663</v>
      </c>
      <c r="D793">
        <v>18.94</v>
      </c>
      <c r="E793" s="1">
        <v>4997625.31</v>
      </c>
      <c r="F793" s="1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20">
        <v>19.6312341176361</v>
      </c>
      <c r="D794">
        <v>18.94</v>
      </c>
      <c r="E794" s="1">
        <v>4997623.93</v>
      </c>
      <c r="F794" s="1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20">
        <v>20.3321197363468</v>
      </c>
      <c r="D795">
        <v>18.82</v>
      </c>
      <c r="E795" s="1">
        <v>4997626.43</v>
      </c>
      <c r="F795" s="1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20">
        <v>23.0067801520451</v>
      </c>
      <c r="D796">
        <v>18.62</v>
      </c>
      <c r="E796" s="1">
        <v>4997628.77</v>
      </c>
      <c r="F796" s="1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20">
        <v>23.4922883725641</v>
      </c>
      <c r="D797">
        <v>18.7</v>
      </c>
      <c r="E797" s="1">
        <v>4997629.42</v>
      </c>
      <c r="F797" s="1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20">
        <v>26.1308846571897</v>
      </c>
      <c r="D798">
        <v>18.59</v>
      </c>
      <c r="E798" s="1">
        <v>4997632.22</v>
      </c>
      <c r="F798" s="1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20">
        <v>26.4769955427392</v>
      </c>
      <c r="D799">
        <v>18.62</v>
      </c>
      <c r="E799" s="1">
        <v>4997631.97</v>
      </c>
      <c r="F799" s="1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20">
        <v>28.2035453977045</v>
      </c>
      <c r="D800">
        <v>18.34</v>
      </c>
      <c r="E800" s="1">
        <v>4997633.4</v>
      </c>
      <c r="F800" s="1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20">
        <v>31.2254741037108</v>
      </c>
      <c r="D801">
        <v>19.27</v>
      </c>
      <c r="E801" s="1">
        <v>4997634.9</v>
      </c>
      <c r="F801" s="1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20">
        <v>31.8378631975283</v>
      </c>
      <c r="D802">
        <v>19.69</v>
      </c>
      <c r="E802" s="1">
        <v>4997635.33</v>
      </c>
      <c r="F802" s="1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20">
        <v>34.1720042283679</v>
      </c>
      <c r="D803">
        <v>23.15</v>
      </c>
      <c r="E803" s="1">
        <v>4997636.83</v>
      </c>
      <c r="F803" s="1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20">
        <v>41.7832077870756</v>
      </c>
      <c r="D804">
        <v>22.68</v>
      </c>
      <c r="E804" s="1">
        <v>4997645.83</v>
      </c>
      <c r="F804" s="1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20">
        <v>-8.69566696660955</v>
      </c>
      <c r="D806">
        <v>21.73</v>
      </c>
      <c r="E806" s="1">
        <v>4997505.82</v>
      </c>
      <c r="F806" s="1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20">
        <v>-4.75305207210199</v>
      </c>
      <c r="D807">
        <v>21.66</v>
      </c>
      <c r="E807" s="1">
        <v>4997508.14</v>
      </c>
      <c r="F807" s="1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20">
        <v>-1.48563925608228</v>
      </c>
      <c r="D808">
        <v>21.87</v>
      </c>
      <c r="E808" s="1">
        <v>4997509.82</v>
      </c>
      <c r="F808" s="1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20">
        <v>3.09131751868788</v>
      </c>
      <c r="D809">
        <v>21.82</v>
      </c>
      <c r="E809" s="1">
        <v>4997511.7</v>
      </c>
      <c r="F809" s="1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20">
        <v>5.41388621990924</v>
      </c>
      <c r="D810">
        <v>21.86</v>
      </c>
      <c r="E810" s="1">
        <v>4997512.83</v>
      </c>
      <c r="F810" s="1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20">
        <v>8.22417436594435</v>
      </c>
      <c r="D811">
        <v>21.85</v>
      </c>
      <c r="E811" s="1">
        <v>4997513.75</v>
      </c>
      <c r="F811" s="1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20">
        <v>11.5670473331375</v>
      </c>
      <c r="D812">
        <v>22.03</v>
      </c>
      <c r="E812" s="1">
        <v>4997515.61</v>
      </c>
      <c r="F812" s="1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20">
        <v>15.5604030799897</v>
      </c>
      <c r="D813">
        <v>18.73</v>
      </c>
      <c r="E813" s="1">
        <v>4997517.4</v>
      </c>
      <c r="F813" s="1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20">
        <v>16.0386284950698</v>
      </c>
      <c r="D814">
        <v>18.63</v>
      </c>
      <c r="E814" s="1">
        <v>4997517.59</v>
      </c>
      <c r="F814" s="1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20">
        <v>17.9668228687359</v>
      </c>
      <c r="D815">
        <v>19.14</v>
      </c>
      <c r="E815" s="1">
        <v>4997518.52</v>
      </c>
      <c r="F815" s="1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20">
        <v>21.4095619761005</v>
      </c>
      <c r="D816">
        <v>19.05</v>
      </c>
      <c r="E816" s="1">
        <v>4997520</v>
      </c>
      <c r="F816" s="1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20">
        <v>22.860602004626</v>
      </c>
      <c r="D817">
        <v>18.7</v>
      </c>
      <c r="E817" s="1">
        <v>4997520.82</v>
      </c>
      <c r="F817" s="1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20">
        <v>23.4344759703515</v>
      </c>
      <c r="D818">
        <v>18.65</v>
      </c>
      <c r="E818" s="1">
        <v>4997521.33</v>
      </c>
      <c r="F818" s="1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20">
        <v>24.5521213748466</v>
      </c>
      <c r="D819">
        <v>18.43</v>
      </c>
      <c r="E819" s="1">
        <v>4997521.83</v>
      </c>
      <c r="F819" s="1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20">
        <v>25.9992569894821</v>
      </c>
      <c r="D820">
        <v>18.15</v>
      </c>
      <c r="E820" s="1">
        <v>4997522.58</v>
      </c>
      <c r="F820" s="1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20">
        <v>27.6057646878515</v>
      </c>
      <c r="D821">
        <v>17.87</v>
      </c>
      <c r="E821" s="1">
        <v>4997523.35</v>
      </c>
      <c r="F821" s="1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20">
        <v>29.1174903451271</v>
      </c>
      <c r="D822">
        <v>17.53</v>
      </c>
      <c r="E822" s="1">
        <v>4997524.05</v>
      </c>
      <c r="F822" s="1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20">
        <v>30.2315861971766</v>
      </c>
      <c r="D823">
        <v>17.37</v>
      </c>
      <c r="E823" s="1">
        <v>4997525.09</v>
      </c>
      <c r="F823" s="1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20">
        <v>31.0996810917646</v>
      </c>
      <c r="D824">
        <v>17.23</v>
      </c>
      <c r="E824" s="1">
        <v>4997525.33</v>
      </c>
      <c r="F824" s="1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20">
        <v>38.4161401498821</v>
      </c>
      <c r="D825">
        <v>17.66</v>
      </c>
      <c r="E825" s="1">
        <v>4997528.62</v>
      </c>
      <c r="F825" s="1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20">
        <v>39.7651357853255</v>
      </c>
      <c r="D826">
        <v>17.74</v>
      </c>
      <c r="E826" s="1">
        <v>4997529.07</v>
      </c>
      <c r="F826" s="1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20">
        <v>41.0763075751223</v>
      </c>
      <c r="D827">
        <v>17.97</v>
      </c>
      <c r="E827" s="1">
        <v>4997529.55</v>
      </c>
      <c r="F827" s="1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20">
        <v>43.2335416548075</v>
      </c>
      <c r="D828">
        <v>18.15</v>
      </c>
      <c r="E828" s="1">
        <v>4997530.87</v>
      </c>
      <c r="F828" s="1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20">
        <v>45.3966889102361</v>
      </c>
      <c r="D829">
        <v>18.27</v>
      </c>
      <c r="E829" s="1">
        <v>4997531.83</v>
      </c>
      <c r="F829" s="1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20">
        <v>47.6124717278079</v>
      </c>
      <c r="D830">
        <v>18.48</v>
      </c>
      <c r="E830" s="1">
        <v>4997533.03</v>
      </c>
      <c r="F830" s="1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20">
        <v>48.4248273514203</v>
      </c>
      <c r="D831">
        <v>18.65</v>
      </c>
      <c r="E831" s="1">
        <v>4997533.24</v>
      </c>
      <c r="F831" s="1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20">
        <v>48.8779418963755</v>
      </c>
      <c r="D832">
        <v>18.67</v>
      </c>
      <c r="E832" s="1">
        <v>4997533.49</v>
      </c>
      <c r="F832" s="1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20">
        <v>50.1222104860334</v>
      </c>
      <c r="D833">
        <v>20.15</v>
      </c>
      <c r="E833" s="1">
        <v>4997533.96</v>
      </c>
      <c r="F833" s="1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20">
        <v>53.2383042931031</v>
      </c>
      <c r="D834">
        <v>19.98</v>
      </c>
      <c r="E834" s="1">
        <v>4997535.5</v>
      </c>
      <c r="F834" s="1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20">
        <v>55.4260307438949</v>
      </c>
      <c r="D835">
        <v>21.07</v>
      </c>
      <c r="E835" s="1">
        <v>4997536.66</v>
      </c>
      <c r="F835" s="1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20">
        <v>55.9495753694319</v>
      </c>
      <c r="D836">
        <v>20.9</v>
      </c>
      <c r="E836" s="1">
        <v>4997536.91</v>
      </c>
      <c r="F836" s="1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20">
        <v>56.3316080367069</v>
      </c>
      <c r="D837">
        <v>21.44</v>
      </c>
      <c r="E837" s="1">
        <v>4997536.88</v>
      </c>
      <c r="F837" s="1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20">
        <v>57.6053037837513</v>
      </c>
      <c r="D838">
        <v>21.48</v>
      </c>
      <c r="E838" s="1">
        <v>4997537.82</v>
      </c>
      <c r="F838" s="1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20">
        <v>-0.267619132256892</v>
      </c>
      <c r="D840">
        <v>22.11</v>
      </c>
      <c r="E840" s="1">
        <v>4997181.57</v>
      </c>
      <c r="F840" s="1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20">
        <v>4.15860794022316</v>
      </c>
      <c r="D841">
        <v>20.6</v>
      </c>
      <c r="E841" s="1">
        <v>4997182.61</v>
      </c>
      <c r="F841" s="1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20">
        <v>12.5438829712515</v>
      </c>
      <c r="D842">
        <v>19.75</v>
      </c>
      <c r="E842" s="1">
        <v>4997184.67</v>
      </c>
      <c r="F842" s="1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20">
        <v>21.5125010165915</v>
      </c>
      <c r="D843">
        <v>20.06</v>
      </c>
      <c r="E843" s="1">
        <v>4997186.89</v>
      </c>
      <c r="F843" s="1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20">
        <v>28.5120862090059</v>
      </c>
      <c r="D844">
        <v>20.31</v>
      </c>
      <c r="E844" s="1">
        <v>4997188.71</v>
      </c>
      <c r="F844" s="1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20">
        <v>34.1705288224288</v>
      </c>
      <c r="D845">
        <v>19.99</v>
      </c>
      <c r="E845" s="1">
        <v>4997190.12</v>
      </c>
      <c r="F845" s="1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20">
        <v>36.9532163685875</v>
      </c>
      <c r="D846">
        <v>20.33</v>
      </c>
      <c r="E846" s="1">
        <v>4997190.43</v>
      </c>
      <c r="F846" s="1">
        <v>1430150.34</v>
      </c>
      <c r="G846" t="s">
        <v>1326</v>
      </c>
      <c r="H846" t="s">
        <v>1327</v>
      </c>
      <c r="J846" t="s">
        <v>1489</v>
      </c>
    </row>
    <row r="847" spans="1:10">
      <c r="A847" s="15">
        <v>20036</v>
      </c>
      <c r="B847" s="22">
        <v>40.5078691120841</v>
      </c>
      <c r="C847" s="15"/>
      <c r="D847" s="15">
        <v>18.22</v>
      </c>
      <c r="E847" s="23">
        <v>4997190.33</v>
      </c>
      <c r="F847" s="23">
        <v>1430146.67</v>
      </c>
      <c r="G847" s="15" t="s">
        <v>1326</v>
      </c>
      <c r="H847" s="15" t="s">
        <v>1327</v>
      </c>
      <c r="I847" s="15" t="s">
        <v>1490</v>
      </c>
      <c r="J847" t="s">
        <v>1489</v>
      </c>
    </row>
    <row r="848" spans="1:10">
      <c r="A848">
        <v>20024</v>
      </c>
      <c r="B848" s="20">
        <v>42.7048198685061</v>
      </c>
      <c r="D848">
        <v>17.5</v>
      </c>
      <c r="E848" s="1">
        <v>4997190.21</v>
      </c>
      <c r="F848" s="1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20">
        <v>42.7176525572099</v>
      </c>
      <c r="D849">
        <v>17.56</v>
      </c>
      <c r="E849" s="1">
        <v>4997190.42</v>
      </c>
      <c r="F849" s="1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20">
        <v>42.9273351141648</v>
      </c>
      <c r="D850">
        <v>18.07</v>
      </c>
      <c r="E850" s="1">
        <v>4997190.44</v>
      </c>
      <c r="F850" s="1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20">
        <v>44.6600602327974</v>
      </c>
      <c r="D851">
        <v>18.3</v>
      </c>
      <c r="E851" s="1">
        <v>4997190.58</v>
      </c>
      <c r="F851" s="1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20">
        <v>44.7194262037118</v>
      </c>
      <c r="D852">
        <v>17.42</v>
      </c>
      <c r="E852" s="1">
        <v>4997190.97</v>
      </c>
      <c r="F852" s="1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20">
        <v>47.5750194954152</v>
      </c>
      <c r="D853">
        <v>17.26</v>
      </c>
      <c r="E853" s="1">
        <v>4997192.04</v>
      </c>
      <c r="F853" s="1">
        <v>1430139.81</v>
      </c>
      <c r="G853" t="s">
        <v>1326</v>
      </c>
      <c r="H853" t="s">
        <v>1327</v>
      </c>
      <c r="J853" t="s">
        <v>1489</v>
      </c>
    </row>
    <row r="854" spans="1:10">
      <c r="A854" s="15">
        <v>20029</v>
      </c>
      <c r="B854" s="22">
        <v>52.3176895513438</v>
      </c>
      <c r="C854" s="15"/>
      <c r="D854" s="15">
        <v>18.86</v>
      </c>
      <c r="E854" s="23">
        <v>4997194.7</v>
      </c>
      <c r="F854" s="23">
        <v>1430135.57</v>
      </c>
      <c r="G854" s="15" t="s">
        <v>1326</v>
      </c>
      <c r="H854" s="15" t="s">
        <v>1491</v>
      </c>
      <c r="I854" s="15" t="s">
        <v>1492</v>
      </c>
      <c r="J854" t="s">
        <v>1489</v>
      </c>
    </row>
    <row r="855" spans="1:10">
      <c r="A855" s="15">
        <v>20030</v>
      </c>
      <c r="B855" s="22">
        <v>54.5433517487004</v>
      </c>
      <c r="C855" s="15"/>
      <c r="D855" s="15">
        <v>19.3</v>
      </c>
      <c r="E855" s="23">
        <v>4997194.96</v>
      </c>
      <c r="F855" s="23">
        <v>1430133.34</v>
      </c>
      <c r="G855" s="15" t="s">
        <v>1326</v>
      </c>
      <c r="H855" s="15" t="s">
        <v>1493</v>
      </c>
      <c r="I855" s="15"/>
      <c r="J855" t="s">
        <v>1489</v>
      </c>
    </row>
    <row r="856" spans="1:10">
      <c r="A856">
        <v>20032</v>
      </c>
      <c r="B856" s="20">
        <v>57.7892579982737</v>
      </c>
      <c r="D856">
        <v>19.56</v>
      </c>
      <c r="E856" s="1">
        <v>4997194.96</v>
      </c>
      <c r="F856" s="1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20">
        <v>57.9902434896821</v>
      </c>
      <c r="D857">
        <v>19.6</v>
      </c>
      <c r="E857" s="1">
        <v>4997195.03</v>
      </c>
      <c r="F857" s="1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20">
        <v>67.2406177840523</v>
      </c>
      <c r="D858">
        <v>20.55</v>
      </c>
      <c r="E858" s="1">
        <v>4997197.21</v>
      </c>
      <c r="F858" s="1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20">
        <v>78.7053132894875</v>
      </c>
      <c r="D859">
        <v>20.78</v>
      </c>
      <c r="E859" s="1">
        <v>4997199.92</v>
      </c>
      <c r="F859" s="1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20">
        <v>81.3365926259524</v>
      </c>
      <c r="D860">
        <v>20.88</v>
      </c>
      <c r="E860" s="1">
        <v>4997201.23</v>
      </c>
      <c r="F860" s="1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20">
        <v>-9.72125465178368</v>
      </c>
      <c r="D862">
        <v>22.5</v>
      </c>
      <c r="E862" s="1">
        <v>4996648.21</v>
      </c>
      <c r="F862" s="1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20">
        <v>2.96884354568807</v>
      </c>
      <c r="D863">
        <v>22.64</v>
      </c>
      <c r="E863" s="1">
        <v>4996638.46</v>
      </c>
      <c r="F863" s="1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20">
        <v>8.96296781173697</v>
      </c>
      <c r="D864">
        <v>22.72</v>
      </c>
      <c r="E864" s="1">
        <v>4996634.49</v>
      </c>
      <c r="F864" s="1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20">
        <v>12.927859528497</v>
      </c>
      <c r="D865">
        <v>22.71</v>
      </c>
      <c r="E865" s="1">
        <v>4996631.32</v>
      </c>
      <c r="F865" s="1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20">
        <v>15.7583372215096</v>
      </c>
      <c r="D866">
        <v>21.62</v>
      </c>
      <c r="E866" s="1">
        <v>4996629.45</v>
      </c>
      <c r="F866" s="1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20">
        <v>19.2409056954738</v>
      </c>
      <c r="D867">
        <v>20.13</v>
      </c>
      <c r="E867" s="1">
        <v>4996627.03</v>
      </c>
      <c r="F867" s="1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20">
        <v>21.5760253984853</v>
      </c>
      <c r="D868">
        <v>18.25</v>
      </c>
      <c r="E868" s="1">
        <v>4996625.59</v>
      </c>
      <c r="F868" s="1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20">
        <v>25.2063906975977</v>
      </c>
      <c r="D869">
        <v>18.15</v>
      </c>
      <c r="E869" s="1">
        <v>4996622.85</v>
      </c>
      <c r="F869" s="1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20">
        <v>26.2209574954916</v>
      </c>
      <c r="D870">
        <v>18.4</v>
      </c>
      <c r="E870" s="1">
        <v>4996622.41</v>
      </c>
      <c r="F870" s="1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20">
        <v>29.1558418157312</v>
      </c>
      <c r="D871">
        <v>16.28</v>
      </c>
      <c r="E871" s="1">
        <v>4996620.25</v>
      </c>
      <c r="F871" s="1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20">
        <v>31.3077177704598</v>
      </c>
      <c r="D872">
        <v>16.24</v>
      </c>
      <c r="E872" s="1">
        <v>4996618.55</v>
      </c>
      <c r="F872" s="1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20">
        <v>33.4688528629825</v>
      </c>
      <c r="D873">
        <v>16.8</v>
      </c>
      <c r="E873" s="1">
        <v>4996617.36</v>
      </c>
      <c r="F873" s="1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20">
        <v>33.4741376585804</v>
      </c>
      <c r="D874">
        <v>17.13</v>
      </c>
      <c r="E874" s="1">
        <v>4996617.96</v>
      </c>
      <c r="F874" s="1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20">
        <v>35.7878645910307</v>
      </c>
      <c r="D875">
        <v>17.47</v>
      </c>
      <c r="E875" s="1">
        <v>4996616.17</v>
      </c>
      <c r="F875" s="1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20">
        <v>38.9570588211827</v>
      </c>
      <c r="D876">
        <v>17.85</v>
      </c>
      <c r="E876" s="1">
        <v>4996613.22</v>
      </c>
      <c r="F876" s="1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20">
        <v>42.7388566992363</v>
      </c>
      <c r="D877">
        <v>17.75</v>
      </c>
      <c r="E877" s="1">
        <v>4996609.82</v>
      </c>
      <c r="F877" s="1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20">
        <v>45.2562613567424</v>
      </c>
      <c r="D878">
        <v>17.55</v>
      </c>
      <c r="E878" s="1">
        <v>4996608.01</v>
      </c>
      <c r="F878" s="1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20">
        <v>48.5247200094646</v>
      </c>
      <c r="D879">
        <v>17.09</v>
      </c>
      <c r="E879" s="1">
        <v>4996605.8</v>
      </c>
      <c r="F879" s="1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20">
        <v>49.951657950293</v>
      </c>
      <c r="D880">
        <v>17.05</v>
      </c>
      <c r="E880" s="1">
        <v>4996605.55</v>
      </c>
      <c r="F880" s="1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20">
        <v>50.8541844094498</v>
      </c>
      <c r="D881">
        <v>16.9</v>
      </c>
      <c r="E881" s="1">
        <v>4996604.53</v>
      </c>
      <c r="F881" s="1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20">
        <v>52.856612377135</v>
      </c>
      <c r="D882">
        <v>16.55</v>
      </c>
      <c r="E882" s="1">
        <v>4996602.42</v>
      </c>
      <c r="F882" s="1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20">
        <v>54.0956646317208</v>
      </c>
      <c r="D883">
        <v>16.47</v>
      </c>
      <c r="E883" s="1">
        <v>4996601.23</v>
      </c>
      <c r="F883" s="1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20">
        <v>55.1936790943428</v>
      </c>
      <c r="D884">
        <v>16.44</v>
      </c>
      <c r="E884" s="1">
        <v>4996600.29</v>
      </c>
      <c r="F884" s="1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20">
        <v>56.2718763855567</v>
      </c>
      <c r="D885">
        <v>16.44</v>
      </c>
      <c r="E885" s="1">
        <v>4996599.57</v>
      </c>
      <c r="F885" s="1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20">
        <v>56.91885989695</v>
      </c>
      <c r="D886">
        <v>16.41</v>
      </c>
      <c r="E886" s="1">
        <v>4996600</v>
      </c>
      <c r="F886" s="1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20">
        <v>59.4491121211383</v>
      </c>
      <c r="D887">
        <v>16.58</v>
      </c>
      <c r="E887" s="1">
        <v>4996597.8</v>
      </c>
      <c r="F887" s="1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20">
        <v>61.3931334268843</v>
      </c>
      <c r="D888">
        <v>16.81</v>
      </c>
      <c r="E888" s="1">
        <v>4996596.42</v>
      </c>
      <c r="F888" s="1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20">
        <v>61.4722282983092</v>
      </c>
      <c r="D889">
        <v>17.06</v>
      </c>
      <c r="E889" s="1">
        <v>4996596.33</v>
      </c>
      <c r="F889" s="1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20">
        <v>62.9306663872427</v>
      </c>
      <c r="D890">
        <v>18.1</v>
      </c>
      <c r="E890" s="1">
        <v>4996595.24</v>
      </c>
      <c r="F890" s="1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20">
        <v>70.671834644351</v>
      </c>
      <c r="D891">
        <v>18.65</v>
      </c>
      <c r="E891" s="1">
        <v>4996589.26</v>
      </c>
      <c r="F891" s="1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20">
        <v>85.5356279686463</v>
      </c>
      <c r="D892">
        <v>18.54</v>
      </c>
      <c r="E892" s="1">
        <v>4996577.43</v>
      </c>
      <c r="F892" s="1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20">
        <v>102.045982830961</v>
      </c>
      <c r="D893">
        <v>18.78</v>
      </c>
      <c r="E893" s="1">
        <v>4996565.79</v>
      </c>
      <c r="F893" s="1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20">
        <v>117.01941288486</v>
      </c>
      <c r="D894">
        <v>18.45</v>
      </c>
      <c r="E894" s="1">
        <v>4996555.16</v>
      </c>
      <c r="F894" s="1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20">
        <v>132.97683960701</v>
      </c>
      <c r="D895">
        <v>17.91</v>
      </c>
      <c r="E895" s="1">
        <v>4996543.32</v>
      </c>
      <c r="F895" s="1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20">
        <v>149.172956503589</v>
      </c>
      <c r="D896">
        <v>17.63</v>
      </c>
      <c r="E896" s="1">
        <v>4996530.89</v>
      </c>
      <c r="F896" s="1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20">
        <v>164.578724177381</v>
      </c>
      <c r="D897">
        <v>17.87</v>
      </c>
      <c r="E897" s="1">
        <v>4996519.36</v>
      </c>
      <c r="F897" s="1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20">
        <v>178.640597994809</v>
      </c>
      <c r="D898">
        <v>17.3</v>
      </c>
      <c r="E898" s="1">
        <v>4996509.34</v>
      </c>
      <c r="F898" s="1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20">
        <v>180.108819251079</v>
      </c>
      <c r="D899">
        <v>16.98</v>
      </c>
      <c r="E899" s="1">
        <v>4996508.1</v>
      </c>
      <c r="F899" s="1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20">
        <v>182.289815162308</v>
      </c>
      <c r="D900">
        <v>16.81</v>
      </c>
      <c r="E900" s="1">
        <v>4996506.37</v>
      </c>
      <c r="F900" s="1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20">
        <v>182.289815162308</v>
      </c>
      <c r="D901">
        <v>16.81</v>
      </c>
      <c r="E901" s="1">
        <v>4996506.37</v>
      </c>
      <c r="F901" s="1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20">
        <v>183.894598702209</v>
      </c>
      <c r="D902">
        <v>16.77</v>
      </c>
      <c r="E902" s="1">
        <v>4996505.11</v>
      </c>
      <c r="F902" s="1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20">
        <v>184.150839128724</v>
      </c>
      <c r="D903">
        <v>16.97</v>
      </c>
      <c r="E903" s="1">
        <v>4996504.9</v>
      </c>
      <c r="F903" s="1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20">
        <v>187.9425764744</v>
      </c>
      <c r="D904">
        <v>17.63</v>
      </c>
      <c r="E904" s="1">
        <v>4996502.03</v>
      </c>
      <c r="F904" s="1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20">
        <v>203.091604336132</v>
      </c>
      <c r="D905">
        <v>17.78</v>
      </c>
      <c r="E905" s="1">
        <v>4996489.45</v>
      </c>
      <c r="F905" s="1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20">
        <v>217.487959280122</v>
      </c>
      <c r="D906">
        <v>17.8</v>
      </c>
      <c r="E906" s="1">
        <v>4996478.82</v>
      </c>
      <c r="F906" s="1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20">
        <v>221.139231191491</v>
      </c>
      <c r="D907">
        <v>19.02</v>
      </c>
      <c r="E907" s="1">
        <v>4996476.22</v>
      </c>
      <c r="F907" s="1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20">
        <v>229.343848559436</v>
      </c>
      <c r="D908">
        <v>19.59</v>
      </c>
      <c r="E908" s="1">
        <v>4996469.81</v>
      </c>
      <c r="F908" s="1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20">
        <v>233.63046494836</v>
      </c>
      <c r="D909">
        <v>21.85</v>
      </c>
      <c r="E909" s="1">
        <v>4996466.51</v>
      </c>
      <c r="F909" s="1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20">
        <v>235.325323142302</v>
      </c>
      <c r="D910">
        <v>22.8</v>
      </c>
      <c r="E910" s="1">
        <v>4996465.14</v>
      </c>
      <c r="F910" s="1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20">
        <v>240.920087771852</v>
      </c>
      <c r="D911">
        <v>22.86</v>
      </c>
      <c r="E911" s="1">
        <v>4996460.89</v>
      </c>
      <c r="F911" s="1">
        <v>1430180.04</v>
      </c>
      <c r="G911" t="s">
        <v>1326</v>
      </c>
      <c r="H911" t="s">
        <v>1395</v>
      </c>
      <c r="J911" t="s">
        <v>1494</v>
      </c>
    </row>
    <row r="913" s="15" customFormat="1" spans="1:10">
      <c r="A913" s="15">
        <v>20074</v>
      </c>
      <c r="B913" s="22">
        <v>0.226384628594336</v>
      </c>
      <c r="D913" s="15">
        <v>16.26</v>
      </c>
      <c r="E913" s="23">
        <v>4996734.79</v>
      </c>
      <c r="F913" s="23">
        <v>1432196.82</v>
      </c>
      <c r="G913" s="15" t="s">
        <v>1326</v>
      </c>
      <c r="H913" s="15" t="s">
        <v>1327</v>
      </c>
      <c r="I913" s="15" t="s">
        <v>1504</v>
      </c>
      <c r="J913" s="15" t="s">
        <v>1505</v>
      </c>
    </row>
    <row r="914" spans="1:10">
      <c r="A914">
        <v>20073</v>
      </c>
      <c r="B914" s="20">
        <v>4.71271153356843</v>
      </c>
      <c r="D914">
        <v>16.3</v>
      </c>
      <c r="E914" s="1">
        <v>4996730.13</v>
      </c>
      <c r="F914" s="1">
        <v>1432197.75</v>
      </c>
      <c r="G914" s="15" t="s">
        <v>1326</v>
      </c>
      <c r="H914" t="s">
        <v>1327</v>
      </c>
      <c r="J914" t="s">
        <v>1505</v>
      </c>
    </row>
    <row r="915" spans="1:10">
      <c r="A915">
        <v>20072</v>
      </c>
      <c r="B915" s="20">
        <v>13.984840721077</v>
      </c>
      <c r="D915">
        <v>16.45</v>
      </c>
      <c r="E915" s="1">
        <v>4996722.5</v>
      </c>
      <c r="F915" s="1">
        <v>1432189.78</v>
      </c>
      <c r="G915" s="15" t="s">
        <v>1326</v>
      </c>
      <c r="H915" t="s">
        <v>1327</v>
      </c>
      <c r="J915" t="s">
        <v>1505</v>
      </c>
    </row>
    <row r="916" spans="1:10">
      <c r="A916">
        <v>20075</v>
      </c>
      <c r="B916" s="20">
        <v>16.0866419742007</v>
      </c>
      <c r="D916">
        <v>16.33</v>
      </c>
      <c r="E916" s="1">
        <v>4996719.02</v>
      </c>
      <c r="F916" s="1">
        <v>1432193.03</v>
      </c>
      <c r="G916" s="15" t="s">
        <v>1326</v>
      </c>
      <c r="H916" t="s">
        <v>1327</v>
      </c>
      <c r="J916" t="s">
        <v>1505</v>
      </c>
    </row>
    <row r="917" spans="1:10">
      <c r="A917">
        <v>20071</v>
      </c>
      <c r="B917" s="20">
        <v>19.465718841245</v>
      </c>
      <c r="D917">
        <v>15.49</v>
      </c>
      <c r="E917" s="1">
        <v>4996715.31</v>
      </c>
      <c r="F917" s="1">
        <v>1432194.93</v>
      </c>
      <c r="G917" s="15" t="s">
        <v>1326</v>
      </c>
      <c r="H917" t="s">
        <v>1327</v>
      </c>
      <c r="J917" t="s">
        <v>1505</v>
      </c>
    </row>
    <row r="918" spans="1:10">
      <c r="A918">
        <v>20076</v>
      </c>
      <c r="B918" s="20">
        <v>21.5086273389724</v>
      </c>
      <c r="D918">
        <v>14.75</v>
      </c>
      <c r="E918" s="1">
        <v>4996713.56</v>
      </c>
      <c r="F918" s="1">
        <v>1432200.56</v>
      </c>
      <c r="G918" s="15" t="s">
        <v>1326</v>
      </c>
      <c r="H918" t="s">
        <v>1327</v>
      </c>
      <c r="J918" t="s">
        <v>1505</v>
      </c>
    </row>
    <row r="919" spans="1:10">
      <c r="A919">
        <v>20070</v>
      </c>
      <c r="B919" s="20">
        <v>24.4350299775558</v>
      </c>
      <c r="D919">
        <v>14.56</v>
      </c>
      <c r="E919" s="1">
        <v>4996710.39</v>
      </c>
      <c r="F919" s="1">
        <v>1432199.05</v>
      </c>
      <c r="G919" s="15" t="s">
        <v>1326</v>
      </c>
      <c r="H919" t="s">
        <v>1327</v>
      </c>
      <c r="J919" t="s">
        <v>1505</v>
      </c>
    </row>
    <row r="920" spans="1:10">
      <c r="A920">
        <v>20069</v>
      </c>
      <c r="B920" s="20">
        <v>26.5404945316208</v>
      </c>
      <c r="D920">
        <v>16.03</v>
      </c>
      <c r="E920" s="1">
        <v>4996708.58</v>
      </c>
      <c r="F920" s="1">
        <v>1432201.3</v>
      </c>
      <c r="G920" s="15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20">
        <v>27.6114970618557</v>
      </c>
      <c r="D921">
        <v>15.88</v>
      </c>
      <c r="E921" s="1">
        <v>4996707.76</v>
      </c>
      <c r="F921" s="1">
        <v>1432202.65</v>
      </c>
      <c r="G921" s="15" t="s">
        <v>1326</v>
      </c>
      <c r="H921" t="s">
        <v>1327</v>
      </c>
      <c r="J921" t="s">
        <v>1505</v>
      </c>
    </row>
    <row r="922" spans="1:10">
      <c r="A922">
        <v>20068</v>
      </c>
      <c r="B922" s="20">
        <v>28.5940596972641</v>
      </c>
      <c r="D922">
        <v>13.13</v>
      </c>
      <c r="E922" s="1">
        <v>4996706.53</v>
      </c>
      <c r="F922" s="1">
        <v>1432201.5</v>
      </c>
      <c r="G922" s="15" t="s">
        <v>1326</v>
      </c>
      <c r="H922" t="s">
        <v>983</v>
      </c>
      <c r="J922" t="s">
        <v>1505</v>
      </c>
    </row>
    <row r="923" spans="1:10">
      <c r="A923">
        <v>19119</v>
      </c>
      <c r="B923" s="20">
        <v>29.1435353035898</v>
      </c>
      <c r="D923">
        <v>12.86</v>
      </c>
      <c r="E923" s="1">
        <v>4996707.38</v>
      </c>
      <c r="F923" s="1">
        <v>1432206.75</v>
      </c>
      <c r="G923" s="15" t="s">
        <v>1326</v>
      </c>
      <c r="H923" t="s">
        <v>480</v>
      </c>
      <c r="J923" t="s">
        <v>1505</v>
      </c>
    </row>
    <row r="924" spans="1:10">
      <c r="A924">
        <v>19118</v>
      </c>
      <c r="B924" s="20">
        <v>31.3739543250089</v>
      </c>
      <c r="D924">
        <v>13.2</v>
      </c>
      <c r="E924" s="1">
        <v>4996705.17</v>
      </c>
      <c r="F924" s="1">
        <v>1432207.2</v>
      </c>
      <c r="G924" s="15" t="s">
        <v>1326</v>
      </c>
      <c r="H924" t="s">
        <v>480</v>
      </c>
      <c r="J924" t="s">
        <v>1505</v>
      </c>
    </row>
    <row r="925" spans="1:10">
      <c r="A925">
        <v>20067</v>
      </c>
      <c r="B925" s="20">
        <v>32.5279272312112</v>
      </c>
      <c r="D925">
        <v>13.64</v>
      </c>
      <c r="E925" s="1">
        <v>4996702.9</v>
      </c>
      <c r="F925" s="1">
        <v>1432203.44</v>
      </c>
      <c r="G925" s="15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20">
        <v>32.5720139072859</v>
      </c>
      <c r="D926">
        <v>13.17</v>
      </c>
      <c r="E926" s="1">
        <v>4996702.87</v>
      </c>
      <c r="F926" s="1">
        <v>1432203.51</v>
      </c>
      <c r="G926" s="15" t="s">
        <v>1326</v>
      </c>
      <c r="H926" t="s">
        <v>1327</v>
      </c>
      <c r="J926" t="s">
        <v>1505</v>
      </c>
    </row>
    <row r="927" spans="1:10">
      <c r="A927">
        <v>19117</v>
      </c>
      <c r="B927" s="20">
        <v>33.2105677457885</v>
      </c>
      <c r="D927">
        <v>13.19</v>
      </c>
      <c r="E927" s="1">
        <v>4996703.47</v>
      </c>
      <c r="F927" s="1">
        <v>1432207.9</v>
      </c>
      <c r="G927" s="15" t="s">
        <v>1326</v>
      </c>
      <c r="H927" t="s">
        <v>480</v>
      </c>
      <c r="J927" t="s">
        <v>1505</v>
      </c>
    </row>
    <row r="928" spans="1:10">
      <c r="A928">
        <v>19116</v>
      </c>
      <c r="B928" s="20">
        <v>35.3178171744827</v>
      </c>
      <c r="D928">
        <v>12.92</v>
      </c>
      <c r="E928" s="1">
        <v>4996701.45</v>
      </c>
      <c r="F928" s="1">
        <v>1432208.51</v>
      </c>
      <c r="G928" s="15" t="s">
        <v>1326</v>
      </c>
      <c r="H928" t="s">
        <v>480</v>
      </c>
      <c r="J928" t="s">
        <v>1505</v>
      </c>
    </row>
    <row r="929" spans="1:10">
      <c r="A929">
        <v>20065</v>
      </c>
      <c r="B929" s="20">
        <v>36.3864564089315</v>
      </c>
      <c r="D929">
        <v>13.07</v>
      </c>
      <c r="E929" s="1">
        <v>4996699.47</v>
      </c>
      <c r="F929" s="1">
        <v>1432205.7</v>
      </c>
      <c r="G929" s="15" t="s">
        <v>1326</v>
      </c>
      <c r="H929" t="s">
        <v>1327</v>
      </c>
      <c r="J929" t="s">
        <v>1505</v>
      </c>
    </row>
    <row r="930" spans="1:10">
      <c r="A930">
        <v>19115</v>
      </c>
      <c r="B930" s="20">
        <v>36.416342622515</v>
      </c>
      <c r="D930">
        <v>13.07</v>
      </c>
      <c r="E930" s="1">
        <v>4996700.43</v>
      </c>
      <c r="F930" s="1">
        <v>1432208.92</v>
      </c>
      <c r="G930" s="15" t="s">
        <v>1326</v>
      </c>
      <c r="H930" t="s">
        <v>480</v>
      </c>
      <c r="J930" t="s">
        <v>1505</v>
      </c>
    </row>
    <row r="931" spans="1:10">
      <c r="A931">
        <v>19114</v>
      </c>
      <c r="B931" s="20">
        <v>38.1957637698786</v>
      </c>
      <c r="D931">
        <v>13</v>
      </c>
      <c r="E931" s="1">
        <v>4996698.78</v>
      </c>
      <c r="F931" s="1">
        <v>1432209.59</v>
      </c>
      <c r="G931" s="15" t="s">
        <v>1326</v>
      </c>
      <c r="H931" t="s">
        <v>480</v>
      </c>
      <c r="J931" t="s">
        <v>1505</v>
      </c>
    </row>
    <row r="932" spans="1:10">
      <c r="A932">
        <v>19113</v>
      </c>
      <c r="B932" s="20">
        <v>39.4379184289363</v>
      </c>
      <c r="D932">
        <v>13.1</v>
      </c>
      <c r="E932" s="1">
        <v>4996697.64</v>
      </c>
      <c r="F932" s="1">
        <v>1432210.09</v>
      </c>
      <c r="G932" s="15" t="s">
        <v>1326</v>
      </c>
      <c r="H932" t="s">
        <v>480</v>
      </c>
      <c r="J932" t="s">
        <v>1505</v>
      </c>
    </row>
    <row r="933" spans="1:10">
      <c r="A933">
        <v>19112</v>
      </c>
      <c r="B933" s="20">
        <v>39.7320194548381</v>
      </c>
      <c r="D933">
        <v>13.42</v>
      </c>
      <c r="E933" s="1">
        <v>4996697.32</v>
      </c>
      <c r="F933" s="1">
        <v>1432210.07</v>
      </c>
      <c r="G933" s="15" t="s">
        <v>1326</v>
      </c>
      <c r="H933" t="s">
        <v>480</v>
      </c>
      <c r="J933" t="s">
        <v>1505</v>
      </c>
    </row>
    <row r="934" spans="1:10">
      <c r="A934">
        <v>19111</v>
      </c>
      <c r="B934" s="20">
        <v>41.7884257899994</v>
      </c>
      <c r="D934">
        <v>13.45</v>
      </c>
      <c r="E934" s="1">
        <v>4996695.39</v>
      </c>
      <c r="F934" s="1">
        <v>1432210.78</v>
      </c>
      <c r="G934" s="15" t="s">
        <v>1326</v>
      </c>
      <c r="H934" t="s">
        <v>480</v>
      </c>
      <c r="J934" t="s">
        <v>1505</v>
      </c>
    </row>
    <row r="935" spans="1:10">
      <c r="A935">
        <v>19110</v>
      </c>
      <c r="B935" s="20">
        <v>44.2791848391153</v>
      </c>
      <c r="D935">
        <v>13.46</v>
      </c>
      <c r="E935" s="1">
        <v>4996693.02</v>
      </c>
      <c r="F935" s="1">
        <v>1432211.55</v>
      </c>
      <c r="G935" s="15" t="s">
        <v>1326</v>
      </c>
      <c r="H935" t="s">
        <v>480</v>
      </c>
      <c r="J935" t="s">
        <v>1505</v>
      </c>
    </row>
    <row r="936" spans="1:10">
      <c r="A936">
        <v>19109</v>
      </c>
      <c r="B936" s="20">
        <v>46.5481880415054</v>
      </c>
      <c r="D936">
        <v>13.39</v>
      </c>
      <c r="E936" s="1">
        <v>4996690.9</v>
      </c>
      <c r="F936" s="1">
        <v>1432212.36</v>
      </c>
      <c r="G936" s="15" t="s">
        <v>1326</v>
      </c>
      <c r="H936" t="s">
        <v>480</v>
      </c>
      <c r="J936" t="s">
        <v>1505</v>
      </c>
    </row>
    <row r="937" spans="1:10">
      <c r="A937">
        <v>19108</v>
      </c>
      <c r="B937" s="20">
        <v>47.2786384106175</v>
      </c>
      <c r="D937">
        <v>13.53</v>
      </c>
      <c r="E937" s="1">
        <v>4996690.16</v>
      </c>
      <c r="F937" s="1">
        <v>1432212.46</v>
      </c>
      <c r="G937" s="15" t="s">
        <v>1326</v>
      </c>
      <c r="H937" t="s">
        <v>480</v>
      </c>
      <c r="J937" t="s">
        <v>1505</v>
      </c>
    </row>
    <row r="938" spans="1:10">
      <c r="A938">
        <v>19107</v>
      </c>
      <c r="B938" s="20">
        <v>48.512980221864</v>
      </c>
      <c r="D938">
        <v>13.54</v>
      </c>
      <c r="E938" s="1">
        <v>4996689.14</v>
      </c>
      <c r="F938" s="1">
        <v>1432213.27</v>
      </c>
      <c r="G938" s="15" t="s">
        <v>1326</v>
      </c>
      <c r="H938" t="s">
        <v>480</v>
      </c>
      <c r="J938" t="s">
        <v>1505</v>
      </c>
    </row>
    <row r="939" spans="1:10">
      <c r="A939">
        <v>19106</v>
      </c>
      <c r="B939" s="20">
        <v>48.7498948712381</v>
      </c>
      <c r="D939">
        <v>13.63</v>
      </c>
      <c r="E939" s="1">
        <v>4996688.95</v>
      </c>
      <c r="F939" s="1">
        <v>1432213.44</v>
      </c>
      <c r="G939" s="15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20">
        <v>48.9922080537167</v>
      </c>
      <c r="D940">
        <v>13.64</v>
      </c>
      <c r="E940" s="1">
        <v>4996688.67</v>
      </c>
      <c r="F940" s="1">
        <v>1432213.38</v>
      </c>
      <c r="G940" s="15" t="s">
        <v>1326</v>
      </c>
      <c r="H940" t="s">
        <v>1017</v>
      </c>
      <c r="J940" t="s">
        <v>1505</v>
      </c>
    </row>
    <row r="941" spans="1:10">
      <c r="A941">
        <v>19104</v>
      </c>
      <c r="B941" s="20">
        <v>51.341684136315</v>
      </c>
      <c r="D941">
        <v>13.76</v>
      </c>
      <c r="E941" s="1">
        <v>4996686.45</v>
      </c>
      <c r="F941" s="1">
        <v>1432214.15</v>
      </c>
      <c r="G941" s="15" t="s">
        <v>1326</v>
      </c>
      <c r="H941" t="s">
        <v>1017</v>
      </c>
      <c r="J941" t="s">
        <v>1505</v>
      </c>
    </row>
    <row r="942" spans="1:10">
      <c r="A942">
        <v>19103</v>
      </c>
      <c r="B942" s="20">
        <v>54.2858192347195</v>
      </c>
      <c r="D942">
        <v>13.75</v>
      </c>
      <c r="E942" s="1">
        <v>4996683.67</v>
      </c>
      <c r="F942" s="1">
        <v>1432215.12</v>
      </c>
      <c r="G942" s="15" t="s">
        <v>1326</v>
      </c>
      <c r="H942" t="s">
        <v>1017</v>
      </c>
      <c r="J942" t="s">
        <v>1505</v>
      </c>
    </row>
    <row r="943" spans="1:10">
      <c r="A943">
        <v>19102</v>
      </c>
      <c r="B943" s="20">
        <v>59.1163565350882</v>
      </c>
      <c r="D943">
        <v>13.83</v>
      </c>
      <c r="E943" s="1">
        <v>4996679.13</v>
      </c>
      <c r="F943" s="1">
        <v>1432216.77</v>
      </c>
      <c r="G943" s="15" t="s">
        <v>1326</v>
      </c>
      <c r="H943" t="s">
        <v>1017</v>
      </c>
      <c r="J943" t="s">
        <v>1505</v>
      </c>
    </row>
    <row r="944" spans="1:10">
      <c r="A944">
        <v>19101</v>
      </c>
      <c r="B944" s="20">
        <v>64.4254605720999</v>
      </c>
      <c r="D944">
        <v>14.17</v>
      </c>
      <c r="E944" s="1">
        <v>4996674.11</v>
      </c>
      <c r="F944" s="1">
        <v>1432218.5</v>
      </c>
      <c r="G944" s="15" t="s">
        <v>1326</v>
      </c>
      <c r="H944" t="s">
        <v>1017</v>
      </c>
      <c r="J944" t="s">
        <v>1505</v>
      </c>
    </row>
    <row r="945" spans="1:10">
      <c r="A945">
        <v>19100</v>
      </c>
      <c r="B945" s="20">
        <v>67.0601626151915</v>
      </c>
      <c r="D945">
        <v>15.02</v>
      </c>
      <c r="E945" s="1">
        <v>4996671.67</v>
      </c>
      <c r="F945" s="1">
        <v>1432219.5</v>
      </c>
      <c r="G945" s="15" t="s">
        <v>1326</v>
      </c>
      <c r="H945" t="s">
        <v>1017</v>
      </c>
      <c r="J945" t="s">
        <v>1505</v>
      </c>
    </row>
    <row r="946" spans="1:10">
      <c r="A946">
        <v>19099</v>
      </c>
      <c r="B946" s="20">
        <v>69.7163892492359</v>
      </c>
      <c r="D946">
        <v>16.5</v>
      </c>
      <c r="E946" s="1">
        <v>4996669.16</v>
      </c>
      <c r="F946" s="1">
        <v>1432220.37</v>
      </c>
      <c r="G946" s="15" t="s">
        <v>1326</v>
      </c>
      <c r="H946" t="s">
        <v>1017</v>
      </c>
      <c r="J946" t="s">
        <v>1505</v>
      </c>
    </row>
    <row r="947" spans="1:10">
      <c r="A947">
        <v>19098</v>
      </c>
      <c r="B947" s="20">
        <v>72.9979942873349</v>
      </c>
      <c r="D947">
        <v>17.18</v>
      </c>
      <c r="E947" s="1">
        <v>4996666.13</v>
      </c>
      <c r="F947" s="1">
        <v>1432221.64</v>
      </c>
      <c r="G947" s="15" t="s">
        <v>1326</v>
      </c>
      <c r="H947" t="s">
        <v>1017</v>
      </c>
      <c r="J947" t="s">
        <v>1505</v>
      </c>
    </row>
    <row r="948" spans="1:10">
      <c r="A948">
        <v>19097</v>
      </c>
      <c r="B948" s="20">
        <v>76.403682437122</v>
      </c>
      <c r="D948">
        <v>16.74</v>
      </c>
      <c r="E948" s="1">
        <v>4996662.83</v>
      </c>
      <c r="F948" s="1">
        <v>1432222.53</v>
      </c>
      <c r="G948" s="15" t="s">
        <v>1326</v>
      </c>
      <c r="H948" t="s">
        <v>1017</v>
      </c>
      <c r="J948" t="s">
        <v>1505</v>
      </c>
    </row>
    <row r="949" spans="1:10">
      <c r="A949">
        <v>19096</v>
      </c>
      <c r="B949" s="20">
        <v>78.141189458326</v>
      </c>
      <c r="D949">
        <v>16.34</v>
      </c>
      <c r="E949" s="1">
        <v>4996661.25</v>
      </c>
      <c r="F949" s="1">
        <v>1432223.27</v>
      </c>
      <c r="G949" s="15" t="s">
        <v>1326</v>
      </c>
      <c r="H949" t="s">
        <v>1017</v>
      </c>
      <c r="J949" t="s">
        <v>1505</v>
      </c>
    </row>
    <row r="950" spans="1:10">
      <c r="A950">
        <v>19095</v>
      </c>
      <c r="B950" s="20">
        <v>80.1677654044609</v>
      </c>
      <c r="D950">
        <v>14.79</v>
      </c>
      <c r="E950" s="1">
        <v>4996659.33</v>
      </c>
      <c r="F950" s="1">
        <v>1432223.92</v>
      </c>
      <c r="G950" s="15" t="s">
        <v>1326</v>
      </c>
      <c r="H950" t="s">
        <v>1017</v>
      </c>
      <c r="J950" t="s">
        <v>1505</v>
      </c>
    </row>
    <row r="951" spans="1:10">
      <c r="A951">
        <v>19094</v>
      </c>
      <c r="B951" s="20">
        <v>82.3215469362789</v>
      </c>
      <c r="D951">
        <v>15.22</v>
      </c>
      <c r="E951" s="1">
        <v>4996657.34</v>
      </c>
      <c r="F951" s="1">
        <v>1432224.75</v>
      </c>
      <c r="G951" s="15" t="s">
        <v>1326</v>
      </c>
      <c r="H951" t="s">
        <v>1017</v>
      </c>
      <c r="J951" t="s">
        <v>1505</v>
      </c>
    </row>
    <row r="952" spans="1:10">
      <c r="A952">
        <v>19093</v>
      </c>
      <c r="B952" s="20">
        <v>87.035928730476</v>
      </c>
      <c r="D952">
        <v>15.18</v>
      </c>
      <c r="E952" s="1">
        <v>4996652.88</v>
      </c>
      <c r="F952" s="1">
        <v>1432226.28</v>
      </c>
      <c r="G952" s="15" t="s">
        <v>1326</v>
      </c>
      <c r="H952" t="s">
        <v>1017</v>
      </c>
      <c r="J952" t="s">
        <v>1505</v>
      </c>
    </row>
    <row r="953" spans="1:10">
      <c r="A953">
        <v>19092</v>
      </c>
      <c r="B953" s="20">
        <v>90.1535499578791</v>
      </c>
      <c r="D953">
        <v>15.07</v>
      </c>
      <c r="E953" s="1">
        <v>4996649.93</v>
      </c>
      <c r="F953" s="1">
        <v>1432227.29</v>
      </c>
      <c r="G953" s="15" t="s">
        <v>1326</v>
      </c>
      <c r="H953" t="s">
        <v>1017</v>
      </c>
      <c r="J953" t="s">
        <v>1505</v>
      </c>
    </row>
    <row r="954" spans="1:10">
      <c r="A954">
        <v>19091</v>
      </c>
      <c r="B954" s="20">
        <v>91.6682283560777</v>
      </c>
      <c r="D954">
        <v>15.16</v>
      </c>
      <c r="E954" s="1">
        <v>4996648.54</v>
      </c>
      <c r="F954" s="1">
        <v>1432227.9</v>
      </c>
      <c r="G954" s="15" t="s">
        <v>1326</v>
      </c>
      <c r="H954" t="s">
        <v>983</v>
      </c>
      <c r="J954" t="s">
        <v>1505</v>
      </c>
    </row>
    <row r="955" spans="1:10">
      <c r="A955">
        <v>19090</v>
      </c>
      <c r="B955" s="20">
        <v>93.9391196993135</v>
      </c>
      <c r="D955">
        <v>15.34</v>
      </c>
      <c r="E955" s="1">
        <v>4996646.4</v>
      </c>
      <c r="F955" s="1">
        <v>1432228.66</v>
      </c>
      <c r="G955" s="15" t="s">
        <v>1326</v>
      </c>
      <c r="H955" t="s">
        <v>983</v>
      </c>
      <c r="J955" t="s">
        <v>1505</v>
      </c>
    </row>
    <row r="956" spans="1:10">
      <c r="A956" s="15">
        <v>19089</v>
      </c>
      <c r="B956" s="22">
        <v>97.6701641748295</v>
      </c>
      <c r="C956" s="15"/>
      <c r="D956" s="15">
        <v>15.4</v>
      </c>
      <c r="E956" s="23">
        <v>4996642.87</v>
      </c>
      <c r="F956" s="23">
        <v>1432229.87</v>
      </c>
      <c r="G956" s="15" t="s">
        <v>1326</v>
      </c>
      <c r="H956" s="15" t="s">
        <v>983</v>
      </c>
      <c r="I956" s="15" t="s">
        <v>1466</v>
      </c>
      <c r="J956" s="15" t="s">
        <v>1505</v>
      </c>
    </row>
    <row r="957" spans="1:10">
      <c r="A957">
        <v>19120</v>
      </c>
      <c r="B957" s="20">
        <v>-5.26272647955436</v>
      </c>
      <c r="D957">
        <v>12.14</v>
      </c>
      <c r="E957" s="1">
        <v>4994781.11</v>
      </c>
      <c r="F957" s="1">
        <v>1434659.15</v>
      </c>
      <c r="G957" s="3" t="s">
        <v>1326</v>
      </c>
      <c r="H957" t="s">
        <v>1292</v>
      </c>
      <c r="J957" t="s">
        <v>1511</v>
      </c>
    </row>
    <row r="958" spans="1:10">
      <c r="A958">
        <v>19121</v>
      </c>
      <c r="B958" s="20">
        <v>-0.27511815646999</v>
      </c>
      <c r="D958">
        <v>12.12</v>
      </c>
      <c r="E958" s="1">
        <v>4994781.6</v>
      </c>
      <c r="F958" s="1">
        <v>1434654.18</v>
      </c>
      <c r="G958" s="3" t="s">
        <v>1512</v>
      </c>
      <c r="H958" t="s">
        <v>1273</v>
      </c>
      <c r="J958" t="s">
        <v>1511</v>
      </c>
    </row>
    <row r="959" spans="1:10">
      <c r="A959">
        <v>19122</v>
      </c>
      <c r="B959" s="20">
        <v>4.03627179467131</v>
      </c>
      <c r="D959">
        <v>12.09</v>
      </c>
      <c r="E959" s="1">
        <v>4994782.06</v>
      </c>
      <c r="F959" s="1">
        <v>1434649.9</v>
      </c>
      <c r="G959" s="3" t="s">
        <v>1326</v>
      </c>
      <c r="H959" t="s">
        <v>983</v>
      </c>
      <c r="J959" t="s">
        <v>1511</v>
      </c>
    </row>
    <row r="960" spans="1:10">
      <c r="A960">
        <v>19123</v>
      </c>
      <c r="B960" s="20">
        <v>7.41118411587125</v>
      </c>
      <c r="D960">
        <v>12.11</v>
      </c>
      <c r="E960" s="1">
        <v>4994782.26</v>
      </c>
      <c r="F960" s="1">
        <v>1434646.53</v>
      </c>
      <c r="G960" s="3" t="s">
        <v>1512</v>
      </c>
      <c r="H960" t="s">
        <v>983</v>
      </c>
      <c r="J960" t="s">
        <v>1511</v>
      </c>
    </row>
    <row r="961" spans="1:10">
      <c r="A961">
        <v>19124</v>
      </c>
      <c r="B961" s="20">
        <v>8.35300963719653</v>
      </c>
      <c r="D961">
        <v>12.18</v>
      </c>
      <c r="E961" s="1">
        <v>4994782.44</v>
      </c>
      <c r="F961" s="1">
        <v>1434645.6</v>
      </c>
      <c r="G961" s="3" t="s">
        <v>1326</v>
      </c>
      <c r="H961" t="s">
        <v>1293</v>
      </c>
      <c r="J961" t="s">
        <v>1511</v>
      </c>
    </row>
    <row r="962" spans="1:10">
      <c r="A962">
        <v>19125</v>
      </c>
      <c r="B962" s="20">
        <v>8.55261422026172</v>
      </c>
      <c r="D962">
        <v>11.39</v>
      </c>
      <c r="E962" s="1">
        <v>4994782.88</v>
      </c>
      <c r="F962" s="1">
        <v>1434645.45</v>
      </c>
      <c r="G962" s="3" t="s">
        <v>1512</v>
      </c>
      <c r="H962" t="s">
        <v>983</v>
      </c>
      <c r="J962" t="s">
        <v>1511</v>
      </c>
    </row>
    <row r="963" spans="1:10">
      <c r="A963">
        <v>19126</v>
      </c>
      <c r="B963" s="20">
        <v>9.65149573884594</v>
      </c>
      <c r="D963">
        <v>10.81</v>
      </c>
      <c r="E963" s="1">
        <v>4994783.02</v>
      </c>
      <c r="F963" s="1">
        <v>1434644.36</v>
      </c>
      <c r="G963" s="3" t="s">
        <v>1326</v>
      </c>
      <c r="H963" t="s">
        <v>983</v>
      </c>
      <c r="J963" t="s">
        <v>1511</v>
      </c>
    </row>
    <row r="964" spans="1:10">
      <c r="A964">
        <v>19127</v>
      </c>
      <c r="B964" s="20">
        <v>17.0973369271957</v>
      </c>
      <c r="D964">
        <v>10.23</v>
      </c>
      <c r="E964" s="1">
        <v>4994784.15</v>
      </c>
      <c r="F964" s="1">
        <v>1434637</v>
      </c>
      <c r="G964" s="3" t="s">
        <v>1512</v>
      </c>
      <c r="H964" t="s">
        <v>983</v>
      </c>
      <c r="J964" t="s">
        <v>1511</v>
      </c>
    </row>
    <row r="965" spans="1:10">
      <c r="A965">
        <v>19128</v>
      </c>
      <c r="B965" s="20">
        <v>17.4571821896027</v>
      </c>
      <c r="D965">
        <v>10.11</v>
      </c>
      <c r="E965" s="1">
        <v>4994784.31</v>
      </c>
      <c r="F965" s="1">
        <v>1434636.66</v>
      </c>
      <c r="G965" s="3" t="s">
        <v>1326</v>
      </c>
      <c r="H965" t="s">
        <v>536</v>
      </c>
      <c r="J965" t="s">
        <v>1511</v>
      </c>
    </row>
    <row r="966" spans="1:10">
      <c r="A966">
        <v>19129</v>
      </c>
      <c r="B966" s="20">
        <v>19.0948529713582</v>
      </c>
      <c r="D966">
        <v>8.87</v>
      </c>
      <c r="E966" s="1">
        <v>4994784.55</v>
      </c>
      <c r="F966" s="1">
        <v>1434635.04</v>
      </c>
      <c r="G966" s="3" t="s">
        <v>1512</v>
      </c>
      <c r="H966" t="s">
        <v>242</v>
      </c>
      <c r="J966" t="s">
        <v>1511</v>
      </c>
    </row>
    <row r="967" spans="1:10">
      <c r="A967">
        <v>19130</v>
      </c>
      <c r="B967" s="20">
        <v>21.9898979078608</v>
      </c>
      <c r="D967">
        <v>8.78</v>
      </c>
      <c r="E967" s="1">
        <v>4994785.43</v>
      </c>
      <c r="F967" s="1">
        <v>1434632.25</v>
      </c>
      <c r="G967" s="3" t="s">
        <v>1326</v>
      </c>
      <c r="H967" t="s">
        <v>983</v>
      </c>
      <c r="J967" t="s">
        <v>1511</v>
      </c>
    </row>
    <row r="968" spans="1:10">
      <c r="A968">
        <v>19131</v>
      </c>
      <c r="B968" s="20">
        <v>23.996494952417</v>
      </c>
      <c r="D968">
        <v>9.55</v>
      </c>
      <c r="E968" s="1">
        <v>4994785.26</v>
      </c>
      <c r="F968" s="1">
        <v>1434630.19</v>
      </c>
      <c r="G968" s="3" t="s">
        <v>1512</v>
      </c>
      <c r="H968" t="s">
        <v>983</v>
      </c>
      <c r="J968" t="s">
        <v>1511</v>
      </c>
    </row>
    <row r="969" spans="1:10">
      <c r="A969">
        <v>19132</v>
      </c>
      <c r="B969" s="20">
        <v>27.9816613160447</v>
      </c>
      <c r="D969">
        <v>7.1</v>
      </c>
      <c r="E969" s="1">
        <v>4994787.07</v>
      </c>
      <c r="F969" s="1">
        <v>1434626.46</v>
      </c>
      <c r="G969" s="3" t="s">
        <v>1326</v>
      </c>
      <c r="H969" t="s">
        <v>983</v>
      </c>
      <c r="J969" t="s">
        <v>1511</v>
      </c>
    </row>
    <row r="970" spans="1:10">
      <c r="A970">
        <v>19133</v>
      </c>
      <c r="B970" s="20">
        <v>30.4917925021773</v>
      </c>
      <c r="D970">
        <v>7.07</v>
      </c>
      <c r="E970" s="1">
        <v>4994787.72</v>
      </c>
      <c r="F970" s="1">
        <v>1434624.03</v>
      </c>
      <c r="G970" s="3" t="s">
        <v>1512</v>
      </c>
      <c r="H970" t="s">
        <v>983</v>
      </c>
      <c r="J970" t="s">
        <v>1511</v>
      </c>
    </row>
    <row r="971" spans="1:10">
      <c r="A971">
        <v>19134</v>
      </c>
      <c r="B971" s="20">
        <v>35.7622360876925</v>
      </c>
      <c r="D971">
        <v>7.38</v>
      </c>
      <c r="E971" s="1">
        <v>4994787.3</v>
      </c>
      <c r="F971" s="1">
        <v>1434618.6</v>
      </c>
      <c r="G971" s="3" t="s">
        <v>1326</v>
      </c>
      <c r="H971" t="s">
        <v>983</v>
      </c>
      <c r="J971" t="s">
        <v>1511</v>
      </c>
    </row>
    <row r="972" spans="1:10">
      <c r="A972">
        <v>19135</v>
      </c>
      <c r="B972" s="20">
        <v>40.6755008574503</v>
      </c>
      <c r="D972">
        <v>7.85</v>
      </c>
      <c r="E972" s="1">
        <v>4994787.63</v>
      </c>
      <c r="F972" s="1">
        <v>1434613.68</v>
      </c>
      <c r="G972" s="3" t="s">
        <v>1512</v>
      </c>
      <c r="H972" t="s">
        <v>983</v>
      </c>
      <c r="J972" t="s">
        <v>1511</v>
      </c>
    </row>
    <row r="973" spans="1:10">
      <c r="A973">
        <v>19136</v>
      </c>
      <c r="B973" s="20">
        <v>44.9997841104613</v>
      </c>
      <c r="D973">
        <v>8.23</v>
      </c>
      <c r="E973" s="1">
        <v>4994787.97</v>
      </c>
      <c r="F973" s="1">
        <v>1434609.36</v>
      </c>
      <c r="G973" s="3" t="s">
        <v>1326</v>
      </c>
      <c r="H973" t="s">
        <v>983</v>
      </c>
      <c r="J973" t="s">
        <v>1511</v>
      </c>
    </row>
    <row r="974" spans="1:10">
      <c r="A974">
        <v>19137</v>
      </c>
      <c r="B974" s="20">
        <v>50.0683278132447</v>
      </c>
      <c r="D974">
        <v>8.5</v>
      </c>
      <c r="E974" s="1">
        <v>4994789.15</v>
      </c>
      <c r="F974" s="1">
        <v>1434604.41</v>
      </c>
      <c r="G974" s="3" t="s">
        <v>1512</v>
      </c>
      <c r="H974" t="s">
        <v>983</v>
      </c>
      <c r="J974" t="s">
        <v>1511</v>
      </c>
    </row>
    <row r="975" spans="1:10">
      <c r="A975">
        <v>19138</v>
      </c>
      <c r="B975" s="20">
        <v>52.762975371045</v>
      </c>
      <c r="D975">
        <v>8.78</v>
      </c>
      <c r="E975" s="1">
        <v>4994788.89</v>
      </c>
      <c r="F975" s="1">
        <v>1434601.65</v>
      </c>
      <c r="G975" s="3" t="s">
        <v>1326</v>
      </c>
      <c r="H975" t="s">
        <v>983</v>
      </c>
      <c r="J975" t="s">
        <v>1511</v>
      </c>
    </row>
    <row r="976" spans="1:10">
      <c r="A976">
        <v>19139</v>
      </c>
      <c r="B976" s="20">
        <v>58.5571946904308</v>
      </c>
      <c r="D976">
        <v>8.8</v>
      </c>
      <c r="E976" s="1">
        <v>4994789.46</v>
      </c>
      <c r="F976" s="1">
        <v>1434595.88</v>
      </c>
      <c r="G976" s="3" t="s">
        <v>1512</v>
      </c>
      <c r="H976" t="s">
        <v>983</v>
      </c>
      <c r="J976" t="s">
        <v>1511</v>
      </c>
    </row>
    <row r="977" spans="1:10">
      <c r="A977">
        <v>19140</v>
      </c>
      <c r="B977" s="20">
        <v>62.6715783269796</v>
      </c>
      <c r="D977">
        <v>8.76</v>
      </c>
      <c r="E977" s="1">
        <v>4994789.84</v>
      </c>
      <c r="F977" s="1">
        <v>1434591.78</v>
      </c>
      <c r="G977" s="3" t="s">
        <v>1326</v>
      </c>
      <c r="H977" t="s">
        <v>983</v>
      </c>
      <c r="J977" t="s">
        <v>1511</v>
      </c>
    </row>
    <row r="978" spans="1:10">
      <c r="A978">
        <v>19141</v>
      </c>
      <c r="B978" s="20">
        <v>63.7069444408696</v>
      </c>
      <c r="D978">
        <v>8.51</v>
      </c>
      <c r="E978" s="1">
        <v>4994790.1</v>
      </c>
      <c r="F978" s="1">
        <v>1434590.77</v>
      </c>
      <c r="G978" s="3" t="s">
        <v>1512</v>
      </c>
      <c r="H978" t="s">
        <v>536</v>
      </c>
      <c r="J978" t="s">
        <v>1511</v>
      </c>
    </row>
    <row r="979" spans="1:10">
      <c r="A979">
        <v>19142</v>
      </c>
      <c r="B979" s="20">
        <v>64.4894485168284</v>
      </c>
      <c r="D979">
        <v>7.65</v>
      </c>
      <c r="E979" s="1">
        <v>4994790.32</v>
      </c>
      <c r="F979" s="1">
        <v>1434590.01</v>
      </c>
      <c r="G979" s="3" t="s">
        <v>1326</v>
      </c>
      <c r="H979" t="s">
        <v>1188</v>
      </c>
      <c r="J979" t="s">
        <v>1511</v>
      </c>
    </row>
    <row r="980" spans="1:10">
      <c r="A980">
        <v>19143</v>
      </c>
      <c r="B980" s="20">
        <v>65.6577913884554</v>
      </c>
      <c r="D980">
        <v>7.24</v>
      </c>
      <c r="E980" s="1">
        <v>4994790.68</v>
      </c>
      <c r="F980" s="1">
        <v>1434588.88</v>
      </c>
      <c r="G980" s="3" t="s">
        <v>1512</v>
      </c>
      <c r="H980" t="s">
        <v>1017</v>
      </c>
      <c r="J980" t="s">
        <v>1511</v>
      </c>
    </row>
    <row r="981" spans="1:10">
      <c r="A981">
        <v>19144</v>
      </c>
      <c r="B981" s="20">
        <v>66.0274398261718</v>
      </c>
      <c r="D981">
        <v>7.07</v>
      </c>
      <c r="E981" s="1">
        <v>4994790.63</v>
      </c>
      <c r="F981" s="1">
        <v>1434588.5</v>
      </c>
      <c r="G981" s="3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20">
        <v>66.5009164598515</v>
      </c>
      <c r="D982">
        <v>6.89</v>
      </c>
      <c r="E982" s="1">
        <v>4994790.54</v>
      </c>
      <c r="F982" s="1">
        <v>1434588.01</v>
      </c>
      <c r="G982" s="3" t="s">
        <v>1512</v>
      </c>
      <c r="H982" t="s">
        <v>480</v>
      </c>
      <c r="J982" t="s">
        <v>1511</v>
      </c>
    </row>
    <row r="983" spans="1:10">
      <c r="A983">
        <v>19146</v>
      </c>
      <c r="B983" s="20">
        <v>68.834266248758</v>
      </c>
      <c r="D983">
        <v>6.67</v>
      </c>
      <c r="E983" s="1">
        <v>4994790.72</v>
      </c>
      <c r="F983" s="1">
        <v>1434585.68</v>
      </c>
      <c r="G983" s="3" t="s">
        <v>1326</v>
      </c>
      <c r="H983" t="s">
        <v>480</v>
      </c>
      <c r="J983" t="s">
        <v>1511</v>
      </c>
    </row>
    <row r="984" spans="1:10">
      <c r="A984">
        <v>19147</v>
      </c>
      <c r="B984" s="20">
        <v>73.1554974693063</v>
      </c>
      <c r="D984">
        <v>6.57</v>
      </c>
      <c r="E984" s="1">
        <v>4994791.01</v>
      </c>
      <c r="F984" s="1">
        <v>1434581.36</v>
      </c>
      <c r="G984" s="3" t="s">
        <v>1512</v>
      </c>
      <c r="H984" t="s">
        <v>480</v>
      </c>
      <c r="J984" t="s">
        <v>1511</v>
      </c>
    </row>
    <row r="985" spans="1:10">
      <c r="A985">
        <v>19148</v>
      </c>
      <c r="B985" s="20">
        <v>74.9895409373821</v>
      </c>
      <c r="D985">
        <v>6.26</v>
      </c>
      <c r="E985" s="1">
        <v>4994791</v>
      </c>
      <c r="F985" s="1">
        <v>1434579.51</v>
      </c>
      <c r="G985" s="3" t="s">
        <v>1326</v>
      </c>
      <c r="H985" t="s">
        <v>480</v>
      </c>
      <c r="J985" t="s">
        <v>1511</v>
      </c>
    </row>
    <row r="986" spans="1:10">
      <c r="A986">
        <v>19149</v>
      </c>
      <c r="B986" s="20">
        <v>76.8923929268312</v>
      </c>
      <c r="D986">
        <v>5.96</v>
      </c>
      <c r="E986" s="1">
        <v>4994791.38</v>
      </c>
      <c r="F986" s="1">
        <v>1434577.64</v>
      </c>
      <c r="G986" s="3" t="s">
        <v>1512</v>
      </c>
      <c r="H986" t="s">
        <v>480</v>
      </c>
      <c r="J986" t="s">
        <v>1511</v>
      </c>
    </row>
    <row r="987" spans="1:10">
      <c r="A987">
        <v>19150</v>
      </c>
      <c r="B987" s="20">
        <v>78.8607875310456</v>
      </c>
      <c r="D987">
        <v>6.9</v>
      </c>
      <c r="E987" s="1">
        <v>4994791.33</v>
      </c>
      <c r="F987" s="1">
        <v>1434575.65</v>
      </c>
      <c r="G987" s="3" t="s">
        <v>1326</v>
      </c>
      <c r="H987" t="s">
        <v>480</v>
      </c>
      <c r="J987" t="s">
        <v>1511</v>
      </c>
    </row>
    <row r="988" spans="1:10">
      <c r="A988">
        <v>19151</v>
      </c>
      <c r="B988" s="20">
        <v>79.6149426302521</v>
      </c>
      <c r="D988">
        <v>7.2</v>
      </c>
      <c r="E988" s="1">
        <v>4994791.41</v>
      </c>
      <c r="F988" s="1">
        <v>1434574.9</v>
      </c>
      <c r="G988" s="3" t="s">
        <v>1512</v>
      </c>
      <c r="H988" t="s">
        <v>1017</v>
      </c>
      <c r="J988" t="s">
        <v>1511</v>
      </c>
    </row>
    <row r="989" spans="1:10">
      <c r="A989">
        <v>19152</v>
      </c>
      <c r="B989" s="20">
        <v>81.9044800363092</v>
      </c>
      <c r="D989">
        <v>7.36</v>
      </c>
      <c r="E989" s="1">
        <v>4994791.87</v>
      </c>
      <c r="F989" s="1">
        <v>1434572.65</v>
      </c>
      <c r="G989" s="3" t="s">
        <v>1326</v>
      </c>
      <c r="H989" t="s">
        <v>1017</v>
      </c>
      <c r="J989" t="s">
        <v>1511</v>
      </c>
    </row>
    <row r="990" spans="1:10">
      <c r="A990">
        <v>19153</v>
      </c>
      <c r="B990" s="20">
        <v>82.4764403329041</v>
      </c>
      <c r="D990">
        <v>7.21</v>
      </c>
      <c r="E990" s="1">
        <v>4994792.08</v>
      </c>
      <c r="F990" s="1">
        <v>1434572.1</v>
      </c>
      <c r="G990" s="3" t="s">
        <v>1512</v>
      </c>
      <c r="H990" t="s">
        <v>1017</v>
      </c>
      <c r="J990" t="s">
        <v>1511</v>
      </c>
    </row>
    <row r="991" spans="1:10">
      <c r="A991">
        <v>19154</v>
      </c>
      <c r="B991" s="20">
        <v>82.6773664917328</v>
      </c>
      <c r="D991">
        <v>6.99</v>
      </c>
      <c r="E991" s="1">
        <v>4994792.1</v>
      </c>
      <c r="F991" s="1">
        <v>1434571.9</v>
      </c>
      <c r="G991" s="3" t="s">
        <v>1326</v>
      </c>
      <c r="H991" t="s">
        <v>480</v>
      </c>
      <c r="J991" t="s">
        <v>1511</v>
      </c>
    </row>
    <row r="992" spans="1:10">
      <c r="A992">
        <v>19155</v>
      </c>
      <c r="B992" s="24">
        <v>86.0679327624881</v>
      </c>
      <c r="C992" s="17"/>
      <c r="D992" s="17">
        <v>6.77</v>
      </c>
      <c r="E992" s="25">
        <v>4994797.89</v>
      </c>
      <c r="F992" s="25">
        <v>1434569.39</v>
      </c>
      <c r="G992" s="17" t="s">
        <v>1512</v>
      </c>
      <c r="H992" s="17" t="s">
        <v>1295</v>
      </c>
      <c r="I992" s="17"/>
      <c r="J992" t="s">
        <v>1511</v>
      </c>
    </row>
    <row r="993" spans="1:10">
      <c r="A993">
        <v>19156</v>
      </c>
      <c r="B993" s="24">
        <v>89.9908189204647</v>
      </c>
      <c r="C993" s="17"/>
      <c r="D993" s="17">
        <v>7.1</v>
      </c>
      <c r="E993" s="25">
        <v>4994798.85</v>
      </c>
      <c r="F993" s="25">
        <v>1434565.58</v>
      </c>
      <c r="G993" s="17" t="s">
        <v>1326</v>
      </c>
      <c r="H993" s="17" t="s">
        <v>1296</v>
      </c>
      <c r="I993" s="17"/>
      <c r="J993" t="s">
        <v>1511</v>
      </c>
    </row>
    <row r="994" spans="1:10">
      <c r="A994">
        <v>19157</v>
      </c>
      <c r="B994" s="24">
        <v>91.4188134358449</v>
      </c>
      <c r="C994" s="17"/>
      <c r="D994" s="17">
        <v>7.17</v>
      </c>
      <c r="E994" s="25">
        <v>4994799.08</v>
      </c>
      <c r="F994" s="25">
        <v>1434564.17</v>
      </c>
      <c r="G994" s="17" t="s">
        <v>1512</v>
      </c>
      <c r="H994" s="17" t="s">
        <v>1297</v>
      </c>
      <c r="I994" s="17"/>
      <c r="J994" t="s">
        <v>1511</v>
      </c>
    </row>
    <row r="995" spans="1:10">
      <c r="A995">
        <v>2087</v>
      </c>
      <c r="B995" s="20">
        <v>95.948783473108</v>
      </c>
      <c r="D995">
        <v>7.14</v>
      </c>
      <c r="E995" s="1">
        <v>4994799.35</v>
      </c>
      <c r="F995" s="1">
        <v>1434559.61</v>
      </c>
      <c r="G995" s="3" t="s">
        <v>1512</v>
      </c>
      <c r="H995" t="s">
        <v>1327</v>
      </c>
      <c r="J995" t="s">
        <v>1511</v>
      </c>
    </row>
    <row r="996" spans="1:10">
      <c r="A996">
        <v>19158</v>
      </c>
      <c r="B996" s="20">
        <v>98.5726033440282</v>
      </c>
      <c r="D996">
        <v>6.15</v>
      </c>
      <c r="E996" s="1">
        <v>4994794.17</v>
      </c>
      <c r="F996" s="1">
        <v>1434556.14</v>
      </c>
      <c r="G996" s="3" t="s">
        <v>1326</v>
      </c>
      <c r="H996" t="s">
        <v>480</v>
      </c>
      <c r="J996" t="s">
        <v>1511</v>
      </c>
    </row>
    <row r="997" spans="1:10">
      <c r="A997">
        <v>19159</v>
      </c>
      <c r="B997" s="20">
        <v>99.962694491472</v>
      </c>
      <c r="D997">
        <v>6.89</v>
      </c>
      <c r="E997" s="1">
        <v>4994794.1</v>
      </c>
      <c r="F997" s="1">
        <v>1434554.73</v>
      </c>
      <c r="G997" s="3" t="s">
        <v>1512</v>
      </c>
      <c r="H997" t="s">
        <v>480</v>
      </c>
      <c r="J997" t="s">
        <v>1511</v>
      </c>
    </row>
    <row r="998" spans="1:10">
      <c r="A998">
        <v>2088</v>
      </c>
      <c r="B998" s="20">
        <v>103.101773845147</v>
      </c>
      <c r="D998">
        <v>6.8</v>
      </c>
      <c r="E998" s="1">
        <v>4994796.59</v>
      </c>
      <c r="F998" s="1">
        <v>1434551.9</v>
      </c>
      <c r="G998" s="3" t="s">
        <v>1326</v>
      </c>
      <c r="H998" t="s">
        <v>1327</v>
      </c>
      <c r="J998" t="s">
        <v>1511</v>
      </c>
    </row>
    <row r="999" spans="1:10">
      <c r="A999">
        <v>19160</v>
      </c>
      <c r="B999" s="20">
        <v>103.324520468237</v>
      </c>
      <c r="D999">
        <v>6.49</v>
      </c>
      <c r="E999" s="1">
        <v>4994793.91</v>
      </c>
      <c r="F999" s="1">
        <v>1434551.32</v>
      </c>
      <c r="G999" s="3" t="s">
        <v>1326</v>
      </c>
      <c r="H999" t="s">
        <v>480</v>
      </c>
      <c r="J999" t="s">
        <v>1511</v>
      </c>
    </row>
    <row r="1000" spans="1:10">
      <c r="A1000">
        <v>2089</v>
      </c>
      <c r="B1000" s="20">
        <v>105.905729070711</v>
      </c>
      <c r="D1000">
        <v>6.67</v>
      </c>
      <c r="E1000" s="1">
        <v>4994794.49</v>
      </c>
      <c r="F1000" s="1">
        <v>1434548.79</v>
      </c>
      <c r="G1000" s="3" t="s">
        <v>1512</v>
      </c>
      <c r="H1000" t="s">
        <v>1327</v>
      </c>
      <c r="J1000" t="s">
        <v>1511</v>
      </c>
    </row>
    <row r="1001" spans="1:10">
      <c r="A1001">
        <v>19161</v>
      </c>
      <c r="B1001" s="20">
        <v>106.486624183582</v>
      </c>
      <c r="D1001">
        <v>6.75</v>
      </c>
      <c r="E1001" s="1">
        <v>4994794.45</v>
      </c>
      <c r="F1001" s="1">
        <v>1434548.2</v>
      </c>
      <c r="G1001" s="3" t="s">
        <v>1512</v>
      </c>
      <c r="H1001" t="s">
        <v>480</v>
      </c>
      <c r="J1001" t="s">
        <v>1511</v>
      </c>
    </row>
    <row r="1002" spans="1:10">
      <c r="A1002">
        <v>19162</v>
      </c>
      <c r="B1002" s="20">
        <v>114.720413920021</v>
      </c>
      <c r="D1002">
        <v>6.65</v>
      </c>
      <c r="E1002" s="1">
        <v>4994796.04</v>
      </c>
      <c r="F1002" s="1">
        <v>1434540.1</v>
      </c>
      <c r="G1002" s="3" t="s">
        <v>1326</v>
      </c>
      <c r="H1002" t="s">
        <v>480</v>
      </c>
      <c r="J1002" t="s">
        <v>1511</v>
      </c>
    </row>
    <row r="1003" spans="1:10">
      <c r="A1003">
        <v>2090</v>
      </c>
      <c r="B1003" s="20">
        <v>117.435169561781</v>
      </c>
      <c r="D1003">
        <v>6.5</v>
      </c>
      <c r="E1003" s="1">
        <v>4994796.72</v>
      </c>
      <c r="F1003" s="1">
        <v>1434537.45</v>
      </c>
      <c r="G1003" s="3" t="s">
        <v>1326</v>
      </c>
      <c r="H1003" t="s">
        <v>1327</v>
      </c>
      <c r="J1003" t="s">
        <v>1511</v>
      </c>
    </row>
    <row r="1004" spans="1:10">
      <c r="A1004">
        <v>2091</v>
      </c>
      <c r="B1004" s="20">
        <v>122.91634427521</v>
      </c>
      <c r="D1004">
        <v>6.43</v>
      </c>
      <c r="E1004" s="1">
        <v>4994799.43</v>
      </c>
      <c r="F1004" s="1">
        <v>1434532.29</v>
      </c>
      <c r="G1004" s="3" t="s">
        <v>1512</v>
      </c>
      <c r="H1004" t="s">
        <v>1327</v>
      </c>
      <c r="J1004" t="s">
        <v>1511</v>
      </c>
    </row>
    <row r="1005" spans="1:10">
      <c r="A1005">
        <v>19163</v>
      </c>
      <c r="B1005" s="20">
        <v>127.646387062098</v>
      </c>
      <c r="D1005">
        <v>6.41</v>
      </c>
      <c r="E1005" s="1">
        <v>4994797.21</v>
      </c>
      <c r="F1005" s="1">
        <v>1434527.22</v>
      </c>
      <c r="G1005" s="3" t="s">
        <v>1512</v>
      </c>
      <c r="H1005" t="s">
        <v>480</v>
      </c>
      <c r="J1005" t="s">
        <v>1511</v>
      </c>
    </row>
    <row r="1006" spans="1:10">
      <c r="A1006">
        <v>19164</v>
      </c>
      <c r="B1006" s="20">
        <v>134.991642444941</v>
      </c>
      <c r="D1006">
        <v>6.33</v>
      </c>
      <c r="E1006" s="1">
        <v>4994799.29</v>
      </c>
      <c r="F1006" s="1">
        <v>1434520.08</v>
      </c>
      <c r="G1006" s="3" t="s">
        <v>1326</v>
      </c>
      <c r="H1006" t="s">
        <v>480</v>
      </c>
      <c r="J1006" t="s">
        <v>1511</v>
      </c>
    </row>
    <row r="1007" spans="1:10">
      <c r="A1007">
        <v>1007</v>
      </c>
      <c r="B1007" s="20">
        <v>150.960004007774</v>
      </c>
      <c r="D1007">
        <v>6.148</v>
      </c>
      <c r="E1007" s="1">
        <v>4994804.126</v>
      </c>
      <c r="F1007" s="1">
        <v>1434504.636</v>
      </c>
      <c r="G1007" s="3" t="s">
        <v>1326</v>
      </c>
      <c r="H1007" t="s">
        <v>480</v>
      </c>
      <c r="J1007" t="s">
        <v>1511</v>
      </c>
    </row>
    <row r="1008" spans="1:10">
      <c r="A1008">
        <v>1006</v>
      </c>
      <c r="B1008" s="20">
        <v>150.962970681671</v>
      </c>
      <c r="D1008">
        <v>6.148</v>
      </c>
      <c r="E1008" s="1">
        <v>4994804.126</v>
      </c>
      <c r="F1008" s="1">
        <v>1434504.633</v>
      </c>
      <c r="G1008" s="3" t="s">
        <v>1326</v>
      </c>
      <c r="H1008" t="s">
        <v>480</v>
      </c>
      <c r="J1008" t="s">
        <v>1511</v>
      </c>
    </row>
    <row r="1009" spans="1:10">
      <c r="A1009">
        <v>1008</v>
      </c>
      <c r="B1009" s="20">
        <v>155.356227895873</v>
      </c>
      <c r="D1009">
        <v>7.144</v>
      </c>
      <c r="E1009" s="1">
        <v>4994804.548</v>
      </c>
      <c r="F1009" s="1">
        <v>1434500.254</v>
      </c>
      <c r="G1009" s="3" t="s">
        <v>1326</v>
      </c>
      <c r="H1009" t="s">
        <v>1313</v>
      </c>
      <c r="J1009" t="s">
        <v>1511</v>
      </c>
    </row>
    <row r="1010" spans="1:10">
      <c r="A1010">
        <v>1011</v>
      </c>
      <c r="B1010" s="20">
        <v>158.574926353306</v>
      </c>
      <c r="D1010">
        <v>7.089</v>
      </c>
      <c r="E1010" s="1">
        <v>4994816.225</v>
      </c>
      <c r="F1010" s="1">
        <v>1434499.151</v>
      </c>
      <c r="G1010" s="3" t="s">
        <v>1326</v>
      </c>
      <c r="H1010" t="s">
        <v>1315</v>
      </c>
      <c r="J1010" t="s">
        <v>1511</v>
      </c>
    </row>
    <row r="1011" spans="1:10">
      <c r="A1011">
        <v>1009</v>
      </c>
      <c r="B1011" s="20">
        <v>158.655668842858</v>
      </c>
      <c r="D1011">
        <v>7.096</v>
      </c>
      <c r="E1011" s="1">
        <v>4994804.753</v>
      </c>
      <c r="F1011" s="1">
        <v>1434496.949</v>
      </c>
      <c r="G1011" s="3" t="s">
        <v>1326</v>
      </c>
      <c r="H1011" t="s">
        <v>480</v>
      </c>
      <c r="J1011" t="s">
        <v>1511</v>
      </c>
    </row>
    <row r="1012" spans="1:10">
      <c r="A1012">
        <v>1010</v>
      </c>
      <c r="B1012" s="20">
        <v>158.697658788777</v>
      </c>
      <c r="D1012">
        <v>7.102</v>
      </c>
      <c r="E1012" s="1">
        <v>4994804.756</v>
      </c>
      <c r="F1012" s="1">
        <v>1434496.907</v>
      </c>
      <c r="G1012" s="3" t="s">
        <v>1326</v>
      </c>
      <c r="H1012" t="s">
        <v>1314</v>
      </c>
      <c r="J1012" t="s">
        <v>1511</v>
      </c>
    </row>
    <row r="1013" spans="1:10">
      <c r="A1013">
        <v>20086</v>
      </c>
      <c r="B1013" s="20">
        <v>158.845961767993</v>
      </c>
      <c r="D1013">
        <v>7.13</v>
      </c>
      <c r="E1013" s="1">
        <v>4994816.03</v>
      </c>
      <c r="F1013" s="1">
        <v>1434498.83</v>
      </c>
      <c r="G1013" s="3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20">
        <v>162.050243103779</v>
      </c>
      <c r="D1014">
        <v>7.05</v>
      </c>
      <c r="E1014" s="1">
        <v>4994803.4</v>
      </c>
      <c r="F1014" s="1">
        <v>1434493.33</v>
      </c>
      <c r="G1014" s="3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20">
        <v>166.134829009512</v>
      </c>
      <c r="D1015">
        <v>9.16</v>
      </c>
      <c r="E1015" s="1">
        <v>4994801.25</v>
      </c>
      <c r="F1015" s="1">
        <v>1434488.94</v>
      </c>
      <c r="G1015" s="3" t="s">
        <v>1512</v>
      </c>
      <c r="H1015" t="s">
        <v>1327</v>
      </c>
      <c r="J1015" t="s">
        <v>1511</v>
      </c>
    </row>
    <row r="1016" spans="1:10">
      <c r="A1016">
        <v>20082</v>
      </c>
      <c r="B1016" s="20">
        <v>168.243604960158</v>
      </c>
      <c r="D1016">
        <v>10.25</v>
      </c>
      <c r="E1016" s="1">
        <v>4994800.76</v>
      </c>
      <c r="F1016" s="1">
        <v>1434486.76</v>
      </c>
      <c r="G1016" s="3" t="s">
        <v>1326</v>
      </c>
      <c r="H1016" t="s">
        <v>1327</v>
      </c>
      <c r="J1016" t="s">
        <v>1511</v>
      </c>
    </row>
    <row r="1017" spans="1:10">
      <c r="A1017">
        <v>20081</v>
      </c>
      <c r="B1017" s="20">
        <v>171.601753866444</v>
      </c>
      <c r="D1017">
        <v>10.2</v>
      </c>
      <c r="E1017" s="1">
        <v>4994801.11</v>
      </c>
      <c r="F1017" s="1">
        <v>1434483.42</v>
      </c>
      <c r="G1017" s="3" t="s">
        <v>1512</v>
      </c>
      <c r="H1017" t="s">
        <v>1327</v>
      </c>
      <c r="J1017" t="s">
        <v>1511</v>
      </c>
    </row>
    <row r="1018" spans="1:10">
      <c r="A1018">
        <v>20080</v>
      </c>
      <c r="B1018" s="20">
        <v>174.613287610117</v>
      </c>
      <c r="D1018">
        <v>11.01</v>
      </c>
      <c r="E1018" s="1">
        <v>4994801.47</v>
      </c>
      <c r="F1018" s="1">
        <v>1434480.43</v>
      </c>
      <c r="G1018" s="3" t="s">
        <v>1326</v>
      </c>
      <c r="H1018" t="s">
        <v>1517</v>
      </c>
      <c r="J1018" t="s">
        <v>1511</v>
      </c>
    </row>
    <row r="1019" spans="1:10">
      <c r="A1019">
        <v>20085</v>
      </c>
      <c r="B1019" s="20">
        <v>179.100136376224</v>
      </c>
      <c r="D1019">
        <v>10.14</v>
      </c>
      <c r="E1019" s="1">
        <v>4994804.75</v>
      </c>
      <c r="F1019" s="1">
        <v>1434476.31</v>
      </c>
      <c r="G1019" s="3" t="s">
        <v>1512</v>
      </c>
      <c r="H1019" t="s">
        <v>1518</v>
      </c>
      <c r="J1019" t="s">
        <v>1511</v>
      </c>
    </row>
    <row r="1020" spans="1:10">
      <c r="A1020">
        <v>20079</v>
      </c>
      <c r="B1020" s="20">
        <v>179.413144808222</v>
      </c>
      <c r="D1020">
        <v>11.34</v>
      </c>
      <c r="E1020" s="1">
        <v>4994801.29</v>
      </c>
      <c r="F1020" s="1">
        <v>1434475.58</v>
      </c>
      <c r="G1020" s="3" t="s">
        <v>1512</v>
      </c>
      <c r="H1020" t="s">
        <v>1395</v>
      </c>
      <c r="J1020" t="s">
        <v>1511</v>
      </c>
    </row>
    <row r="1021" spans="1:10">
      <c r="A1021">
        <v>20078</v>
      </c>
      <c r="B1021" s="20">
        <v>186.596632472335</v>
      </c>
      <c r="D1021">
        <v>11.18</v>
      </c>
      <c r="E1021" s="1">
        <v>4994802.17</v>
      </c>
      <c r="F1021" s="1">
        <v>1434468.45</v>
      </c>
      <c r="G1021" s="3" t="s">
        <v>1326</v>
      </c>
      <c r="H1021" t="s">
        <v>1395</v>
      </c>
      <c r="J1021" t="s">
        <v>1511</v>
      </c>
    </row>
    <row r="1022" spans="1:10">
      <c r="A1022">
        <v>20084</v>
      </c>
      <c r="B1022" s="20">
        <v>197.99700313392</v>
      </c>
      <c r="D1022">
        <v>11.06</v>
      </c>
      <c r="E1022" s="1">
        <v>4994802.32</v>
      </c>
      <c r="F1022" s="1">
        <v>1434457</v>
      </c>
      <c r="G1022" s="3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3" customWidth="1"/>
    <col min="2" max="2" width="8.83333333333333" style="3"/>
    <col min="3" max="3" width="24.5" style="4" customWidth="1"/>
    <col min="4" max="4" width="12.5" style="4" customWidth="1"/>
    <col min="5" max="5" width="20" style="4" customWidth="1"/>
    <col min="6" max="6" width="12.6666666666667" style="4" customWidth="1"/>
    <col min="7" max="7" width="4.33333333333333" customWidth="1"/>
    <col min="8" max="8" width="4.88888888888889" style="3" customWidth="1"/>
    <col min="9" max="9" width="6.88888888888889" style="3" customWidth="1"/>
    <col min="10" max="10" width="6.22222222222222" style="3" customWidth="1"/>
    <col min="11" max="11" width="8" style="3" customWidth="1"/>
    <col min="12" max="12" width="3.44444444444444" style="3" customWidth="1"/>
    <col min="13" max="13" width="4" style="3" customWidth="1"/>
    <col min="14" max="15" width="4.33333333333333" style="3" customWidth="1"/>
    <col min="16" max="16" width="30.1111111111111" style="3" customWidth="1"/>
    <col min="17" max="16384" width="8.83333333333333" style="3"/>
  </cols>
  <sheetData>
    <row r="1" spans="1:11">
      <c r="A1" s="3" t="s">
        <v>1325</v>
      </c>
      <c r="B1" s="3" t="s">
        <v>1316</v>
      </c>
      <c r="C1" s="4" t="s">
        <v>1317</v>
      </c>
      <c r="D1" s="4" t="s">
        <v>1520</v>
      </c>
      <c r="E1" s="4" t="s">
        <v>1521</v>
      </c>
      <c r="F1" s="4" t="s">
        <v>1522</v>
      </c>
      <c r="I1" s="3" t="s">
        <v>1323</v>
      </c>
      <c r="J1" s="3" t="s">
        <v>1324</v>
      </c>
      <c r="K1" s="3" t="s">
        <v>1523</v>
      </c>
    </row>
    <row r="2" spans="1:16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I2" s="3" t="s">
        <v>1327</v>
      </c>
      <c r="K2" s="3" t="s">
        <v>1524</v>
      </c>
      <c r="P2"/>
    </row>
    <row r="3" spans="1:11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I3" s="3" t="s">
        <v>536</v>
      </c>
      <c r="K3" s="3" t="s">
        <v>1524</v>
      </c>
    </row>
    <row r="4" spans="1:11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I4" s="3" t="s">
        <v>1329</v>
      </c>
      <c r="K4" s="3" t="s">
        <v>1524</v>
      </c>
    </row>
    <row r="5" spans="1:11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I5" s="3" t="s">
        <v>983</v>
      </c>
      <c r="K5" s="3" t="s">
        <v>1524</v>
      </c>
    </row>
    <row r="6" spans="1:11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I6" s="3" t="s">
        <v>1327</v>
      </c>
      <c r="K6" s="3" t="s">
        <v>1524</v>
      </c>
    </row>
    <row r="7" spans="1:11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I7" s="3" t="s">
        <v>1327</v>
      </c>
      <c r="K7" s="3" t="s">
        <v>1524</v>
      </c>
    </row>
    <row r="8" spans="1:11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I8" s="3" t="s">
        <v>1525</v>
      </c>
      <c r="J8" s="3" t="s">
        <v>1331</v>
      </c>
      <c r="K8" s="3" t="s">
        <v>1524</v>
      </c>
    </row>
    <row r="9" spans="1:11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I9" s="3" t="s">
        <v>1327</v>
      </c>
      <c r="K9" s="3" t="s">
        <v>1524</v>
      </c>
    </row>
    <row r="10" spans="1:11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I10" s="3" t="s">
        <v>1327</v>
      </c>
      <c r="K10" s="3" t="s">
        <v>1524</v>
      </c>
    </row>
    <row r="11" spans="1:11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I11" s="3" t="s">
        <v>1327</v>
      </c>
      <c r="K11" s="3" t="s">
        <v>1524</v>
      </c>
    </row>
    <row r="12" spans="1:11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I12" s="3" t="s">
        <v>1327</v>
      </c>
      <c r="K12" s="3" t="s">
        <v>1524</v>
      </c>
    </row>
    <row r="13" spans="1:11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I13" s="3" t="s">
        <v>1327</v>
      </c>
      <c r="K13" s="3" t="s">
        <v>1524</v>
      </c>
    </row>
    <row r="14" spans="1:11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I14" s="3" t="s">
        <v>1327</v>
      </c>
      <c r="K14" s="3" t="s">
        <v>1524</v>
      </c>
    </row>
    <row r="15" spans="1:11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I15" s="3" t="s">
        <v>1327</v>
      </c>
      <c r="K15" s="3" t="s">
        <v>1524</v>
      </c>
    </row>
    <row r="16" spans="1:11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I16" s="3" t="s">
        <v>1327</v>
      </c>
      <c r="K16" s="3" t="s">
        <v>1524</v>
      </c>
    </row>
    <row r="17" spans="1:11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I17" s="3" t="s">
        <v>1327</v>
      </c>
      <c r="K17" s="3" t="s">
        <v>1524</v>
      </c>
    </row>
    <row r="18" spans="1:11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I18" s="3" t="s">
        <v>1525</v>
      </c>
      <c r="J18" s="3" t="s">
        <v>1333</v>
      </c>
      <c r="K18" s="3" t="s">
        <v>1524</v>
      </c>
    </row>
    <row r="19" spans="1:11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I19" s="3" t="s">
        <v>1329</v>
      </c>
      <c r="K19" s="3" t="s">
        <v>1524</v>
      </c>
    </row>
    <row r="20" spans="1:11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I20" s="3" t="s">
        <v>1334</v>
      </c>
      <c r="K20" s="3" t="s">
        <v>1524</v>
      </c>
    </row>
    <row r="21" spans="1:11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I21" s="3" t="s">
        <v>536</v>
      </c>
      <c r="K21" s="3" t="s">
        <v>1524</v>
      </c>
    </row>
    <row r="22" spans="1:11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I22" s="3" t="s">
        <v>1334</v>
      </c>
      <c r="K22" s="3" t="s">
        <v>1524</v>
      </c>
    </row>
    <row r="23" spans="1:11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I23" s="3" t="s">
        <v>1327</v>
      </c>
      <c r="K23" s="3" t="s">
        <v>1524</v>
      </c>
    </row>
    <row r="24" spans="1:11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I24" s="3" t="s">
        <v>1327</v>
      </c>
      <c r="K24" s="3" t="s">
        <v>1524</v>
      </c>
    </row>
    <row r="25" spans="1:11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I25" s="3" t="s">
        <v>1327</v>
      </c>
      <c r="K25" s="3" t="s">
        <v>1524</v>
      </c>
    </row>
    <row r="26" spans="1:11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I26" s="3" t="s">
        <v>983</v>
      </c>
      <c r="K26" s="3" t="s">
        <v>1524</v>
      </c>
    </row>
    <row r="27" spans="1:11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I27" s="3" t="s">
        <v>983</v>
      </c>
      <c r="K27" s="3" t="s">
        <v>1524</v>
      </c>
    </row>
    <row r="28" spans="1:11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I28" s="3" t="s">
        <v>1327</v>
      </c>
      <c r="K28" s="3" t="s">
        <v>1524</v>
      </c>
    </row>
    <row r="29" spans="1:11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I29" s="3" t="s">
        <v>1327</v>
      </c>
      <c r="K29" s="3" t="s">
        <v>1524</v>
      </c>
    </row>
    <row r="30" spans="1:11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I30" s="3" t="s">
        <v>1327</v>
      </c>
      <c r="K30" s="3" t="s">
        <v>1524</v>
      </c>
    </row>
    <row r="31" spans="1:11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I31" s="3" t="s">
        <v>1327</v>
      </c>
      <c r="K31" s="3" t="s">
        <v>1524</v>
      </c>
    </row>
    <row r="32" spans="1:11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I32" s="3" t="s">
        <v>1525</v>
      </c>
      <c r="J32" s="3" t="s">
        <v>1526</v>
      </c>
      <c r="K32" s="3" t="s">
        <v>1524</v>
      </c>
    </row>
    <row r="33" spans="1:11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I33" s="3" t="s">
        <v>1329</v>
      </c>
      <c r="K33" s="3" t="s">
        <v>1524</v>
      </c>
    </row>
    <row r="34" spans="1:11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I34" s="3" t="s">
        <v>1334</v>
      </c>
      <c r="K34" s="3" t="s">
        <v>1524</v>
      </c>
    </row>
    <row r="35" spans="1:11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I35" s="3" t="s">
        <v>1327</v>
      </c>
      <c r="K35" s="3" t="s">
        <v>1524</v>
      </c>
    </row>
    <row r="36" spans="1:11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I36" s="3" t="s">
        <v>1527</v>
      </c>
      <c r="K36" s="3" t="s">
        <v>1524</v>
      </c>
    </row>
    <row r="38" spans="1:11">
      <c r="A38" s="3" t="s">
        <v>1337</v>
      </c>
      <c r="B38" s="3" t="s">
        <v>83</v>
      </c>
      <c r="C38" s="4">
        <v>4.66511521857213</v>
      </c>
      <c r="D38" s="4">
        <v>146.406</v>
      </c>
      <c r="E38" s="4">
        <v>1428057.39</v>
      </c>
      <c r="F38" s="4">
        <v>5005113</v>
      </c>
      <c r="I38" s="3" t="s">
        <v>1327</v>
      </c>
      <c r="K38" s="3" t="s">
        <v>1528</v>
      </c>
    </row>
    <row r="39" spans="1:11">
      <c r="A39" s="3" t="s">
        <v>1337</v>
      </c>
      <c r="B39" s="3" t="s">
        <v>85</v>
      </c>
      <c r="C39" s="4">
        <v>4.85198928256272</v>
      </c>
      <c r="D39" s="4">
        <v>146.565</v>
      </c>
      <c r="E39" s="4">
        <v>1428055.1</v>
      </c>
      <c r="F39" s="4">
        <v>5005115.44</v>
      </c>
      <c r="I39" s="3" t="s">
        <v>1334</v>
      </c>
      <c r="K39" s="3" t="s">
        <v>1528</v>
      </c>
    </row>
    <row r="40" spans="1:11">
      <c r="A40" s="3" t="s">
        <v>1337</v>
      </c>
      <c r="B40" s="3" t="s">
        <v>87</v>
      </c>
      <c r="C40" s="4">
        <v>6.20896931878876</v>
      </c>
      <c r="D40" s="4">
        <v>145.155</v>
      </c>
      <c r="E40" s="4">
        <v>1428053.64</v>
      </c>
      <c r="F40" s="4">
        <v>5005115.59</v>
      </c>
      <c r="I40" s="3" t="s">
        <v>1329</v>
      </c>
      <c r="K40" s="3" t="s">
        <v>1528</v>
      </c>
    </row>
    <row r="41" spans="1:11">
      <c r="A41" s="3" t="s">
        <v>1337</v>
      </c>
      <c r="B41" s="3" t="s">
        <v>89</v>
      </c>
      <c r="C41" s="4">
        <v>15.6072098722731</v>
      </c>
      <c r="D41" s="4">
        <v>144.215</v>
      </c>
      <c r="E41" s="4">
        <v>1428044.52</v>
      </c>
      <c r="F41" s="4">
        <v>5005113.32</v>
      </c>
      <c r="I41" s="3" t="s">
        <v>1327</v>
      </c>
      <c r="K41" s="3" t="s">
        <v>1528</v>
      </c>
    </row>
    <row r="42" spans="1:11">
      <c r="A42" s="3" t="s">
        <v>1337</v>
      </c>
      <c r="B42" s="3" t="s">
        <v>91</v>
      </c>
      <c r="C42" s="4">
        <v>23.2662523841141</v>
      </c>
      <c r="D42" s="4">
        <v>144.115</v>
      </c>
      <c r="E42" s="4">
        <v>1428036.99</v>
      </c>
      <c r="F42" s="4">
        <v>5005111.88</v>
      </c>
      <c r="I42" s="3" t="s">
        <v>1525</v>
      </c>
      <c r="J42" s="3" t="s">
        <v>1339</v>
      </c>
      <c r="K42" s="3" t="s">
        <v>1528</v>
      </c>
    </row>
    <row r="43" spans="1:11">
      <c r="A43" s="3" t="s">
        <v>1337</v>
      </c>
      <c r="B43" s="3" t="s">
        <v>93</v>
      </c>
      <c r="C43" s="4">
        <v>26.5382177244442</v>
      </c>
      <c r="D43" s="4">
        <v>143.775</v>
      </c>
      <c r="E43" s="4">
        <v>1428033.84</v>
      </c>
      <c r="F43" s="4">
        <v>5005110.98</v>
      </c>
      <c r="I43" s="3" t="s">
        <v>1327</v>
      </c>
      <c r="K43" s="3" t="s">
        <v>1528</v>
      </c>
    </row>
    <row r="44" spans="1:11">
      <c r="A44" s="3" t="s">
        <v>1337</v>
      </c>
      <c r="B44" s="3" t="s">
        <v>95</v>
      </c>
      <c r="C44" s="4">
        <v>32.4932377580171</v>
      </c>
      <c r="D44" s="4">
        <v>144.144</v>
      </c>
      <c r="E44" s="4">
        <v>1428028.04</v>
      </c>
      <c r="F44" s="4">
        <v>5005109.63</v>
      </c>
      <c r="I44" s="3" t="s">
        <v>1525</v>
      </c>
      <c r="J44" s="3" t="s">
        <v>1341</v>
      </c>
      <c r="K44" s="3" t="s">
        <v>1528</v>
      </c>
    </row>
    <row r="45" spans="1:11">
      <c r="A45" s="3" t="s">
        <v>1337</v>
      </c>
      <c r="B45" s="3" t="s">
        <v>97</v>
      </c>
      <c r="C45" s="4">
        <v>35.1624458761145</v>
      </c>
      <c r="D45" s="4">
        <v>145.214</v>
      </c>
      <c r="E45" s="4">
        <v>1428025.37</v>
      </c>
      <c r="F45" s="4">
        <v>5005109.33</v>
      </c>
      <c r="I45" s="3" t="s">
        <v>1342</v>
      </c>
      <c r="K45" s="3" t="s">
        <v>1528</v>
      </c>
    </row>
    <row r="46" spans="1:11">
      <c r="A46" s="3" t="s">
        <v>1337</v>
      </c>
      <c r="B46" s="3" t="s">
        <v>99</v>
      </c>
      <c r="C46" s="4">
        <v>43.4247360384062</v>
      </c>
      <c r="D46" s="4">
        <v>145.154</v>
      </c>
      <c r="E46" s="4">
        <v>1428017.41</v>
      </c>
      <c r="F46" s="4">
        <v>5005107.08</v>
      </c>
      <c r="I46" s="3" t="s">
        <v>1327</v>
      </c>
      <c r="K46" s="3" t="s">
        <v>1528</v>
      </c>
    </row>
    <row r="47" spans="1:11">
      <c r="A47" s="3" t="s">
        <v>1337</v>
      </c>
      <c r="B47" s="3" t="s">
        <v>101</v>
      </c>
      <c r="C47" s="4">
        <v>57.4037298440532</v>
      </c>
      <c r="D47" s="4">
        <v>144.593</v>
      </c>
      <c r="E47" s="4">
        <v>1428003.76</v>
      </c>
      <c r="F47" s="4">
        <v>5005104.06</v>
      </c>
      <c r="I47" s="3" t="s">
        <v>1525</v>
      </c>
      <c r="J47" s="3" t="s">
        <v>1344</v>
      </c>
      <c r="K47" s="3" t="s">
        <v>1528</v>
      </c>
    </row>
    <row r="48" spans="1:11">
      <c r="A48" s="3" t="s">
        <v>1337</v>
      </c>
      <c r="B48" s="3" t="s">
        <v>103</v>
      </c>
      <c r="C48" s="4">
        <v>64.2716306001158</v>
      </c>
      <c r="D48" s="4">
        <v>144.343</v>
      </c>
      <c r="E48" s="4">
        <v>1427997.06</v>
      </c>
      <c r="F48" s="4">
        <v>5005102.55</v>
      </c>
      <c r="I48" s="3" t="s">
        <v>1327</v>
      </c>
      <c r="K48" s="3" t="s">
        <v>1528</v>
      </c>
    </row>
    <row r="49" spans="1:11">
      <c r="A49" s="3" t="s">
        <v>1337</v>
      </c>
      <c r="B49" s="3" t="s">
        <v>105</v>
      </c>
      <c r="C49" s="4">
        <v>70.8922125483347</v>
      </c>
      <c r="D49" s="4">
        <v>144.133</v>
      </c>
      <c r="E49" s="4">
        <v>1427990.6</v>
      </c>
      <c r="F49" s="4">
        <v>5005101.1</v>
      </c>
      <c r="I49" s="3" t="s">
        <v>1327</v>
      </c>
      <c r="K49" s="3" t="s">
        <v>1528</v>
      </c>
    </row>
    <row r="50" spans="1:11">
      <c r="A50" s="3" t="s">
        <v>1337</v>
      </c>
      <c r="B50" s="3" t="s">
        <v>107</v>
      </c>
      <c r="C50" s="4">
        <v>77.8292965405958</v>
      </c>
      <c r="D50" s="4">
        <v>144.033</v>
      </c>
      <c r="E50" s="4">
        <v>1427983.92</v>
      </c>
      <c r="F50" s="4">
        <v>5005099.2</v>
      </c>
      <c r="I50" s="3" t="s">
        <v>1327</v>
      </c>
      <c r="K50" s="3" t="s">
        <v>1528</v>
      </c>
    </row>
    <row r="51" spans="1:11">
      <c r="A51" s="3" t="s">
        <v>1337</v>
      </c>
      <c r="B51" s="3" t="s">
        <v>109</v>
      </c>
      <c r="C51" s="4">
        <v>84.8597342678024</v>
      </c>
      <c r="D51" s="4">
        <v>144.112</v>
      </c>
      <c r="E51" s="4">
        <v>1427976.99</v>
      </c>
      <c r="F51" s="4">
        <v>5005097.96</v>
      </c>
      <c r="I51" s="3" t="s">
        <v>1327</v>
      </c>
      <c r="K51" s="3" t="s">
        <v>1528</v>
      </c>
    </row>
    <row r="52" spans="1:11">
      <c r="A52" s="3" t="s">
        <v>1337</v>
      </c>
      <c r="B52" s="3" t="s">
        <v>111</v>
      </c>
      <c r="C52" s="4">
        <v>90.6638362302827</v>
      </c>
      <c r="D52" s="4">
        <v>143.992</v>
      </c>
      <c r="E52" s="4">
        <v>1427971.51</v>
      </c>
      <c r="F52" s="4">
        <v>5005095.91</v>
      </c>
      <c r="I52" s="3" t="s">
        <v>1327</v>
      </c>
      <c r="K52" s="3" t="s">
        <v>1528</v>
      </c>
    </row>
    <row r="53" spans="1:11">
      <c r="A53" s="3" t="s">
        <v>1337</v>
      </c>
      <c r="B53" s="3" t="s">
        <v>113</v>
      </c>
      <c r="C53" s="4">
        <v>91.4613645208918</v>
      </c>
      <c r="D53" s="4">
        <v>144.862</v>
      </c>
      <c r="E53" s="4">
        <v>1427971.43</v>
      </c>
      <c r="F53" s="4">
        <v>5005093.01</v>
      </c>
      <c r="I53" s="3" t="s">
        <v>1334</v>
      </c>
      <c r="K53" s="3" t="s">
        <v>1528</v>
      </c>
    </row>
    <row r="54" spans="1:11">
      <c r="A54" s="3" t="s">
        <v>1337</v>
      </c>
      <c r="B54" s="3" t="s">
        <v>115</v>
      </c>
      <c r="C54" s="4">
        <v>95.6445691087254</v>
      </c>
      <c r="D54" s="4">
        <v>145.042</v>
      </c>
      <c r="E54" s="4">
        <v>1427967.07</v>
      </c>
      <c r="F54" s="4">
        <v>5005093.13</v>
      </c>
      <c r="I54" s="3" t="s">
        <v>1334</v>
      </c>
      <c r="K54" s="3" t="s">
        <v>1528</v>
      </c>
    </row>
    <row r="55" spans="1:11">
      <c r="A55" s="3" t="s">
        <v>1337</v>
      </c>
      <c r="B55" s="3" t="s">
        <v>117</v>
      </c>
      <c r="C55" s="4">
        <v>100.824005078289</v>
      </c>
      <c r="D55" s="4">
        <v>148.472</v>
      </c>
      <c r="E55" s="4">
        <v>1427961.43</v>
      </c>
      <c r="F55" s="4">
        <v>5005094.39</v>
      </c>
      <c r="I55" s="3" t="s">
        <v>1334</v>
      </c>
      <c r="K55" s="3" t="s">
        <v>1528</v>
      </c>
    </row>
    <row r="56" spans="1:11">
      <c r="A56" s="3" t="s">
        <v>1345</v>
      </c>
      <c r="B56" s="3" t="s">
        <v>119</v>
      </c>
      <c r="C56" s="4">
        <v>-5.90298229757675</v>
      </c>
      <c r="D56" s="4">
        <v>145.573</v>
      </c>
      <c r="E56" s="4">
        <v>1428150.79</v>
      </c>
      <c r="F56" s="4">
        <v>5005007.9</v>
      </c>
      <c r="I56" s="3" t="s">
        <v>1327</v>
      </c>
      <c r="K56" s="3" t="s">
        <v>1529</v>
      </c>
    </row>
    <row r="57" spans="1:11">
      <c r="A57" s="3" t="s">
        <v>1345</v>
      </c>
      <c r="B57" s="3" t="s">
        <v>121</v>
      </c>
      <c r="C57" s="4">
        <v>12.0851520471127</v>
      </c>
      <c r="D57" s="4">
        <v>145.523</v>
      </c>
      <c r="E57" s="4">
        <v>1428143.61</v>
      </c>
      <c r="F57" s="4">
        <v>5004996.39</v>
      </c>
      <c r="I57" s="3" t="s">
        <v>1327</v>
      </c>
      <c r="K57" s="3" t="s">
        <v>1529</v>
      </c>
    </row>
    <row r="58" spans="1:11">
      <c r="A58" s="3" t="s">
        <v>1345</v>
      </c>
      <c r="B58" s="3" t="s">
        <v>123</v>
      </c>
      <c r="C58" s="4">
        <v>16.7468235791273</v>
      </c>
      <c r="D58" s="4">
        <v>145.723</v>
      </c>
      <c r="E58" s="4">
        <v>1428139.83</v>
      </c>
      <c r="F58" s="4">
        <v>5004993.65</v>
      </c>
      <c r="I58" s="3" t="s">
        <v>1327</v>
      </c>
      <c r="K58" s="3" t="s">
        <v>1529</v>
      </c>
    </row>
    <row r="59" spans="1:11">
      <c r="A59" s="3" t="s">
        <v>1345</v>
      </c>
      <c r="B59" s="3" t="s">
        <v>125</v>
      </c>
      <c r="C59" s="4">
        <v>26.7642915094619</v>
      </c>
      <c r="D59" s="4">
        <v>145.772</v>
      </c>
      <c r="E59" s="4">
        <v>1428131.55</v>
      </c>
      <c r="F59" s="4">
        <v>5004988.01</v>
      </c>
      <c r="I59" s="3" t="s">
        <v>1327</v>
      </c>
      <c r="K59" s="3" t="s">
        <v>1529</v>
      </c>
    </row>
    <row r="60" spans="1:11">
      <c r="A60" s="3" t="s">
        <v>1345</v>
      </c>
      <c r="B60" s="3" t="s">
        <v>127</v>
      </c>
      <c r="C60" s="4">
        <v>28.8185651968662</v>
      </c>
      <c r="D60" s="4">
        <v>145.412</v>
      </c>
      <c r="E60" s="4">
        <v>1428129.67</v>
      </c>
      <c r="F60" s="4">
        <v>5004987.13</v>
      </c>
      <c r="I60" s="3" t="s">
        <v>1327</v>
      </c>
      <c r="K60" s="3" t="s">
        <v>1529</v>
      </c>
    </row>
    <row r="61" spans="1:11">
      <c r="A61" s="3" t="s">
        <v>1345</v>
      </c>
      <c r="B61" s="3" t="s">
        <v>129</v>
      </c>
      <c r="C61" s="4">
        <v>41.3725863347299</v>
      </c>
      <c r="D61" s="4">
        <v>145.362</v>
      </c>
      <c r="E61" s="4">
        <v>1428119.13</v>
      </c>
      <c r="F61" s="4">
        <v>5004980.31</v>
      </c>
      <c r="I61" s="3" t="s">
        <v>1327</v>
      </c>
      <c r="K61" s="3" t="s">
        <v>1529</v>
      </c>
    </row>
    <row r="62" spans="1:11">
      <c r="A62" s="3" t="s">
        <v>1345</v>
      </c>
      <c r="B62" s="3" t="s">
        <v>131</v>
      </c>
      <c r="C62" s="4">
        <v>54.245664342962</v>
      </c>
      <c r="D62" s="4">
        <v>145.152</v>
      </c>
      <c r="E62" s="4">
        <v>1428108.47</v>
      </c>
      <c r="F62" s="4">
        <v>5004973.09</v>
      </c>
      <c r="I62" s="3" t="s">
        <v>1327</v>
      </c>
      <c r="K62" s="3" t="s">
        <v>1529</v>
      </c>
    </row>
    <row r="63" spans="1:11">
      <c r="A63" s="3" t="s">
        <v>1345</v>
      </c>
      <c r="B63" s="3" t="s">
        <v>133</v>
      </c>
      <c r="C63" s="4">
        <v>66.2500550945336</v>
      </c>
      <c r="D63" s="4">
        <v>144.811</v>
      </c>
      <c r="E63" s="4">
        <v>1428098.26</v>
      </c>
      <c r="F63" s="4">
        <v>5004966.77</v>
      </c>
      <c r="I63" s="3" t="s">
        <v>1327</v>
      </c>
      <c r="K63" s="3" t="s">
        <v>1529</v>
      </c>
    </row>
    <row r="64" spans="1:11">
      <c r="A64" s="3" t="s">
        <v>1345</v>
      </c>
      <c r="B64" s="3" t="s">
        <v>135</v>
      </c>
      <c r="C64" s="4">
        <v>81.5825275412919</v>
      </c>
      <c r="D64" s="4">
        <v>144.031</v>
      </c>
      <c r="E64" s="4">
        <v>1428085.31</v>
      </c>
      <c r="F64" s="4">
        <v>5004958.56</v>
      </c>
      <c r="I64" s="3" t="s">
        <v>1525</v>
      </c>
      <c r="J64" s="3" t="s">
        <v>1347</v>
      </c>
      <c r="K64" s="3" t="s">
        <v>1529</v>
      </c>
    </row>
    <row r="65" spans="1:11">
      <c r="A65" s="3" t="s">
        <v>1345</v>
      </c>
      <c r="B65" s="3" t="s">
        <v>137</v>
      </c>
      <c r="C65" s="4">
        <v>87.3968677929323</v>
      </c>
      <c r="D65" s="4">
        <v>143.921</v>
      </c>
      <c r="E65" s="4">
        <v>1428080.52</v>
      </c>
      <c r="F65" s="4">
        <v>5004955.26</v>
      </c>
      <c r="I65" s="3" t="s">
        <v>1327</v>
      </c>
      <c r="K65" s="3" t="s">
        <v>1529</v>
      </c>
    </row>
    <row r="66" spans="1:11">
      <c r="A66" s="3" t="s">
        <v>1345</v>
      </c>
      <c r="B66" s="3" t="s">
        <v>139</v>
      </c>
      <c r="C66" s="4">
        <v>95.364308837296</v>
      </c>
      <c r="D66" s="4">
        <v>143.851</v>
      </c>
      <c r="E66" s="4">
        <v>1428073.78</v>
      </c>
      <c r="F66" s="4">
        <v>5004951.01</v>
      </c>
      <c r="I66" s="3" t="s">
        <v>1327</v>
      </c>
      <c r="K66" s="3" t="s">
        <v>1529</v>
      </c>
    </row>
    <row r="67" spans="1:11">
      <c r="A67" s="3" t="s">
        <v>1345</v>
      </c>
      <c r="B67" s="3" t="s">
        <v>141</v>
      </c>
      <c r="C67" s="4">
        <v>100.355425363881</v>
      </c>
      <c r="D67" s="4">
        <v>143.731</v>
      </c>
      <c r="E67" s="4">
        <v>1428069.66</v>
      </c>
      <c r="F67" s="4">
        <v>5004948.19</v>
      </c>
      <c r="I67" s="3" t="s">
        <v>1327</v>
      </c>
      <c r="K67" s="3" t="s">
        <v>1529</v>
      </c>
    </row>
    <row r="68" spans="1:11">
      <c r="A68" s="3" t="s">
        <v>1345</v>
      </c>
      <c r="B68" s="3" t="s">
        <v>143</v>
      </c>
      <c r="C68" s="4">
        <v>106.241191634698</v>
      </c>
      <c r="D68" s="4">
        <v>143.791</v>
      </c>
      <c r="E68" s="4">
        <v>1428064.61</v>
      </c>
      <c r="F68" s="4">
        <v>5004945.16</v>
      </c>
      <c r="I68" s="3" t="s">
        <v>1327</v>
      </c>
      <c r="K68" s="3" t="s">
        <v>1529</v>
      </c>
    </row>
    <row r="69" spans="1:11">
      <c r="A69" s="3" t="s">
        <v>1345</v>
      </c>
      <c r="B69" s="3" t="s">
        <v>145</v>
      </c>
      <c r="C69" s="4">
        <v>109.432637270593</v>
      </c>
      <c r="D69" s="4">
        <v>144.04</v>
      </c>
      <c r="E69" s="4">
        <v>1428061.22</v>
      </c>
      <c r="F69" s="4">
        <v>5004944.54</v>
      </c>
      <c r="I69" s="3" t="s">
        <v>1525</v>
      </c>
      <c r="J69" s="3" t="s">
        <v>1349</v>
      </c>
      <c r="K69" s="3" t="s">
        <v>1529</v>
      </c>
    </row>
    <row r="70" spans="1:11">
      <c r="A70" s="3" t="s">
        <v>1345</v>
      </c>
      <c r="B70" s="3" t="s">
        <v>147</v>
      </c>
      <c r="C70" s="4">
        <v>119.261077053404</v>
      </c>
      <c r="D70" s="4">
        <v>144.32</v>
      </c>
      <c r="E70" s="4">
        <v>1428053.8</v>
      </c>
      <c r="F70" s="4">
        <v>5004937.9</v>
      </c>
      <c r="I70" s="3" t="s">
        <v>1327</v>
      </c>
      <c r="K70" s="3" t="s">
        <v>1529</v>
      </c>
    </row>
    <row r="71" spans="1:11">
      <c r="A71" s="3" t="s">
        <v>1345</v>
      </c>
      <c r="B71" s="3" t="s">
        <v>149</v>
      </c>
      <c r="C71" s="4">
        <v>130.235043287395</v>
      </c>
      <c r="D71" s="4">
        <v>144.32</v>
      </c>
      <c r="E71" s="4">
        <v>1428044.67</v>
      </c>
      <c r="F71" s="4">
        <v>5004931.81</v>
      </c>
      <c r="I71" s="3" t="s">
        <v>1342</v>
      </c>
      <c r="K71" s="3" t="s">
        <v>1529</v>
      </c>
    </row>
    <row r="72" spans="1:11">
      <c r="A72" s="3" t="s">
        <v>1345</v>
      </c>
      <c r="B72" s="3" t="s">
        <v>151</v>
      </c>
      <c r="C72" s="4">
        <v>131.533503336469</v>
      </c>
      <c r="D72" s="4">
        <v>143.75</v>
      </c>
      <c r="E72" s="4">
        <v>1428043.44</v>
      </c>
      <c r="F72" s="4">
        <v>5004931.32</v>
      </c>
      <c r="I72" s="3" t="s">
        <v>1525</v>
      </c>
      <c r="J72" s="3" t="s">
        <v>1351</v>
      </c>
      <c r="K72" s="3" t="s">
        <v>1529</v>
      </c>
    </row>
    <row r="73" spans="1:11">
      <c r="A73" s="3" t="s">
        <v>1345</v>
      </c>
      <c r="B73" s="3" t="s">
        <v>153</v>
      </c>
      <c r="C73" s="4">
        <v>132.498536218187</v>
      </c>
      <c r="D73" s="4">
        <v>143.43</v>
      </c>
      <c r="E73" s="4">
        <v>1428042.53</v>
      </c>
      <c r="F73" s="4">
        <v>5004930.95</v>
      </c>
      <c r="I73" s="3" t="s">
        <v>1327</v>
      </c>
      <c r="K73" s="3" t="s">
        <v>1529</v>
      </c>
    </row>
    <row r="74" spans="1:11">
      <c r="A74" s="3" t="s">
        <v>1345</v>
      </c>
      <c r="B74" s="3" t="s">
        <v>155</v>
      </c>
      <c r="C74" s="4">
        <v>134.044644801529</v>
      </c>
      <c r="D74" s="4">
        <v>143.3</v>
      </c>
      <c r="E74" s="4">
        <v>1428041.55</v>
      </c>
      <c r="F74" s="4">
        <v>5004929.62</v>
      </c>
      <c r="I74" s="3" t="s">
        <v>1327</v>
      </c>
      <c r="K74" s="3" t="s">
        <v>1529</v>
      </c>
    </row>
    <row r="75" spans="1:11">
      <c r="A75" s="3" t="s">
        <v>1345</v>
      </c>
      <c r="B75" s="3" t="s">
        <v>157</v>
      </c>
      <c r="C75" s="4">
        <v>135.980600086672</v>
      </c>
      <c r="D75" s="4">
        <v>143.31</v>
      </c>
      <c r="E75" s="4">
        <v>1428041.03</v>
      </c>
      <c r="F75" s="4">
        <v>5004926.9</v>
      </c>
      <c r="I75" s="3" t="s">
        <v>1327</v>
      </c>
      <c r="K75" s="3" t="s">
        <v>1529</v>
      </c>
    </row>
    <row r="76" spans="1:11">
      <c r="A76" s="3" t="s">
        <v>1345</v>
      </c>
      <c r="B76" s="3" t="s">
        <v>159</v>
      </c>
      <c r="C76" s="4">
        <v>137.083602228506</v>
      </c>
      <c r="D76" s="4">
        <v>143.3</v>
      </c>
      <c r="E76" s="4">
        <v>1428040.77</v>
      </c>
      <c r="F76" s="4">
        <v>5004925.32</v>
      </c>
      <c r="I76" s="3" t="s">
        <v>1327</v>
      </c>
      <c r="K76" s="3" t="s">
        <v>1529</v>
      </c>
    </row>
    <row r="77" spans="1:11">
      <c r="A77" s="3" t="s">
        <v>1345</v>
      </c>
      <c r="B77" s="3" t="s">
        <v>161</v>
      </c>
      <c r="C77" s="4">
        <v>137.439559079645</v>
      </c>
      <c r="D77" s="4">
        <v>143.56</v>
      </c>
      <c r="E77" s="4">
        <v>1428042.65</v>
      </c>
      <c r="F77" s="4">
        <v>5004922.04</v>
      </c>
      <c r="I77" s="3" t="s">
        <v>1525</v>
      </c>
      <c r="J77" s="3" t="s">
        <v>1353</v>
      </c>
      <c r="K77" s="3" t="s">
        <v>1529</v>
      </c>
    </row>
    <row r="78" spans="1:11">
      <c r="A78" s="3" t="s">
        <v>1345</v>
      </c>
      <c r="B78" s="3" t="s">
        <v>163</v>
      </c>
      <c r="C78" s="4">
        <v>139.04923804178</v>
      </c>
      <c r="D78" s="4">
        <v>144.24</v>
      </c>
      <c r="E78" s="4">
        <v>1428036.48</v>
      </c>
      <c r="F78" s="4">
        <v>5004928.25</v>
      </c>
      <c r="I78" s="3" t="s">
        <v>983</v>
      </c>
      <c r="K78" s="3" t="s">
        <v>1529</v>
      </c>
    </row>
    <row r="79" spans="1:11">
      <c r="A79" s="3" t="s">
        <v>1345</v>
      </c>
      <c r="B79" s="3" t="s">
        <v>165</v>
      </c>
      <c r="C79" s="4">
        <v>139.236651065512</v>
      </c>
      <c r="D79" s="4">
        <v>145.31</v>
      </c>
      <c r="E79" s="4">
        <v>1428035.98</v>
      </c>
      <c r="F79" s="4">
        <v>5004928.69</v>
      </c>
      <c r="I79" s="3" t="s">
        <v>983</v>
      </c>
      <c r="K79" s="3" t="s">
        <v>1529</v>
      </c>
    </row>
    <row r="80" spans="1:11">
      <c r="A80" s="3" t="s">
        <v>1345</v>
      </c>
      <c r="B80" s="3" t="s">
        <v>169</v>
      </c>
      <c r="C80" s="4">
        <v>150.290472086525</v>
      </c>
      <c r="D80" s="4">
        <v>150.2</v>
      </c>
      <c r="E80" s="4">
        <v>1428028.79</v>
      </c>
      <c r="F80" s="4">
        <v>5004919.46</v>
      </c>
      <c r="I80" s="3" t="s">
        <v>983</v>
      </c>
      <c r="K80" s="3" t="s">
        <v>1529</v>
      </c>
    </row>
    <row r="81" spans="1:11">
      <c r="A81" s="3" t="s">
        <v>1345</v>
      </c>
      <c r="B81" s="3" t="s">
        <v>167</v>
      </c>
      <c r="C81" s="4">
        <v>150.382121610147</v>
      </c>
      <c r="D81" s="4">
        <v>146.31</v>
      </c>
      <c r="E81" s="4">
        <v>1428030.16</v>
      </c>
      <c r="F81" s="4">
        <v>5004917.28</v>
      </c>
      <c r="I81" s="3" t="s">
        <v>983</v>
      </c>
      <c r="K81" s="3" t="s">
        <v>1529</v>
      </c>
    </row>
    <row r="82" spans="1:11">
      <c r="A82" s="3" t="s">
        <v>1355</v>
      </c>
      <c r="B82" s="3">
        <v>13122</v>
      </c>
      <c r="C82" s="6">
        <v>-26.2093265845855</v>
      </c>
      <c r="D82" s="4">
        <v>146.547</v>
      </c>
      <c r="E82" s="4">
        <v>1428238.34</v>
      </c>
      <c r="F82" s="4">
        <v>5004980.59</v>
      </c>
      <c r="I82" s="3" t="s">
        <v>236</v>
      </c>
      <c r="K82" s="3" t="s">
        <v>1530</v>
      </c>
    </row>
    <row r="83" spans="1:11">
      <c r="A83" s="3" t="s">
        <v>1355</v>
      </c>
      <c r="B83" s="3">
        <v>13123</v>
      </c>
      <c r="C83" s="6">
        <v>-20.1334448121027</v>
      </c>
      <c r="D83" s="4">
        <v>145.577</v>
      </c>
      <c r="E83" s="4">
        <v>1428236.58</v>
      </c>
      <c r="F83" s="4">
        <v>5004974.77</v>
      </c>
      <c r="I83" s="3" t="s">
        <v>412</v>
      </c>
      <c r="K83" s="3" t="s">
        <v>1530</v>
      </c>
    </row>
    <row r="84" spans="1:11">
      <c r="A84" s="3" t="s">
        <v>1355</v>
      </c>
      <c r="B84" s="3">
        <v>13124</v>
      </c>
      <c r="C84" s="6">
        <v>-10.1474331731479</v>
      </c>
      <c r="D84" s="4">
        <v>144.577</v>
      </c>
      <c r="E84" s="4">
        <v>1428232.9</v>
      </c>
      <c r="F84" s="4">
        <v>5004965.47</v>
      </c>
      <c r="I84" s="3" t="s">
        <v>412</v>
      </c>
      <c r="K84" s="3" t="s">
        <v>1530</v>
      </c>
    </row>
    <row r="85" spans="1:11">
      <c r="A85" s="3" t="s">
        <v>1355</v>
      </c>
      <c r="B85" s="3">
        <v>13125</v>
      </c>
      <c r="C85" s="6">
        <v>-1.33240384296589</v>
      </c>
      <c r="D85" s="4">
        <v>144.447</v>
      </c>
      <c r="E85" s="4">
        <v>1428230.29</v>
      </c>
      <c r="F85" s="4">
        <v>5004957.05</v>
      </c>
      <c r="I85" s="3" t="s">
        <v>412</v>
      </c>
      <c r="K85" s="3" t="s">
        <v>1530</v>
      </c>
    </row>
    <row r="86" spans="1:11">
      <c r="A86" s="3" t="s">
        <v>1355</v>
      </c>
      <c r="B86" s="3">
        <v>13126</v>
      </c>
      <c r="C86" s="6">
        <v>19.1963017264773</v>
      </c>
      <c r="D86" s="4">
        <v>144.448</v>
      </c>
      <c r="E86" s="4">
        <v>1428224.06</v>
      </c>
      <c r="F86" s="4">
        <v>5004937.49</v>
      </c>
      <c r="I86" s="3" t="s">
        <v>236</v>
      </c>
      <c r="K86" s="3" t="s">
        <v>1530</v>
      </c>
    </row>
    <row r="87" spans="1:11">
      <c r="A87" s="3" t="s">
        <v>1355</v>
      </c>
      <c r="B87" s="3">
        <v>13127</v>
      </c>
      <c r="C87" s="6">
        <v>25.4852624071788</v>
      </c>
      <c r="D87" s="4">
        <v>144.618</v>
      </c>
      <c r="E87" s="4">
        <v>1428222.73</v>
      </c>
      <c r="F87" s="4">
        <v>5004931.32</v>
      </c>
      <c r="I87" s="3" t="s">
        <v>236</v>
      </c>
      <c r="K87" s="3" t="s">
        <v>1530</v>
      </c>
    </row>
    <row r="88" spans="1:11">
      <c r="A88" s="3" t="s">
        <v>1355</v>
      </c>
      <c r="B88" s="3">
        <v>13128</v>
      </c>
      <c r="C88" s="6">
        <v>34.5509826193731</v>
      </c>
      <c r="D88" s="4">
        <v>144.648</v>
      </c>
      <c r="E88" s="4">
        <v>1428219.62</v>
      </c>
      <c r="F88" s="4">
        <v>5004922.79</v>
      </c>
      <c r="I88" s="3" t="s">
        <v>236</v>
      </c>
      <c r="K88" s="3" t="s">
        <v>1530</v>
      </c>
    </row>
    <row r="89" spans="1:11">
      <c r="A89" s="3" t="s">
        <v>1355</v>
      </c>
      <c r="B89" s="3">
        <v>13129</v>
      </c>
      <c r="C89" s="6">
        <v>40.5044318554643</v>
      </c>
      <c r="D89" s="4">
        <v>143.698</v>
      </c>
      <c r="E89" s="4">
        <v>1428218.53</v>
      </c>
      <c r="F89" s="4">
        <v>5004916.9</v>
      </c>
      <c r="I89" s="3" t="s">
        <v>236</v>
      </c>
      <c r="K89" s="3" t="s">
        <v>1530</v>
      </c>
    </row>
    <row r="90" spans="1:11">
      <c r="A90" s="3" t="s">
        <v>1355</v>
      </c>
      <c r="B90" s="3">
        <v>13130</v>
      </c>
      <c r="C90" s="6">
        <v>44.3716846643045</v>
      </c>
      <c r="D90" s="4">
        <v>144.268</v>
      </c>
      <c r="E90" s="4">
        <v>1428216.84</v>
      </c>
      <c r="F90" s="4">
        <v>5004913.37</v>
      </c>
      <c r="I90" s="3" t="s">
        <v>236</v>
      </c>
      <c r="K90" s="3" t="s">
        <v>1530</v>
      </c>
    </row>
    <row r="91" spans="1:11">
      <c r="A91" s="3" t="s">
        <v>1355</v>
      </c>
      <c r="B91" s="3">
        <v>13131</v>
      </c>
      <c r="C91" s="6">
        <v>55.2051320069303</v>
      </c>
      <c r="D91" s="4">
        <v>144.378</v>
      </c>
      <c r="E91" s="4">
        <v>1428213.77</v>
      </c>
      <c r="F91" s="4">
        <v>5004902.98</v>
      </c>
      <c r="I91" s="3" t="s">
        <v>236</v>
      </c>
      <c r="K91" s="3" t="s">
        <v>1530</v>
      </c>
    </row>
    <row r="92" spans="1:11">
      <c r="A92" s="3" t="s">
        <v>1355</v>
      </c>
      <c r="B92" s="3">
        <v>13132</v>
      </c>
      <c r="C92" s="6">
        <v>60.4436837062927</v>
      </c>
      <c r="D92" s="4">
        <v>144.748</v>
      </c>
      <c r="E92" s="4">
        <v>1428211.82</v>
      </c>
      <c r="F92" s="4">
        <v>5004898.1</v>
      </c>
      <c r="I92" s="3" t="s">
        <v>236</v>
      </c>
      <c r="K92" s="3" t="s">
        <v>1530</v>
      </c>
    </row>
    <row r="93" spans="1:11">
      <c r="A93" s="3" t="s">
        <v>1355</v>
      </c>
      <c r="B93" s="3">
        <v>13133</v>
      </c>
      <c r="C93" s="6">
        <v>64.5481091893125</v>
      </c>
      <c r="D93" s="4">
        <v>144.938</v>
      </c>
      <c r="E93" s="4">
        <v>1428211.22</v>
      </c>
      <c r="F93" s="4">
        <v>5004893.99</v>
      </c>
      <c r="I93" s="3" t="s">
        <v>236</v>
      </c>
      <c r="K93" s="3" t="s">
        <v>1530</v>
      </c>
    </row>
    <row r="94" spans="1:11">
      <c r="A94" s="3" t="s">
        <v>1355</v>
      </c>
      <c r="B94" s="3">
        <v>13134</v>
      </c>
      <c r="C94" s="6">
        <v>66.1883524491898</v>
      </c>
      <c r="D94" s="4">
        <v>144.618</v>
      </c>
      <c r="E94" s="4">
        <v>1428211.18</v>
      </c>
      <c r="F94" s="4">
        <v>5004892.29</v>
      </c>
      <c r="I94" s="3" t="s">
        <v>236</v>
      </c>
      <c r="K94" s="3" t="s">
        <v>1530</v>
      </c>
    </row>
    <row r="95" spans="1:11">
      <c r="A95" s="3" t="s">
        <v>1355</v>
      </c>
      <c r="B95" s="3">
        <v>13135</v>
      </c>
      <c r="C95" s="6">
        <v>76.0643181780829</v>
      </c>
      <c r="D95" s="4">
        <v>144.669</v>
      </c>
      <c r="E95" s="4">
        <v>1428207.81</v>
      </c>
      <c r="F95" s="4">
        <v>5004882.99</v>
      </c>
      <c r="I95" s="3" t="s">
        <v>236</v>
      </c>
      <c r="K95" s="3" t="s">
        <v>1530</v>
      </c>
    </row>
    <row r="96" spans="1:11">
      <c r="A96" s="3" t="s">
        <v>1355</v>
      </c>
      <c r="B96" s="3">
        <v>13136</v>
      </c>
      <c r="C96" s="6">
        <v>86.3128124903473</v>
      </c>
      <c r="D96" s="4">
        <v>144.619</v>
      </c>
      <c r="E96" s="4">
        <v>1428204.42</v>
      </c>
      <c r="F96" s="4">
        <v>5004873.31</v>
      </c>
      <c r="I96" s="3" t="s">
        <v>236</v>
      </c>
      <c r="K96" s="3" t="s">
        <v>1530</v>
      </c>
    </row>
    <row r="97" spans="1:11">
      <c r="A97" s="3" t="s">
        <v>1355</v>
      </c>
      <c r="B97" s="3">
        <v>13137</v>
      </c>
      <c r="C97" s="6">
        <v>95.4309095622025</v>
      </c>
      <c r="D97" s="4">
        <v>144.399</v>
      </c>
      <c r="E97" s="4">
        <v>1428201.95</v>
      </c>
      <c r="F97" s="4">
        <v>5004864.53</v>
      </c>
      <c r="I97" s="3" t="s">
        <v>236</v>
      </c>
      <c r="K97" s="3" t="s">
        <v>1530</v>
      </c>
    </row>
    <row r="98" spans="1:11">
      <c r="A98" s="3" t="s">
        <v>1355</v>
      </c>
      <c r="B98" s="3">
        <v>13138</v>
      </c>
      <c r="C98" s="6">
        <v>102.865027098167</v>
      </c>
      <c r="D98" s="4">
        <v>144.239</v>
      </c>
      <c r="E98" s="4">
        <v>1428199.39</v>
      </c>
      <c r="F98" s="4">
        <v>5004857.54</v>
      </c>
      <c r="I98" s="3" t="s">
        <v>236</v>
      </c>
      <c r="K98" s="3" t="s">
        <v>1530</v>
      </c>
    </row>
    <row r="99" spans="1:11">
      <c r="A99" s="3" t="s">
        <v>1355</v>
      </c>
      <c r="B99" s="3">
        <v>13139</v>
      </c>
      <c r="C99" s="6">
        <v>111.691615620453</v>
      </c>
      <c r="D99" s="4">
        <v>144.119</v>
      </c>
      <c r="E99" s="4">
        <v>1428197.13</v>
      </c>
      <c r="F99" s="4">
        <v>5004849</v>
      </c>
      <c r="I99" s="3" t="s">
        <v>236</v>
      </c>
      <c r="K99" s="3" t="s">
        <v>1530</v>
      </c>
    </row>
    <row r="100" spans="1:11">
      <c r="A100" s="3" t="s">
        <v>1355</v>
      </c>
      <c r="B100" s="3">
        <v>13140</v>
      </c>
      <c r="C100" s="6">
        <v>117.936518941292</v>
      </c>
      <c r="D100" s="4">
        <v>143.999</v>
      </c>
      <c r="E100" s="4">
        <v>1428195.2</v>
      </c>
      <c r="F100" s="4">
        <v>5004843.06</v>
      </c>
      <c r="I100" s="3" t="s">
        <v>236</v>
      </c>
      <c r="K100" s="3" t="s">
        <v>1530</v>
      </c>
    </row>
    <row r="101" spans="1:11">
      <c r="A101" s="3" t="s">
        <v>1355</v>
      </c>
      <c r="B101" s="3">
        <v>13141</v>
      </c>
      <c r="C101" s="6">
        <v>122.547261086916</v>
      </c>
      <c r="D101" s="4">
        <v>143.839</v>
      </c>
      <c r="E101" s="4">
        <v>1428193.66</v>
      </c>
      <c r="F101" s="4">
        <v>5004838.71</v>
      </c>
      <c r="I101" s="3" t="s">
        <v>236</v>
      </c>
      <c r="K101" s="3" t="s">
        <v>1530</v>
      </c>
    </row>
    <row r="102" spans="1:11">
      <c r="A102" s="3" t="s">
        <v>1355</v>
      </c>
      <c r="B102" s="3">
        <v>13142</v>
      </c>
      <c r="C102" s="6">
        <v>126.691559702666</v>
      </c>
      <c r="D102" s="4">
        <v>143.439</v>
      </c>
      <c r="E102" s="4">
        <v>1428191.64</v>
      </c>
      <c r="F102" s="4">
        <v>5004835</v>
      </c>
      <c r="I102" s="3" t="s">
        <v>236</v>
      </c>
      <c r="K102" s="3" t="s">
        <v>1530</v>
      </c>
    </row>
    <row r="103" spans="1:11">
      <c r="A103" s="3" t="s">
        <v>1355</v>
      </c>
      <c r="B103" s="3">
        <v>13143</v>
      </c>
      <c r="C103" s="6">
        <v>135.270709319612</v>
      </c>
      <c r="D103" s="4">
        <v>143.039</v>
      </c>
      <c r="E103" s="4">
        <v>1428190.24</v>
      </c>
      <c r="F103" s="4">
        <v>5004826.45</v>
      </c>
      <c r="I103" s="3" t="s">
        <v>236</v>
      </c>
      <c r="K103" s="3" t="s">
        <v>1530</v>
      </c>
    </row>
    <row r="104" spans="1:11">
      <c r="A104" s="3" t="s">
        <v>1355</v>
      </c>
      <c r="B104" s="3">
        <v>13144</v>
      </c>
      <c r="C104" s="6">
        <v>136.725355365476</v>
      </c>
      <c r="D104" s="4">
        <v>142.979</v>
      </c>
      <c r="E104" s="4">
        <v>1428190.04</v>
      </c>
      <c r="F104" s="4">
        <v>5004824.99</v>
      </c>
      <c r="I104" s="3" t="s">
        <v>1525</v>
      </c>
      <c r="J104" s="3" t="s">
        <v>1357</v>
      </c>
      <c r="K104" s="3" t="s">
        <v>1530</v>
      </c>
    </row>
    <row r="105" spans="1:11">
      <c r="A105" s="3" t="s">
        <v>1355</v>
      </c>
      <c r="B105" s="3">
        <v>13145</v>
      </c>
      <c r="C105" s="6">
        <v>137.93782113619</v>
      </c>
      <c r="D105" s="4">
        <v>142.889</v>
      </c>
      <c r="E105" s="4">
        <v>1428189.72</v>
      </c>
      <c r="F105" s="4">
        <v>5004823.82</v>
      </c>
      <c r="I105" s="3" t="s">
        <v>480</v>
      </c>
      <c r="K105" s="3" t="s">
        <v>1530</v>
      </c>
    </row>
    <row r="106" spans="1:11">
      <c r="A106" s="3" t="s">
        <v>1355</v>
      </c>
      <c r="B106" s="3">
        <v>13146</v>
      </c>
      <c r="C106" s="6">
        <v>140.463626963994</v>
      </c>
      <c r="D106" s="4">
        <v>142.679</v>
      </c>
      <c r="E106" s="4">
        <v>1428188.8</v>
      </c>
      <c r="F106" s="4">
        <v>5004821.46</v>
      </c>
      <c r="I106" s="3" t="s">
        <v>480</v>
      </c>
      <c r="K106" s="3" t="s">
        <v>1530</v>
      </c>
    </row>
    <row r="107" spans="1:11">
      <c r="A107" s="3" t="s">
        <v>1355</v>
      </c>
      <c r="B107" s="3">
        <v>13147</v>
      </c>
      <c r="C107" s="6">
        <v>141.917077548436</v>
      </c>
      <c r="D107" s="4">
        <v>142.479</v>
      </c>
      <c r="E107" s="4">
        <v>1428188.05</v>
      </c>
      <c r="F107" s="4">
        <v>5004820.17</v>
      </c>
      <c r="I107" s="3" t="s">
        <v>480</v>
      </c>
      <c r="K107" s="3" t="s">
        <v>1530</v>
      </c>
    </row>
    <row r="108" spans="1:11">
      <c r="A108" s="3" t="s">
        <v>1355</v>
      </c>
      <c r="B108" s="3">
        <v>13148</v>
      </c>
      <c r="C108" s="6">
        <v>143.27357118433</v>
      </c>
      <c r="D108" s="4">
        <v>142.459</v>
      </c>
      <c r="E108" s="4">
        <v>1428187.63</v>
      </c>
      <c r="F108" s="4">
        <v>5004818.88</v>
      </c>
      <c r="I108" s="3" t="s">
        <v>480</v>
      </c>
      <c r="K108" s="3" t="s">
        <v>1530</v>
      </c>
    </row>
    <row r="109" spans="1:11">
      <c r="A109" s="3" t="s">
        <v>1355</v>
      </c>
      <c r="B109" s="3">
        <v>13149</v>
      </c>
      <c r="C109" s="6">
        <v>144.429742435224</v>
      </c>
      <c r="D109" s="4">
        <v>142.69</v>
      </c>
      <c r="E109" s="4">
        <v>1428187.08</v>
      </c>
      <c r="F109" s="4">
        <v>5004817.84</v>
      </c>
      <c r="I109" s="3" t="s">
        <v>480</v>
      </c>
      <c r="K109" s="3" t="s">
        <v>1530</v>
      </c>
    </row>
    <row r="110" spans="1:11">
      <c r="A110" s="3" t="s">
        <v>1355</v>
      </c>
      <c r="B110" s="3">
        <v>13150</v>
      </c>
      <c r="C110" s="6">
        <v>145.002849971307</v>
      </c>
      <c r="D110" s="4">
        <v>142.99</v>
      </c>
      <c r="E110" s="4">
        <v>1428187.08</v>
      </c>
      <c r="F110" s="4">
        <v>5004817.24</v>
      </c>
      <c r="I110" s="3" t="s">
        <v>1525</v>
      </c>
      <c r="J110" s="3" t="s">
        <v>1358</v>
      </c>
      <c r="K110" s="3" t="s">
        <v>1530</v>
      </c>
    </row>
    <row r="111" spans="1:11">
      <c r="A111" s="3" t="s">
        <v>1355</v>
      </c>
      <c r="B111" s="3">
        <v>13151</v>
      </c>
      <c r="C111" s="6">
        <v>146.267092676065</v>
      </c>
      <c r="D111" s="4">
        <v>143.11</v>
      </c>
      <c r="E111" s="4">
        <v>1428186.52</v>
      </c>
      <c r="F111" s="4">
        <v>5004816.09</v>
      </c>
      <c r="I111" s="3" t="s">
        <v>236</v>
      </c>
      <c r="K111" s="3" t="s">
        <v>1530</v>
      </c>
    </row>
    <row r="112" spans="1:11">
      <c r="A112" s="3" t="s">
        <v>1355</v>
      </c>
      <c r="B112" s="3">
        <v>13152</v>
      </c>
      <c r="C112" s="6">
        <v>147.322886883874</v>
      </c>
      <c r="D112" s="4">
        <v>143.1</v>
      </c>
      <c r="E112" s="4">
        <v>1428187.19</v>
      </c>
      <c r="F112" s="4">
        <v>5004814.78</v>
      </c>
      <c r="I112" s="3" t="s">
        <v>1525</v>
      </c>
      <c r="J112" s="3" t="s">
        <v>1359</v>
      </c>
      <c r="K112" s="3" t="s">
        <v>1530</v>
      </c>
    </row>
    <row r="113" spans="1:11">
      <c r="A113" s="3" t="s">
        <v>1355</v>
      </c>
      <c r="B113" s="3">
        <v>13153</v>
      </c>
      <c r="C113" s="6">
        <v>149.369218046794</v>
      </c>
      <c r="D113" s="4">
        <v>142.95</v>
      </c>
      <c r="E113" s="4">
        <v>1428185.85</v>
      </c>
      <c r="F113" s="4">
        <v>5004813.05</v>
      </c>
      <c r="I113" s="3" t="s">
        <v>480</v>
      </c>
      <c r="K113" s="3" t="s">
        <v>1530</v>
      </c>
    </row>
    <row r="114" spans="1:11">
      <c r="A114" s="3" t="s">
        <v>1355</v>
      </c>
      <c r="B114" s="3">
        <v>13154</v>
      </c>
      <c r="C114" s="6">
        <v>153.812059994644</v>
      </c>
      <c r="D114" s="4">
        <v>142.87</v>
      </c>
      <c r="E114" s="4">
        <v>1428184.75</v>
      </c>
      <c r="F114" s="4">
        <v>5004808.74</v>
      </c>
      <c r="I114" s="3" t="s">
        <v>480</v>
      </c>
      <c r="K114" s="3" t="s">
        <v>1530</v>
      </c>
    </row>
    <row r="115" spans="1:11">
      <c r="A115" s="3" t="s">
        <v>1355</v>
      </c>
      <c r="B115" s="3">
        <v>13155</v>
      </c>
      <c r="C115" s="6">
        <v>157.990664280564</v>
      </c>
      <c r="D115" s="4">
        <v>142.79</v>
      </c>
      <c r="E115" s="4">
        <v>1428183.12</v>
      </c>
      <c r="F115" s="4">
        <v>5004804.87</v>
      </c>
      <c r="I115" s="3" t="s">
        <v>480</v>
      </c>
      <c r="K115" s="3" t="s">
        <v>1530</v>
      </c>
    </row>
    <row r="116" spans="1:11">
      <c r="A116" s="3" t="s">
        <v>1355</v>
      </c>
      <c r="B116" s="3">
        <v>13156</v>
      </c>
      <c r="C116" s="6">
        <v>161.857556202224</v>
      </c>
      <c r="D116" s="4">
        <v>142.56</v>
      </c>
      <c r="E116" s="4">
        <v>1428182.19</v>
      </c>
      <c r="F116" s="4">
        <v>5004801.11</v>
      </c>
      <c r="I116" s="3" t="s">
        <v>480</v>
      </c>
      <c r="K116" s="3" t="s">
        <v>1530</v>
      </c>
    </row>
    <row r="117" spans="1:11">
      <c r="A117" s="3" t="s">
        <v>1355</v>
      </c>
      <c r="B117" s="3">
        <v>13157</v>
      </c>
      <c r="C117" s="6">
        <v>164.569822871264</v>
      </c>
      <c r="D117" s="4">
        <v>142.54</v>
      </c>
      <c r="E117" s="4">
        <v>1428181.71</v>
      </c>
      <c r="F117" s="4">
        <v>5004798.42</v>
      </c>
      <c r="I117" s="3" t="s">
        <v>480</v>
      </c>
      <c r="K117" s="3" t="s">
        <v>1530</v>
      </c>
    </row>
    <row r="118" spans="1:11">
      <c r="A118" s="3" t="s">
        <v>1355</v>
      </c>
      <c r="B118" s="3">
        <v>13158</v>
      </c>
      <c r="C118" s="6">
        <v>167.179006157856</v>
      </c>
      <c r="D118" s="4">
        <v>142.45</v>
      </c>
      <c r="E118" s="4">
        <v>1428180.67</v>
      </c>
      <c r="F118" s="4">
        <v>5004796.01</v>
      </c>
      <c r="I118" s="3" t="s">
        <v>480</v>
      </c>
      <c r="K118" s="3" t="s">
        <v>1530</v>
      </c>
    </row>
    <row r="119" spans="1:11">
      <c r="A119" s="3" t="s">
        <v>1355</v>
      </c>
      <c r="B119" s="3">
        <v>13159</v>
      </c>
      <c r="C119" s="6">
        <v>168.386043661173</v>
      </c>
      <c r="D119" s="4">
        <v>142.53</v>
      </c>
      <c r="E119" s="4">
        <v>1428179.98</v>
      </c>
      <c r="F119" s="4">
        <v>5004794.96</v>
      </c>
      <c r="I119" s="3" t="s">
        <v>480</v>
      </c>
      <c r="K119" s="3" t="s">
        <v>1530</v>
      </c>
    </row>
    <row r="120" spans="1:11">
      <c r="A120" s="3" t="s">
        <v>1355</v>
      </c>
      <c r="B120" s="3">
        <v>13161</v>
      </c>
      <c r="C120" s="6">
        <v>169.180449519843</v>
      </c>
      <c r="D120" s="4">
        <v>143.07</v>
      </c>
      <c r="E120" s="4">
        <v>1428179.91</v>
      </c>
      <c r="F120" s="4">
        <v>5004794.15</v>
      </c>
      <c r="I120" s="3" t="s">
        <v>1525</v>
      </c>
      <c r="J120" s="3" t="s">
        <v>1360</v>
      </c>
      <c r="K120" s="3" t="s">
        <v>1530</v>
      </c>
    </row>
    <row r="121" spans="1:11">
      <c r="A121" s="3" t="s">
        <v>1355</v>
      </c>
      <c r="B121" s="3">
        <v>13160</v>
      </c>
      <c r="C121" s="6">
        <v>169.181137541873</v>
      </c>
      <c r="D121" s="4">
        <v>142.59</v>
      </c>
      <c r="E121" s="4">
        <v>1428179.94</v>
      </c>
      <c r="F121" s="4">
        <v>5004794.14</v>
      </c>
      <c r="I121" s="3" t="s">
        <v>528</v>
      </c>
      <c r="K121" s="3" t="s">
        <v>1530</v>
      </c>
    </row>
    <row r="122" spans="1:11">
      <c r="A122" s="3" t="s">
        <v>1355</v>
      </c>
      <c r="B122" s="3">
        <v>13162</v>
      </c>
      <c r="C122" s="6">
        <v>171.338263385086</v>
      </c>
      <c r="D122" s="4">
        <v>145.25</v>
      </c>
      <c r="E122" s="4">
        <v>1428179.3</v>
      </c>
      <c r="F122" s="4">
        <v>5004792.08</v>
      </c>
      <c r="I122" s="3" t="s">
        <v>536</v>
      </c>
      <c r="K122" s="3" t="s">
        <v>1530</v>
      </c>
    </row>
    <row r="123" spans="1:11">
      <c r="A123" s="3" t="s">
        <v>1355</v>
      </c>
      <c r="B123" s="3">
        <v>13163</v>
      </c>
      <c r="C123" s="6">
        <v>173.183833540255</v>
      </c>
      <c r="D123" s="4">
        <v>144.72</v>
      </c>
      <c r="E123" s="4">
        <v>1428178.23</v>
      </c>
      <c r="F123" s="4">
        <v>5004790.48</v>
      </c>
      <c r="I123" s="3" t="s">
        <v>412</v>
      </c>
      <c r="K123" s="3" t="s">
        <v>1530</v>
      </c>
    </row>
    <row r="124" spans="1:11">
      <c r="A124" s="3" t="s">
        <v>1355</v>
      </c>
      <c r="B124" s="3">
        <v>13164</v>
      </c>
      <c r="C124" s="6">
        <v>178.701723550425</v>
      </c>
      <c r="D124" s="4">
        <v>145.36</v>
      </c>
      <c r="E124" s="4">
        <v>1428176.98</v>
      </c>
      <c r="F124" s="4">
        <v>5004785.09</v>
      </c>
      <c r="I124" s="3" t="s">
        <v>412</v>
      </c>
      <c r="K124" s="3" t="s">
        <v>1530</v>
      </c>
    </row>
    <row r="125" spans="1:11">
      <c r="A125" s="3" t="s">
        <v>1361</v>
      </c>
      <c r="B125" s="3" t="s">
        <v>171</v>
      </c>
      <c r="C125" s="6">
        <v>3.10524797709866</v>
      </c>
      <c r="D125" s="4">
        <v>146.037</v>
      </c>
      <c r="E125" s="4">
        <v>1428364.67</v>
      </c>
      <c r="F125" s="4">
        <v>5004814.84</v>
      </c>
      <c r="I125" s="3" t="s">
        <v>1327</v>
      </c>
      <c r="K125" s="3" t="s">
        <v>1531</v>
      </c>
    </row>
    <row r="126" spans="1:11">
      <c r="A126" s="3" t="s">
        <v>1361</v>
      </c>
      <c r="B126" s="3" t="s">
        <v>173</v>
      </c>
      <c r="C126" s="6">
        <v>3.45835871406252</v>
      </c>
      <c r="D126" s="4">
        <v>146.127</v>
      </c>
      <c r="E126" s="4">
        <v>1428364.67</v>
      </c>
      <c r="F126" s="4">
        <v>5004814.48</v>
      </c>
      <c r="I126" s="3" t="s">
        <v>1327</v>
      </c>
      <c r="K126" s="3" t="s">
        <v>1531</v>
      </c>
    </row>
    <row r="127" spans="1:11">
      <c r="A127" s="3" t="s">
        <v>1361</v>
      </c>
      <c r="B127" s="3" t="s">
        <v>175</v>
      </c>
      <c r="C127" s="6">
        <v>6.57846372621786</v>
      </c>
      <c r="D127" s="4">
        <v>142.197</v>
      </c>
      <c r="E127" s="4">
        <v>1428364.06</v>
      </c>
      <c r="F127" s="4">
        <v>5004811.42</v>
      </c>
      <c r="I127" s="3" t="s">
        <v>1525</v>
      </c>
      <c r="J127" s="3" t="s">
        <v>1363</v>
      </c>
      <c r="K127" s="3" t="s">
        <v>1531</v>
      </c>
    </row>
    <row r="128" spans="1:11">
      <c r="A128" s="3" t="s">
        <v>1361</v>
      </c>
      <c r="B128" s="3" t="s">
        <v>177</v>
      </c>
      <c r="C128" s="6">
        <v>7.07816536955953</v>
      </c>
      <c r="D128" s="4">
        <v>142.037</v>
      </c>
      <c r="E128" s="4">
        <v>1428363.6</v>
      </c>
      <c r="F128" s="4">
        <v>5004811.01</v>
      </c>
      <c r="I128" s="3" t="s">
        <v>1327</v>
      </c>
      <c r="K128" s="3" t="s">
        <v>1531</v>
      </c>
    </row>
    <row r="129" spans="1:11">
      <c r="A129" s="3" t="s">
        <v>1361</v>
      </c>
      <c r="B129" s="3" t="s">
        <v>179</v>
      </c>
      <c r="C129" s="6">
        <v>11.9923786214176</v>
      </c>
      <c r="D129" s="4">
        <v>141.647</v>
      </c>
      <c r="E129" s="4">
        <v>1428362.5</v>
      </c>
      <c r="F129" s="4">
        <v>5004806.22</v>
      </c>
      <c r="I129" s="3" t="s">
        <v>1327</v>
      </c>
      <c r="K129" s="3" t="s">
        <v>1531</v>
      </c>
    </row>
    <row r="130" spans="1:11">
      <c r="A130" s="3" t="s">
        <v>1361</v>
      </c>
      <c r="B130" s="3" t="s">
        <v>181</v>
      </c>
      <c r="C130" s="6">
        <v>14.7899318787939</v>
      </c>
      <c r="D130" s="4">
        <v>141.527</v>
      </c>
      <c r="E130" s="4">
        <v>1428361.93</v>
      </c>
      <c r="F130" s="4">
        <v>5004803.48</v>
      </c>
      <c r="I130" s="3" t="s">
        <v>1327</v>
      </c>
      <c r="K130" s="3" t="s">
        <v>1531</v>
      </c>
    </row>
    <row r="131" spans="1:11">
      <c r="A131" s="3" t="s">
        <v>1361</v>
      </c>
      <c r="B131" s="3" t="s">
        <v>183</v>
      </c>
      <c r="C131" s="6">
        <v>20.1779940778539</v>
      </c>
      <c r="D131" s="4">
        <v>142.128</v>
      </c>
      <c r="E131" s="4">
        <v>1428360.55</v>
      </c>
      <c r="F131" s="4">
        <v>5004798.27</v>
      </c>
      <c r="I131" s="3" t="s">
        <v>1525</v>
      </c>
      <c r="J131" s="3" t="s">
        <v>1365</v>
      </c>
      <c r="K131" s="3" t="s">
        <v>1531</v>
      </c>
    </row>
    <row r="132" spans="1:11">
      <c r="A132" s="3" t="s">
        <v>1361</v>
      </c>
      <c r="B132" s="3" t="s">
        <v>185</v>
      </c>
      <c r="C132" s="6">
        <v>22.0281620885673</v>
      </c>
      <c r="D132" s="4">
        <v>142.648</v>
      </c>
      <c r="E132" s="4">
        <v>1428360.29</v>
      </c>
      <c r="F132" s="4">
        <v>5004796.43</v>
      </c>
      <c r="I132" s="3" t="s">
        <v>1327</v>
      </c>
      <c r="K132" s="3" t="s">
        <v>1531</v>
      </c>
    </row>
    <row r="133" spans="1:11">
      <c r="A133" s="3" t="s">
        <v>1361</v>
      </c>
      <c r="B133" s="3" t="s">
        <v>187</v>
      </c>
      <c r="C133" s="6">
        <v>25.0122542967742</v>
      </c>
      <c r="D133" s="4">
        <v>142.538</v>
      </c>
      <c r="E133" s="4">
        <v>1428359.46</v>
      </c>
      <c r="F133" s="4">
        <v>5004793.56</v>
      </c>
      <c r="I133" s="3" t="s">
        <v>1525</v>
      </c>
      <c r="J133" s="3" t="s">
        <v>1367</v>
      </c>
      <c r="K133" s="3" t="s">
        <v>1531</v>
      </c>
    </row>
    <row r="134" spans="1:11">
      <c r="A134" s="3" t="s">
        <v>1361</v>
      </c>
      <c r="B134" s="3" t="s">
        <v>189</v>
      </c>
      <c r="C134" s="6">
        <v>29.3071258396364</v>
      </c>
      <c r="D134" s="4">
        <v>142.328</v>
      </c>
      <c r="E134" s="4">
        <v>1428358.86</v>
      </c>
      <c r="F134" s="4">
        <v>5004789.29</v>
      </c>
      <c r="I134" s="3" t="s">
        <v>1327</v>
      </c>
      <c r="K134" s="3" t="s">
        <v>1531</v>
      </c>
    </row>
    <row r="135" spans="1:11">
      <c r="A135" s="3" t="s">
        <v>1361</v>
      </c>
      <c r="B135" s="3" t="s">
        <v>191</v>
      </c>
      <c r="C135" s="6">
        <v>33.857453905828</v>
      </c>
      <c r="D135" s="4">
        <v>142.318</v>
      </c>
      <c r="E135" s="4">
        <v>1428357.56</v>
      </c>
      <c r="F135" s="4">
        <v>5004784.92</v>
      </c>
      <c r="I135" s="3" t="s">
        <v>1327</v>
      </c>
      <c r="K135" s="3" t="s">
        <v>1531</v>
      </c>
    </row>
    <row r="136" spans="1:11">
      <c r="A136" s="3" t="s">
        <v>1361</v>
      </c>
      <c r="B136" s="3" t="s">
        <v>193</v>
      </c>
      <c r="C136" s="6">
        <v>38.5156148200866</v>
      </c>
      <c r="D136" s="4">
        <v>142.328</v>
      </c>
      <c r="E136" s="4">
        <v>1428356.56</v>
      </c>
      <c r="F136" s="4">
        <v>5004780.37</v>
      </c>
      <c r="I136" s="3" t="s">
        <v>1327</v>
      </c>
      <c r="K136" s="3" t="s">
        <v>1531</v>
      </c>
    </row>
    <row r="137" spans="1:11">
      <c r="A137" s="3" t="s">
        <v>1361</v>
      </c>
      <c r="B137" s="3" t="s">
        <v>195</v>
      </c>
      <c r="C137" s="6">
        <v>44.0627991047078</v>
      </c>
      <c r="D137" s="4">
        <v>142.358</v>
      </c>
      <c r="E137" s="4">
        <v>1428355.42</v>
      </c>
      <c r="F137" s="4">
        <v>5004774.94</v>
      </c>
      <c r="I137" s="3" t="s">
        <v>1327</v>
      </c>
      <c r="K137" s="3" t="s">
        <v>1531</v>
      </c>
    </row>
    <row r="138" spans="1:11">
      <c r="A138" s="3" t="s">
        <v>1361</v>
      </c>
      <c r="B138" s="3" t="s">
        <v>197</v>
      </c>
      <c r="C138" s="6">
        <v>50.668701039162</v>
      </c>
      <c r="D138" s="4">
        <v>142.358</v>
      </c>
      <c r="E138" s="4">
        <v>1428354.08</v>
      </c>
      <c r="F138" s="4">
        <v>5004768.47</v>
      </c>
      <c r="I138" s="3" t="s">
        <v>1327</v>
      </c>
      <c r="K138" s="3" t="s">
        <v>1531</v>
      </c>
    </row>
    <row r="139" spans="1:11">
      <c r="A139" s="3" t="s">
        <v>1361</v>
      </c>
      <c r="B139" s="3" t="s">
        <v>199</v>
      </c>
      <c r="C139" s="6">
        <v>57.7590012464038</v>
      </c>
      <c r="D139" s="4">
        <v>142.548</v>
      </c>
      <c r="E139" s="4">
        <v>1428352.36</v>
      </c>
      <c r="F139" s="4">
        <v>5004761.59</v>
      </c>
      <c r="I139" s="3" t="s">
        <v>1327</v>
      </c>
      <c r="K139" s="3" t="s">
        <v>1531</v>
      </c>
    </row>
    <row r="140" spans="1:11">
      <c r="A140" s="3" t="s">
        <v>1361</v>
      </c>
      <c r="B140" s="3" t="s">
        <v>201</v>
      </c>
      <c r="C140" s="6">
        <v>61.8245255941863</v>
      </c>
      <c r="D140" s="4">
        <v>142.708</v>
      </c>
      <c r="E140" s="4">
        <v>1428351.31</v>
      </c>
      <c r="F140" s="4">
        <v>5004757.66</v>
      </c>
      <c r="I140" s="3" t="s">
        <v>1525</v>
      </c>
      <c r="J140" s="3" t="s">
        <v>1369</v>
      </c>
      <c r="K140" s="3" t="s">
        <v>1531</v>
      </c>
    </row>
    <row r="141" spans="1:11">
      <c r="A141" s="3" t="s">
        <v>1361</v>
      </c>
      <c r="B141" s="3" t="s">
        <v>203</v>
      </c>
      <c r="C141" s="6">
        <v>72.4312586179301</v>
      </c>
      <c r="D141" s="4">
        <v>143.098</v>
      </c>
      <c r="E141" s="4">
        <v>1428348.86</v>
      </c>
      <c r="F141" s="4">
        <v>5004747.34</v>
      </c>
      <c r="I141" s="3" t="s">
        <v>1327</v>
      </c>
      <c r="K141" s="3" t="s">
        <v>1531</v>
      </c>
    </row>
    <row r="142" spans="1:11">
      <c r="A142" s="3" t="s">
        <v>1361</v>
      </c>
      <c r="B142" s="3" t="s">
        <v>205</v>
      </c>
      <c r="C142" s="6">
        <v>80.8775489548264</v>
      </c>
      <c r="D142" s="4">
        <v>143.549</v>
      </c>
      <c r="E142" s="4">
        <v>1428347.09</v>
      </c>
      <c r="F142" s="4">
        <v>5004739.08</v>
      </c>
      <c r="I142" s="3" t="s">
        <v>1327</v>
      </c>
      <c r="K142" s="3" t="s">
        <v>1531</v>
      </c>
    </row>
    <row r="143" spans="1:11">
      <c r="A143" s="3" t="s">
        <v>1361</v>
      </c>
      <c r="B143" s="3" t="s">
        <v>207</v>
      </c>
      <c r="C143" s="6">
        <v>91.6364213886952</v>
      </c>
      <c r="D143" s="4">
        <v>143.669</v>
      </c>
      <c r="E143" s="4">
        <v>1428344.57</v>
      </c>
      <c r="F143" s="4">
        <v>5004728.62</v>
      </c>
      <c r="I143" s="3" t="s">
        <v>1327</v>
      </c>
      <c r="K143" s="3" t="s">
        <v>1531</v>
      </c>
    </row>
    <row r="144" spans="1:11">
      <c r="A144" s="3" t="s">
        <v>1361</v>
      </c>
      <c r="B144" s="3" t="s">
        <v>209</v>
      </c>
      <c r="C144" s="6">
        <v>95.0871819169179</v>
      </c>
      <c r="D144" s="4">
        <v>144.209</v>
      </c>
      <c r="E144" s="4">
        <v>1428343.87</v>
      </c>
      <c r="F144" s="4">
        <v>5004725.24</v>
      </c>
      <c r="I144" s="3" t="s">
        <v>1327</v>
      </c>
      <c r="K144" s="3" t="s">
        <v>1531</v>
      </c>
    </row>
    <row r="145" spans="1:11">
      <c r="A145" s="3" t="s">
        <v>1361</v>
      </c>
      <c r="B145" s="3" t="s">
        <v>211</v>
      </c>
      <c r="C145" s="6">
        <v>102.516671838894</v>
      </c>
      <c r="D145" s="4">
        <v>144.279</v>
      </c>
      <c r="E145" s="4">
        <v>1428341.69</v>
      </c>
      <c r="F145" s="4">
        <v>5004718.12</v>
      </c>
      <c r="I145" s="3" t="s">
        <v>1327</v>
      </c>
      <c r="K145" s="3" t="s">
        <v>1531</v>
      </c>
    </row>
    <row r="146" spans="1:11">
      <c r="A146" s="3" t="s">
        <v>1361</v>
      </c>
      <c r="B146" s="3" t="s">
        <v>213</v>
      </c>
      <c r="C146" s="6">
        <v>117.390774104663</v>
      </c>
      <c r="D146" s="4">
        <v>146.309</v>
      </c>
      <c r="E146" s="4">
        <v>1428337.01</v>
      </c>
      <c r="F146" s="4">
        <v>5004703.95</v>
      </c>
      <c r="I146" s="3" t="s">
        <v>1327</v>
      </c>
      <c r="K146" s="3" t="s">
        <v>1531</v>
      </c>
    </row>
    <row r="147" spans="1:11">
      <c r="A147" s="3" t="s">
        <v>1361</v>
      </c>
      <c r="B147" s="3" t="s">
        <v>215</v>
      </c>
      <c r="C147" s="6">
        <v>117.795521668021</v>
      </c>
      <c r="D147" s="4">
        <v>142.799</v>
      </c>
      <c r="E147" s="4">
        <v>1428339.17</v>
      </c>
      <c r="F147" s="4">
        <v>5004703.02</v>
      </c>
      <c r="I147" s="3" t="s">
        <v>1327</v>
      </c>
      <c r="K147" s="3" t="s">
        <v>1531</v>
      </c>
    </row>
    <row r="148" spans="1:11">
      <c r="A148" s="3" t="s">
        <v>1361</v>
      </c>
      <c r="B148" s="3" t="s">
        <v>217</v>
      </c>
      <c r="C148" s="6">
        <v>129.011419048957</v>
      </c>
      <c r="D148" s="4">
        <v>143.979</v>
      </c>
      <c r="E148" s="4">
        <v>1428330.83</v>
      </c>
      <c r="F148" s="4">
        <v>5004693.56</v>
      </c>
      <c r="I148" s="3" t="s">
        <v>1327</v>
      </c>
      <c r="K148" s="3" t="s">
        <v>1531</v>
      </c>
    </row>
    <row r="149" spans="1:11">
      <c r="A149" s="3" t="s">
        <v>1361</v>
      </c>
      <c r="B149" s="3" t="s">
        <v>219</v>
      </c>
      <c r="C149" s="6">
        <v>141.4995018541</v>
      </c>
      <c r="D149" s="4">
        <v>144.409</v>
      </c>
      <c r="E149" s="4">
        <v>1428330.06</v>
      </c>
      <c r="F149" s="4">
        <v>5004680.84</v>
      </c>
      <c r="I149" s="3" t="s">
        <v>1327</v>
      </c>
      <c r="K149" s="3" t="s">
        <v>1531</v>
      </c>
    </row>
    <row r="150" spans="1:11">
      <c r="A150" s="3" t="s">
        <v>1361</v>
      </c>
      <c r="B150" s="3" t="s">
        <v>221</v>
      </c>
      <c r="C150" s="6">
        <v>150.467790057796</v>
      </c>
      <c r="D150" s="4">
        <v>144.25</v>
      </c>
      <c r="E150" s="4">
        <v>1428331.93</v>
      </c>
      <c r="F150" s="4">
        <v>5004671.16</v>
      </c>
      <c r="I150" s="3" t="s">
        <v>1327</v>
      </c>
      <c r="K150" s="3" t="s">
        <v>1531</v>
      </c>
    </row>
    <row r="151" spans="1:11">
      <c r="A151" s="3" t="s">
        <v>1361</v>
      </c>
      <c r="B151" s="3" t="s">
        <v>223</v>
      </c>
      <c r="C151" s="6">
        <v>155.919276053488</v>
      </c>
      <c r="D151" s="4">
        <v>143.76</v>
      </c>
      <c r="E151" s="4">
        <v>1428333.35</v>
      </c>
      <c r="F151" s="4">
        <v>5004665.27</v>
      </c>
      <c r="I151" s="3" t="s">
        <v>1327</v>
      </c>
      <c r="K151" s="3" t="s">
        <v>1531</v>
      </c>
    </row>
    <row r="152" spans="1:11">
      <c r="A152" s="3" t="s">
        <v>1361</v>
      </c>
      <c r="B152" s="3" t="s">
        <v>225</v>
      </c>
      <c r="C152" s="6">
        <v>163.277357783519</v>
      </c>
      <c r="D152" s="4">
        <v>143.51</v>
      </c>
      <c r="E152" s="4">
        <v>1428327.75</v>
      </c>
      <c r="F152" s="4">
        <v>5004658.98</v>
      </c>
      <c r="I152" s="3" t="s">
        <v>1327</v>
      </c>
      <c r="K152" s="3" t="s">
        <v>1531</v>
      </c>
    </row>
    <row r="153" spans="1:11">
      <c r="A153" s="3" t="s">
        <v>1361</v>
      </c>
      <c r="B153" s="3" t="s">
        <v>227</v>
      </c>
      <c r="C153" s="6">
        <v>167.63092943953</v>
      </c>
      <c r="D153" s="4">
        <v>143.45</v>
      </c>
      <c r="E153" s="4">
        <v>1428325.76</v>
      </c>
      <c r="F153" s="4">
        <v>5004654.98</v>
      </c>
      <c r="I153" s="3" t="s">
        <v>1327</v>
      </c>
      <c r="K153" s="3" t="s">
        <v>1531</v>
      </c>
    </row>
    <row r="154" spans="1:11">
      <c r="A154" s="3" t="s">
        <v>1361</v>
      </c>
      <c r="B154" s="3" t="s">
        <v>229</v>
      </c>
      <c r="C154" s="6">
        <v>176.231683203709</v>
      </c>
      <c r="D154" s="4">
        <v>143.47</v>
      </c>
      <c r="E154" s="4">
        <v>1428326.25</v>
      </c>
      <c r="F154" s="4">
        <v>5004646.03</v>
      </c>
      <c r="I154" s="3" t="s">
        <v>1327</v>
      </c>
      <c r="K154" s="3" t="s">
        <v>1531</v>
      </c>
    </row>
    <row r="155" spans="1:11">
      <c r="A155" s="3" t="s">
        <v>1361</v>
      </c>
      <c r="B155" s="3" t="s">
        <v>231</v>
      </c>
      <c r="C155" s="6">
        <v>183.853522906289</v>
      </c>
      <c r="D155" s="4">
        <v>145.99</v>
      </c>
      <c r="E155" s="4">
        <v>1428323.81</v>
      </c>
      <c r="F155" s="4">
        <v>5004638.77</v>
      </c>
      <c r="I155" s="3" t="s">
        <v>1527</v>
      </c>
      <c r="K155" s="3" t="s">
        <v>1531</v>
      </c>
    </row>
    <row r="156" spans="1:11">
      <c r="A156" s="3" t="s">
        <v>1370</v>
      </c>
      <c r="B156" s="3">
        <v>13120</v>
      </c>
      <c r="C156" s="4">
        <v>-7.40405294370222</v>
      </c>
      <c r="D156" s="4">
        <v>146.236</v>
      </c>
      <c r="E156" s="4">
        <v>1428509.08</v>
      </c>
      <c r="F156" s="4">
        <v>5004726.38</v>
      </c>
      <c r="I156" s="3" t="s">
        <v>412</v>
      </c>
      <c r="K156" s="3" t="s">
        <v>1532</v>
      </c>
    </row>
    <row r="157" spans="1:11">
      <c r="A157" s="3" t="s">
        <v>1370</v>
      </c>
      <c r="B157" s="3">
        <v>13119</v>
      </c>
      <c r="C157" s="4">
        <v>-3.21126143446379</v>
      </c>
      <c r="D157" s="4">
        <v>143.356</v>
      </c>
      <c r="E157" s="4">
        <v>1428504.91</v>
      </c>
      <c r="F157" s="4">
        <v>5004722.23</v>
      </c>
      <c r="I157" s="3" t="s">
        <v>412</v>
      </c>
      <c r="K157" s="3" t="s">
        <v>1532</v>
      </c>
    </row>
    <row r="158" spans="1:11">
      <c r="A158" s="3" t="s">
        <v>1370</v>
      </c>
      <c r="B158" s="3">
        <v>13118</v>
      </c>
      <c r="C158" s="4">
        <v>0.922279784145387</v>
      </c>
      <c r="D158" s="4">
        <v>143.836</v>
      </c>
      <c r="E158" s="4">
        <v>1428506.35</v>
      </c>
      <c r="F158" s="4">
        <v>5004718.53</v>
      </c>
      <c r="I158" s="3" t="s">
        <v>412</v>
      </c>
      <c r="K158" s="3" t="s">
        <v>1532</v>
      </c>
    </row>
    <row r="159" spans="1:11">
      <c r="A159" s="3" t="s">
        <v>1370</v>
      </c>
      <c r="B159" s="3">
        <v>13117</v>
      </c>
      <c r="C159" s="4">
        <v>4.88414782763324</v>
      </c>
      <c r="D159" s="4">
        <v>143.766</v>
      </c>
      <c r="E159" s="4">
        <v>1428503.8</v>
      </c>
      <c r="F159" s="4">
        <v>5004715.37</v>
      </c>
      <c r="I159" s="3" t="s">
        <v>412</v>
      </c>
      <c r="K159" s="3" t="s">
        <v>1532</v>
      </c>
    </row>
    <row r="160" spans="1:11">
      <c r="A160" s="3" t="s">
        <v>1370</v>
      </c>
      <c r="B160" s="3">
        <v>13116</v>
      </c>
      <c r="C160" s="4">
        <v>7.65215002514037</v>
      </c>
      <c r="D160" s="4">
        <v>142.946</v>
      </c>
      <c r="E160" s="4">
        <v>1428502.23</v>
      </c>
      <c r="F160" s="4">
        <v>5004713.09</v>
      </c>
      <c r="I160" s="3" t="s">
        <v>536</v>
      </c>
      <c r="K160" s="3" t="s">
        <v>1532</v>
      </c>
    </row>
    <row r="161" spans="1:11">
      <c r="A161" s="3" t="s">
        <v>1370</v>
      </c>
      <c r="B161" s="3">
        <v>13114</v>
      </c>
      <c r="C161" s="4">
        <v>7.99435425836665</v>
      </c>
      <c r="D161" s="4">
        <v>141.286</v>
      </c>
      <c r="E161" s="4">
        <v>1428501.86</v>
      </c>
      <c r="F161" s="4">
        <v>5004712.93</v>
      </c>
      <c r="I161" s="3" t="s">
        <v>528</v>
      </c>
      <c r="K161" s="3" t="s">
        <v>1532</v>
      </c>
    </row>
    <row r="162" spans="1:11">
      <c r="A162" s="3" t="s">
        <v>1370</v>
      </c>
      <c r="B162" s="3">
        <v>13115</v>
      </c>
      <c r="C162" s="4">
        <v>8.07675677539635</v>
      </c>
      <c r="D162" s="4">
        <v>141.996</v>
      </c>
      <c r="E162" s="4">
        <v>1428502.08</v>
      </c>
      <c r="F162" s="4">
        <v>5004712.68</v>
      </c>
      <c r="I162" s="3" t="s">
        <v>1525</v>
      </c>
      <c r="J162" s="3" t="s">
        <v>1371</v>
      </c>
      <c r="K162" s="3" t="s">
        <v>1532</v>
      </c>
    </row>
    <row r="163" spans="1:11">
      <c r="A163" s="3" t="s">
        <v>1370</v>
      </c>
      <c r="B163" s="3">
        <v>13113</v>
      </c>
      <c r="C163" s="4">
        <v>8.63375352962423</v>
      </c>
      <c r="D163" s="4">
        <v>141.016</v>
      </c>
      <c r="E163" s="4">
        <v>1428501.46</v>
      </c>
      <c r="F163" s="4">
        <v>5004712.43</v>
      </c>
      <c r="I163" s="3" t="s">
        <v>480</v>
      </c>
      <c r="K163" s="3" t="s">
        <v>1532</v>
      </c>
    </row>
    <row r="164" spans="1:11">
      <c r="A164" s="3" t="s">
        <v>1370</v>
      </c>
      <c r="B164" s="3">
        <v>13112</v>
      </c>
      <c r="C164" s="4">
        <v>10.3346020727164</v>
      </c>
      <c r="D164" s="4">
        <v>141.036</v>
      </c>
      <c r="E164" s="4">
        <v>1428500.68</v>
      </c>
      <c r="F164" s="4">
        <v>5004710.9</v>
      </c>
      <c r="I164" s="3" t="s">
        <v>480</v>
      </c>
      <c r="K164" s="3" t="s">
        <v>1532</v>
      </c>
    </row>
    <row r="165" spans="1:11">
      <c r="A165" s="3" t="s">
        <v>1370</v>
      </c>
      <c r="B165" s="3">
        <v>13111</v>
      </c>
      <c r="C165" s="4">
        <v>13.1200381100931</v>
      </c>
      <c r="D165" s="4">
        <v>141.816</v>
      </c>
      <c r="E165" s="4">
        <v>1428498.95</v>
      </c>
      <c r="F165" s="4">
        <v>5004708.71</v>
      </c>
      <c r="I165" s="3" t="s">
        <v>480</v>
      </c>
      <c r="K165" s="3" t="s">
        <v>1532</v>
      </c>
    </row>
    <row r="166" spans="1:11">
      <c r="A166" s="3" t="s">
        <v>1370</v>
      </c>
      <c r="B166" s="3">
        <v>13110</v>
      </c>
      <c r="C166" s="4">
        <v>18.0677198346783</v>
      </c>
      <c r="D166" s="4">
        <v>141.846</v>
      </c>
      <c r="E166" s="4">
        <v>1428496.31</v>
      </c>
      <c r="F166" s="4">
        <v>5004704.52</v>
      </c>
      <c r="I166" s="3" t="s">
        <v>480</v>
      </c>
      <c r="K166" s="3" t="s">
        <v>1532</v>
      </c>
    </row>
    <row r="167" spans="1:11">
      <c r="A167" s="3" t="s">
        <v>1370</v>
      </c>
      <c r="B167" s="3">
        <v>13109</v>
      </c>
      <c r="C167" s="4">
        <v>24.1254740893713</v>
      </c>
      <c r="D167" s="4">
        <v>141.626</v>
      </c>
      <c r="E167" s="4">
        <v>1428492.89</v>
      </c>
      <c r="F167" s="4">
        <v>5004699.52</v>
      </c>
      <c r="I167" s="3" t="s">
        <v>480</v>
      </c>
      <c r="K167" s="3" t="s">
        <v>1532</v>
      </c>
    </row>
    <row r="168" spans="1:11">
      <c r="A168" s="3" t="s">
        <v>1370</v>
      </c>
      <c r="B168" s="3">
        <v>13108</v>
      </c>
      <c r="C168" s="4">
        <v>28.447987626945</v>
      </c>
      <c r="D168" s="4">
        <v>141.566</v>
      </c>
      <c r="E168" s="4">
        <v>1428490.38</v>
      </c>
      <c r="F168" s="4">
        <v>5004696</v>
      </c>
      <c r="I168" s="3" t="s">
        <v>480</v>
      </c>
      <c r="K168" s="3" t="s">
        <v>1532</v>
      </c>
    </row>
    <row r="169" spans="1:11">
      <c r="A169" s="3" t="s">
        <v>1370</v>
      </c>
      <c r="B169" s="3">
        <v>13107</v>
      </c>
      <c r="C169" s="4">
        <v>33.2589491718421</v>
      </c>
      <c r="D169" s="4">
        <v>141.666</v>
      </c>
      <c r="E169" s="4">
        <v>1428487.59</v>
      </c>
      <c r="F169" s="4">
        <v>5004692.08</v>
      </c>
      <c r="I169" s="3" t="s">
        <v>480</v>
      </c>
      <c r="K169" s="3" t="s">
        <v>1532</v>
      </c>
    </row>
    <row r="170" spans="1:11">
      <c r="A170" s="3" t="s">
        <v>1370</v>
      </c>
      <c r="B170" s="3">
        <v>13106</v>
      </c>
      <c r="C170" s="4">
        <v>36.2053656245197</v>
      </c>
      <c r="D170" s="4">
        <v>141.706</v>
      </c>
      <c r="E170" s="4">
        <v>1428486.04</v>
      </c>
      <c r="F170" s="4">
        <v>5004689.57</v>
      </c>
      <c r="I170" s="3" t="s">
        <v>480</v>
      </c>
      <c r="K170" s="3" t="s">
        <v>1532</v>
      </c>
    </row>
    <row r="171" spans="1:11">
      <c r="A171" s="3" t="s">
        <v>1370</v>
      </c>
      <c r="B171" s="3">
        <v>13105</v>
      </c>
      <c r="C171" s="4">
        <v>39.6215156197598</v>
      </c>
      <c r="D171" s="4">
        <v>141.656</v>
      </c>
      <c r="E171" s="4">
        <v>1428484.01</v>
      </c>
      <c r="F171" s="4">
        <v>5004686.82</v>
      </c>
      <c r="I171" s="3" t="s">
        <v>480</v>
      </c>
      <c r="K171" s="3" t="s">
        <v>1532</v>
      </c>
    </row>
    <row r="172" spans="1:11">
      <c r="A172" s="3" t="s">
        <v>1370</v>
      </c>
      <c r="B172" s="3">
        <v>13104</v>
      </c>
      <c r="C172" s="4">
        <v>44.5755538385787</v>
      </c>
      <c r="D172" s="4">
        <v>141.616</v>
      </c>
      <c r="E172" s="4">
        <v>1428481.2</v>
      </c>
      <c r="F172" s="4">
        <v>5004682.74</v>
      </c>
      <c r="I172" s="3" t="s">
        <v>480</v>
      </c>
      <c r="K172" s="3" t="s">
        <v>1532</v>
      </c>
    </row>
    <row r="173" spans="1:11">
      <c r="A173" s="3" t="s">
        <v>1370</v>
      </c>
      <c r="B173" s="3">
        <v>13103</v>
      </c>
      <c r="C173" s="4">
        <v>46.5496133177454</v>
      </c>
      <c r="D173" s="4">
        <v>141.706</v>
      </c>
      <c r="E173" s="4">
        <v>1428480.13</v>
      </c>
      <c r="F173" s="4">
        <v>5004681.08</v>
      </c>
      <c r="I173" s="3" t="s">
        <v>480</v>
      </c>
      <c r="K173" s="3" t="s">
        <v>1532</v>
      </c>
    </row>
    <row r="174" spans="1:11">
      <c r="A174" s="3" t="s">
        <v>1370</v>
      </c>
      <c r="B174" s="3">
        <v>13102</v>
      </c>
      <c r="C174" s="4">
        <v>50.171585584346</v>
      </c>
      <c r="D174" s="4">
        <v>141.786</v>
      </c>
      <c r="E174" s="4">
        <v>1428477.84</v>
      </c>
      <c r="F174" s="4">
        <v>5004678.26</v>
      </c>
      <c r="I174" s="3" t="s">
        <v>480</v>
      </c>
      <c r="K174" s="3" t="s">
        <v>1532</v>
      </c>
    </row>
    <row r="175" spans="1:11">
      <c r="A175" s="3" t="s">
        <v>1370</v>
      </c>
      <c r="B175" s="3">
        <v>13101</v>
      </c>
      <c r="C175" s="4">
        <v>53.4760142493239</v>
      </c>
      <c r="D175" s="4">
        <v>141.866</v>
      </c>
      <c r="E175" s="4">
        <v>1428476.05</v>
      </c>
      <c r="F175" s="4">
        <v>5004675.48</v>
      </c>
      <c r="I175" s="3" t="s">
        <v>480</v>
      </c>
      <c r="K175" s="3" t="s">
        <v>1532</v>
      </c>
    </row>
    <row r="176" spans="1:11">
      <c r="A176" s="3" t="s">
        <v>1370</v>
      </c>
      <c r="B176" s="3">
        <v>13100</v>
      </c>
      <c r="C176" s="4">
        <v>57.549745438815</v>
      </c>
      <c r="D176" s="4">
        <v>142.006</v>
      </c>
      <c r="E176" s="4">
        <v>1428473.66</v>
      </c>
      <c r="F176" s="4">
        <v>5004672.18</v>
      </c>
      <c r="I176" s="3" t="s">
        <v>480</v>
      </c>
      <c r="K176" s="3" t="s">
        <v>1532</v>
      </c>
    </row>
    <row r="177" spans="1:11">
      <c r="A177" s="3" t="s">
        <v>1370</v>
      </c>
      <c r="B177" s="3">
        <v>13099</v>
      </c>
      <c r="C177" s="4">
        <v>59.1452855267076</v>
      </c>
      <c r="D177" s="4">
        <v>142.086</v>
      </c>
      <c r="E177" s="4">
        <v>1428472.62</v>
      </c>
      <c r="F177" s="4">
        <v>5004670.96</v>
      </c>
      <c r="I177" s="3" t="s">
        <v>1525</v>
      </c>
      <c r="J177" s="3" t="s">
        <v>1372</v>
      </c>
      <c r="K177" s="3" t="s">
        <v>1532</v>
      </c>
    </row>
    <row r="178" spans="1:11">
      <c r="A178" s="3" t="s">
        <v>1370</v>
      </c>
      <c r="B178" s="3">
        <v>13098</v>
      </c>
      <c r="C178" s="4">
        <v>60.225184101666</v>
      </c>
      <c r="D178" s="4">
        <v>142.176</v>
      </c>
      <c r="E178" s="4">
        <v>1428472.08</v>
      </c>
      <c r="F178" s="4">
        <v>5004670.02</v>
      </c>
      <c r="I178" s="3" t="s">
        <v>236</v>
      </c>
      <c r="K178" s="3" t="s">
        <v>1532</v>
      </c>
    </row>
    <row r="179" spans="1:11">
      <c r="A179" s="3" t="s">
        <v>1370</v>
      </c>
      <c r="B179" s="3">
        <v>13097</v>
      </c>
      <c r="C179" s="4">
        <v>63.4922121207636</v>
      </c>
      <c r="D179" s="4">
        <v>142.226</v>
      </c>
      <c r="E179" s="4">
        <v>1428470.37</v>
      </c>
      <c r="F179" s="4">
        <v>5004667.23</v>
      </c>
      <c r="I179" s="3" t="s">
        <v>236</v>
      </c>
      <c r="K179" s="3" t="s">
        <v>1532</v>
      </c>
    </row>
    <row r="180" spans="1:11">
      <c r="A180" s="3" t="s">
        <v>1370</v>
      </c>
      <c r="B180" s="3">
        <v>13096</v>
      </c>
      <c r="C180" s="4">
        <v>72.9338906138467</v>
      </c>
      <c r="D180" s="4">
        <v>142.426</v>
      </c>
      <c r="E180" s="4">
        <v>1428465.18</v>
      </c>
      <c r="F180" s="4">
        <v>5004659.34</v>
      </c>
      <c r="I180" s="3" t="s">
        <v>236</v>
      </c>
      <c r="K180" s="3" t="s">
        <v>1532</v>
      </c>
    </row>
    <row r="181" spans="1:11">
      <c r="A181" s="3" t="s">
        <v>1370</v>
      </c>
      <c r="B181" s="3">
        <v>13095</v>
      </c>
      <c r="C181" s="4">
        <v>78.4524837084367</v>
      </c>
      <c r="D181" s="4">
        <v>142.406</v>
      </c>
      <c r="E181" s="4">
        <v>1428461.71</v>
      </c>
      <c r="F181" s="4">
        <v>5004655.03</v>
      </c>
      <c r="I181" s="3" t="s">
        <v>236</v>
      </c>
      <c r="K181" s="3" t="s">
        <v>1532</v>
      </c>
    </row>
    <row r="182" spans="1:11">
      <c r="A182" s="3" t="s">
        <v>1370</v>
      </c>
      <c r="B182" s="3">
        <v>13094</v>
      </c>
      <c r="C182" s="4">
        <v>87.3261667549467</v>
      </c>
      <c r="D182" s="4">
        <v>142.266</v>
      </c>
      <c r="E182" s="4">
        <v>1428456.55</v>
      </c>
      <c r="F182" s="4">
        <v>5004647.81</v>
      </c>
      <c r="I182" s="3" t="s">
        <v>236</v>
      </c>
      <c r="K182" s="3" t="s">
        <v>1532</v>
      </c>
    </row>
    <row r="183" spans="1:11">
      <c r="A183" s="3" t="s">
        <v>1370</v>
      </c>
      <c r="B183" s="3">
        <v>13093</v>
      </c>
      <c r="C183" s="4">
        <v>98.7845706579163</v>
      </c>
      <c r="D183" s="4">
        <v>141.896</v>
      </c>
      <c r="E183" s="4">
        <v>1428450.17</v>
      </c>
      <c r="F183" s="4">
        <v>5004638.29</v>
      </c>
      <c r="I183" s="3" t="s">
        <v>236</v>
      </c>
      <c r="K183" s="3" t="s">
        <v>1532</v>
      </c>
    </row>
    <row r="184" spans="1:11">
      <c r="A184" s="3" t="s">
        <v>1370</v>
      </c>
      <c r="B184" s="3">
        <v>13092</v>
      </c>
      <c r="C184" s="4">
        <v>106.095490008531</v>
      </c>
      <c r="D184" s="4">
        <v>141.726</v>
      </c>
      <c r="E184" s="4">
        <v>1428446.69</v>
      </c>
      <c r="F184" s="4">
        <v>5004631.81</v>
      </c>
      <c r="I184" s="3" t="s">
        <v>236</v>
      </c>
      <c r="K184" s="3" t="s">
        <v>1532</v>
      </c>
    </row>
    <row r="185" spans="1:11">
      <c r="A185" s="3" t="s">
        <v>1370</v>
      </c>
      <c r="B185" s="3">
        <v>13091</v>
      </c>
      <c r="C185" s="4">
        <v>111.058149183311</v>
      </c>
      <c r="D185" s="4">
        <v>142.106</v>
      </c>
      <c r="E185" s="4">
        <v>1428443.85</v>
      </c>
      <c r="F185" s="4">
        <v>5004627.74</v>
      </c>
      <c r="I185" s="3" t="s">
        <v>412</v>
      </c>
      <c r="K185" s="3" t="s">
        <v>1532</v>
      </c>
    </row>
    <row r="186" spans="1:11">
      <c r="A186" s="3" t="s">
        <v>1370</v>
      </c>
      <c r="B186" s="3">
        <v>13090</v>
      </c>
      <c r="C186" s="4">
        <v>114.674752670436</v>
      </c>
      <c r="D186" s="4">
        <v>142.426</v>
      </c>
      <c r="E186" s="4">
        <v>1428441.83</v>
      </c>
      <c r="F186" s="4">
        <v>5004624.74</v>
      </c>
      <c r="I186" s="3" t="s">
        <v>412</v>
      </c>
      <c r="K186" s="3" t="s">
        <v>1532</v>
      </c>
    </row>
    <row r="187" spans="1:11">
      <c r="A187" s="3" t="s">
        <v>1370</v>
      </c>
      <c r="B187" s="3">
        <v>13089</v>
      </c>
      <c r="C187" s="4">
        <v>119.635116082728</v>
      </c>
      <c r="D187" s="4">
        <v>142.846</v>
      </c>
      <c r="E187" s="4">
        <v>1428439.17</v>
      </c>
      <c r="F187" s="4">
        <v>5004620.55</v>
      </c>
      <c r="I187" s="3" t="s">
        <v>412</v>
      </c>
      <c r="K187" s="3" t="s">
        <v>1532</v>
      </c>
    </row>
    <row r="188" spans="1:11">
      <c r="A188" s="3" t="s">
        <v>1370</v>
      </c>
      <c r="B188" s="3">
        <v>13088</v>
      </c>
      <c r="C188" s="4">
        <v>123.130087712237</v>
      </c>
      <c r="D188" s="4">
        <v>142.976</v>
      </c>
      <c r="E188" s="4">
        <v>1428436.13</v>
      </c>
      <c r="F188" s="4">
        <v>5004618.4</v>
      </c>
      <c r="I188" s="3" t="s">
        <v>412</v>
      </c>
      <c r="K188" s="3" t="s">
        <v>1532</v>
      </c>
    </row>
    <row r="189" spans="1:11">
      <c r="A189" s="3" t="s">
        <v>1370</v>
      </c>
      <c r="B189" s="3">
        <v>13087</v>
      </c>
      <c r="C189" s="4">
        <v>125.672033484235</v>
      </c>
      <c r="D189" s="4">
        <v>142.736</v>
      </c>
      <c r="E189" s="4">
        <v>1428434.24</v>
      </c>
      <c r="F189" s="4">
        <v>5004616.62</v>
      </c>
      <c r="I189" s="3" t="s">
        <v>412</v>
      </c>
      <c r="K189" s="3" t="s">
        <v>1532</v>
      </c>
    </row>
    <row r="190" spans="1:11">
      <c r="A190" s="3" t="s">
        <v>1370</v>
      </c>
      <c r="B190" s="3">
        <v>13086</v>
      </c>
      <c r="C190" s="4">
        <v>139.299809763724</v>
      </c>
      <c r="D190" s="4">
        <v>144.286</v>
      </c>
      <c r="E190" s="4">
        <v>1428427.41</v>
      </c>
      <c r="F190" s="4">
        <v>5004604.77</v>
      </c>
      <c r="I190" s="3" t="s">
        <v>242</v>
      </c>
      <c r="K190" s="3" t="s">
        <v>1532</v>
      </c>
    </row>
    <row r="191" spans="1:11">
      <c r="A191" s="3" t="s">
        <v>1370</v>
      </c>
      <c r="B191" s="3">
        <v>13085</v>
      </c>
      <c r="C191" s="4">
        <v>143.23306357139</v>
      </c>
      <c r="D191" s="4">
        <v>145.716</v>
      </c>
      <c r="E191" s="4">
        <v>1428425.18</v>
      </c>
      <c r="F191" s="4">
        <v>5004601.53</v>
      </c>
      <c r="I191" s="3" t="s">
        <v>536</v>
      </c>
      <c r="K191" s="3" t="s">
        <v>1532</v>
      </c>
    </row>
    <row r="192" spans="1:11">
      <c r="A192" s="3" t="s">
        <v>1370</v>
      </c>
      <c r="B192" s="3">
        <v>13084</v>
      </c>
      <c r="C192" s="4">
        <v>145.756402604554</v>
      </c>
      <c r="D192" s="4">
        <v>145.866</v>
      </c>
      <c r="E192" s="4">
        <v>1428423.65</v>
      </c>
      <c r="F192" s="4">
        <v>5004599.52</v>
      </c>
      <c r="I192" s="3" t="s">
        <v>1533</v>
      </c>
      <c r="K192" s="3" t="s">
        <v>1532</v>
      </c>
    </row>
    <row r="193" spans="1:11">
      <c r="A193" s="3" t="s">
        <v>1373</v>
      </c>
      <c r="B193" s="3">
        <v>13083</v>
      </c>
      <c r="C193" s="4">
        <v>-24.2712092818595</v>
      </c>
      <c r="D193" s="4">
        <v>143.953</v>
      </c>
      <c r="E193" s="4">
        <v>1428631.77</v>
      </c>
      <c r="F193" s="4">
        <v>5004653.83</v>
      </c>
      <c r="I193" s="3" t="s">
        <v>536</v>
      </c>
      <c r="K193" s="3" t="s">
        <v>1534</v>
      </c>
    </row>
    <row r="194" spans="1:11">
      <c r="A194" s="3" t="s">
        <v>1373</v>
      </c>
      <c r="B194" s="3">
        <v>13082</v>
      </c>
      <c r="C194" s="4">
        <v>-20.2798545356488</v>
      </c>
      <c r="D194" s="4">
        <v>142.103</v>
      </c>
      <c r="E194" s="4">
        <v>1428630.17</v>
      </c>
      <c r="F194" s="4">
        <v>5004650.14</v>
      </c>
      <c r="I194" s="3" t="s">
        <v>242</v>
      </c>
      <c r="K194" s="3" t="s">
        <v>1534</v>
      </c>
    </row>
    <row r="195" spans="1:11">
      <c r="A195" s="3" t="s">
        <v>1373</v>
      </c>
      <c r="B195" s="3">
        <v>13081</v>
      </c>
      <c r="C195" s="4">
        <v>0.65734313683411</v>
      </c>
      <c r="D195" s="4">
        <v>141.663</v>
      </c>
      <c r="E195" s="4">
        <v>1428619.52</v>
      </c>
      <c r="F195" s="4">
        <v>5004632.15</v>
      </c>
      <c r="I195" s="3" t="s">
        <v>412</v>
      </c>
      <c r="K195" s="3" t="s">
        <v>1534</v>
      </c>
    </row>
    <row r="196" spans="1:11">
      <c r="A196" s="3" t="s">
        <v>1373</v>
      </c>
      <c r="B196" s="3">
        <v>13080</v>
      </c>
      <c r="C196" s="4">
        <v>3.80217043318029</v>
      </c>
      <c r="D196" s="4">
        <v>141.383</v>
      </c>
      <c r="E196" s="4">
        <v>1428617.73</v>
      </c>
      <c r="F196" s="4">
        <v>5004629.52</v>
      </c>
      <c r="I196" s="3" t="s">
        <v>412</v>
      </c>
      <c r="K196" s="3" t="s">
        <v>1534</v>
      </c>
    </row>
    <row r="197" spans="1:11">
      <c r="A197" s="3" t="s">
        <v>1373</v>
      </c>
      <c r="B197" s="3">
        <v>13078</v>
      </c>
      <c r="C197" s="4">
        <v>5.34588626867286</v>
      </c>
      <c r="D197" s="4">
        <v>141.453</v>
      </c>
      <c r="E197" s="4">
        <v>1428617.16</v>
      </c>
      <c r="F197" s="4">
        <v>5004628.07</v>
      </c>
      <c r="I197" s="3" t="s">
        <v>536</v>
      </c>
      <c r="K197" s="3" t="s">
        <v>1534</v>
      </c>
    </row>
    <row r="198" spans="1:11">
      <c r="A198" s="3" t="s">
        <v>1373</v>
      </c>
      <c r="B198" s="3">
        <v>13077</v>
      </c>
      <c r="C198" s="4">
        <v>6.34767674063478</v>
      </c>
      <c r="D198" s="4">
        <v>140.583</v>
      </c>
      <c r="E198" s="4">
        <v>1428616.7</v>
      </c>
      <c r="F198" s="4">
        <v>5004627.18</v>
      </c>
      <c r="I198" s="3" t="s">
        <v>1525</v>
      </c>
      <c r="J198" s="3" t="s">
        <v>1535</v>
      </c>
      <c r="K198" s="3" t="s">
        <v>1534</v>
      </c>
    </row>
    <row r="199" spans="1:11">
      <c r="A199" s="3" t="s">
        <v>1373</v>
      </c>
      <c r="B199" s="3">
        <v>13079</v>
      </c>
      <c r="C199" s="4">
        <v>6.79823506493633</v>
      </c>
      <c r="D199" s="4">
        <v>140.063</v>
      </c>
      <c r="E199" s="4">
        <v>1428616.19</v>
      </c>
      <c r="F199" s="4">
        <v>5004626.95</v>
      </c>
      <c r="I199" s="3" t="s">
        <v>242</v>
      </c>
      <c r="K199" s="3" t="s">
        <v>1534</v>
      </c>
    </row>
    <row r="200" spans="1:11">
      <c r="A200" s="3" t="s">
        <v>1373</v>
      </c>
      <c r="B200" s="3">
        <v>13076</v>
      </c>
      <c r="C200" s="4">
        <v>8.84615735754926</v>
      </c>
      <c r="D200" s="4">
        <v>139.443</v>
      </c>
      <c r="E200" s="4">
        <v>1428615.28</v>
      </c>
      <c r="F200" s="4">
        <v>5004625.11</v>
      </c>
      <c r="I200" s="3" t="s">
        <v>480</v>
      </c>
      <c r="K200" s="3" t="s">
        <v>1534</v>
      </c>
    </row>
    <row r="201" spans="1:11">
      <c r="A201" s="3" t="s">
        <v>1373</v>
      </c>
      <c r="B201" s="3">
        <v>13075</v>
      </c>
      <c r="C201" s="4">
        <v>10.1049294902136</v>
      </c>
      <c r="D201" s="4">
        <v>139.613</v>
      </c>
      <c r="E201" s="4">
        <v>1428614.53</v>
      </c>
      <c r="F201" s="4">
        <v>5004624.09</v>
      </c>
      <c r="I201" s="3" t="s">
        <v>480</v>
      </c>
      <c r="K201" s="3" t="s">
        <v>1534</v>
      </c>
    </row>
    <row r="202" spans="1:11">
      <c r="A202" s="3" t="s">
        <v>1373</v>
      </c>
      <c r="B202" s="3">
        <v>13074</v>
      </c>
      <c r="C202" s="4">
        <v>12.0108700766087</v>
      </c>
      <c r="D202" s="4">
        <v>139.883</v>
      </c>
      <c r="E202" s="4">
        <v>1428613.28</v>
      </c>
      <c r="F202" s="4">
        <v>5004622.62</v>
      </c>
      <c r="I202" s="3" t="s">
        <v>480</v>
      </c>
      <c r="K202" s="3" t="s">
        <v>1534</v>
      </c>
    </row>
    <row r="203" spans="1:11">
      <c r="A203" s="3" t="s">
        <v>1373</v>
      </c>
      <c r="B203" s="3">
        <v>13073</v>
      </c>
      <c r="C203" s="4">
        <v>12.6466438235559</v>
      </c>
      <c r="D203" s="4">
        <v>140.623</v>
      </c>
      <c r="E203" s="4">
        <v>1428613.43</v>
      </c>
      <c r="F203" s="4">
        <v>5004621.79</v>
      </c>
      <c r="I203" s="3" t="s">
        <v>1525</v>
      </c>
      <c r="J203" s="3" t="s">
        <v>1536</v>
      </c>
      <c r="K203" s="3" t="s">
        <v>1534</v>
      </c>
    </row>
    <row r="204" spans="1:11">
      <c r="A204" s="3" t="s">
        <v>1373</v>
      </c>
      <c r="B204" s="3">
        <v>13072</v>
      </c>
      <c r="C204" s="4">
        <v>12.9483473848577</v>
      </c>
      <c r="D204" s="4">
        <v>140.783</v>
      </c>
      <c r="E204" s="4">
        <v>1428613.33</v>
      </c>
      <c r="F204" s="4">
        <v>5004621.5</v>
      </c>
      <c r="I204" s="3" t="s">
        <v>236</v>
      </c>
      <c r="K204" s="3" t="s">
        <v>1534</v>
      </c>
    </row>
    <row r="205" spans="1:11">
      <c r="A205" s="3" t="s">
        <v>1373</v>
      </c>
      <c r="B205" s="3">
        <v>13071</v>
      </c>
      <c r="C205" s="4">
        <v>13.9502329728172</v>
      </c>
      <c r="D205" s="4">
        <v>141.193</v>
      </c>
      <c r="E205" s="4">
        <v>1428612.78</v>
      </c>
      <c r="F205" s="4">
        <v>5004620.66</v>
      </c>
      <c r="I205" s="3" t="s">
        <v>236</v>
      </c>
      <c r="K205" s="3" t="s">
        <v>1534</v>
      </c>
    </row>
    <row r="206" spans="1:11">
      <c r="A206" s="3" t="s">
        <v>1373</v>
      </c>
      <c r="B206" s="3">
        <v>13070</v>
      </c>
      <c r="C206" s="4">
        <v>18.8636290251423</v>
      </c>
      <c r="D206" s="4">
        <v>141.143</v>
      </c>
      <c r="E206" s="4">
        <v>1428610.6</v>
      </c>
      <c r="F206" s="4">
        <v>5004616.25</v>
      </c>
      <c r="I206" s="3" t="s">
        <v>236</v>
      </c>
      <c r="K206" s="3" t="s">
        <v>1534</v>
      </c>
    </row>
    <row r="207" spans="1:11">
      <c r="A207" s="3" t="s">
        <v>1373</v>
      </c>
      <c r="B207" s="3">
        <v>13069</v>
      </c>
      <c r="C207" s="4">
        <v>24.3949666939847</v>
      </c>
      <c r="D207" s="4">
        <v>140.933</v>
      </c>
      <c r="E207" s="4">
        <v>1428608.37</v>
      </c>
      <c r="F207" s="4">
        <v>5004611.17</v>
      </c>
      <c r="I207" s="3" t="s">
        <v>236</v>
      </c>
      <c r="K207" s="3" t="s">
        <v>1534</v>
      </c>
    </row>
    <row r="208" spans="1:11">
      <c r="A208" s="3" t="s">
        <v>1373</v>
      </c>
      <c r="B208" s="3">
        <v>13068</v>
      </c>
      <c r="C208" s="4">
        <v>25.9734672312388</v>
      </c>
      <c r="D208" s="4">
        <v>140.893</v>
      </c>
      <c r="E208" s="4">
        <v>1428607.66</v>
      </c>
      <c r="F208" s="4">
        <v>5004609.76</v>
      </c>
      <c r="I208" s="3" t="s">
        <v>1525</v>
      </c>
      <c r="J208" s="3" t="s">
        <v>1537</v>
      </c>
      <c r="K208" s="3" t="s">
        <v>1534</v>
      </c>
    </row>
    <row r="209" spans="1:11">
      <c r="A209" s="3" t="s">
        <v>1373</v>
      </c>
      <c r="B209" s="3">
        <v>13067</v>
      </c>
      <c r="C209" s="4">
        <v>27.0173277727463</v>
      </c>
      <c r="D209" s="4">
        <v>140.773</v>
      </c>
      <c r="E209" s="4">
        <v>1428606.59</v>
      </c>
      <c r="F209" s="4">
        <v>5004609.15</v>
      </c>
      <c r="I209" s="3" t="s">
        <v>480</v>
      </c>
      <c r="K209" s="3" t="s">
        <v>1534</v>
      </c>
    </row>
    <row r="210" spans="1:11">
      <c r="A210" s="3" t="s">
        <v>1373</v>
      </c>
      <c r="B210" s="3">
        <v>13066</v>
      </c>
      <c r="C210" s="4">
        <v>29.0027378022401</v>
      </c>
      <c r="D210" s="4">
        <v>140.803</v>
      </c>
      <c r="E210" s="4">
        <v>1428605.89</v>
      </c>
      <c r="F210" s="4">
        <v>5004607.27</v>
      </c>
      <c r="I210" s="3" t="s">
        <v>480</v>
      </c>
      <c r="K210" s="3" t="s">
        <v>1534</v>
      </c>
    </row>
    <row r="211" spans="1:11">
      <c r="A211" s="3" t="s">
        <v>1373</v>
      </c>
      <c r="B211" s="3">
        <v>13065</v>
      </c>
      <c r="C211" s="4">
        <v>34.6060168179328</v>
      </c>
      <c r="D211" s="4">
        <v>140.333</v>
      </c>
      <c r="E211" s="4">
        <v>1428603.47</v>
      </c>
      <c r="F211" s="4">
        <v>5004602.21</v>
      </c>
      <c r="I211" s="3" t="s">
        <v>480</v>
      </c>
      <c r="K211" s="3" t="s">
        <v>1534</v>
      </c>
    </row>
    <row r="212" spans="1:11">
      <c r="A212" s="3" t="s">
        <v>1373</v>
      </c>
      <c r="B212" s="3">
        <v>13064</v>
      </c>
      <c r="C212" s="4">
        <v>38.3484080507678</v>
      </c>
      <c r="D212" s="4">
        <v>140.483</v>
      </c>
      <c r="E212" s="4">
        <v>1428600.97</v>
      </c>
      <c r="F212" s="4">
        <v>5004599.31</v>
      </c>
      <c r="I212" s="3" t="s">
        <v>480</v>
      </c>
      <c r="K212" s="3" t="s">
        <v>1534</v>
      </c>
    </row>
    <row r="213" spans="1:11">
      <c r="A213" s="3" t="s">
        <v>1373</v>
      </c>
      <c r="B213" s="3">
        <v>13063</v>
      </c>
      <c r="C213" s="4">
        <v>42.1228417845153</v>
      </c>
      <c r="D213" s="4">
        <v>140.513</v>
      </c>
      <c r="E213" s="4">
        <v>1428599.3</v>
      </c>
      <c r="F213" s="4">
        <v>5004595.92</v>
      </c>
      <c r="I213" s="3" t="s">
        <v>480</v>
      </c>
      <c r="K213" s="3" t="s">
        <v>1534</v>
      </c>
    </row>
    <row r="214" spans="1:11">
      <c r="A214" s="3" t="s">
        <v>1373</v>
      </c>
      <c r="B214" s="3">
        <v>13062</v>
      </c>
      <c r="C214" s="4">
        <v>43.5741207602892</v>
      </c>
      <c r="D214" s="4">
        <v>140.214</v>
      </c>
      <c r="E214" s="4">
        <v>1428599.15</v>
      </c>
      <c r="F214" s="4">
        <v>5004594.35</v>
      </c>
      <c r="I214" s="3" t="s">
        <v>480</v>
      </c>
      <c r="K214" s="3" t="s">
        <v>1534</v>
      </c>
    </row>
    <row r="215" spans="1:11">
      <c r="A215" s="3" t="s">
        <v>1373</v>
      </c>
      <c r="B215" s="3">
        <v>13061</v>
      </c>
      <c r="C215" s="4">
        <v>44.9270898235647</v>
      </c>
      <c r="D215" s="4">
        <v>140.234</v>
      </c>
      <c r="E215" s="4">
        <v>1428598.32</v>
      </c>
      <c r="F215" s="4">
        <v>5004593.26</v>
      </c>
      <c r="I215" s="3" t="s">
        <v>480</v>
      </c>
      <c r="K215" s="3" t="s">
        <v>1534</v>
      </c>
    </row>
    <row r="216" spans="1:11">
      <c r="A216" s="3" t="s">
        <v>1373</v>
      </c>
      <c r="B216" s="3">
        <v>13060</v>
      </c>
      <c r="C216" s="4">
        <v>47.3348550224028</v>
      </c>
      <c r="D216" s="4">
        <v>140.314</v>
      </c>
      <c r="E216" s="4">
        <v>1428597.29</v>
      </c>
      <c r="F216" s="4">
        <v>5004591.08</v>
      </c>
      <c r="I216" s="3" t="s">
        <v>480</v>
      </c>
      <c r="K216" s="3" t="s">
        <v>1534</v>
      </c>
    </row>
    <row r="217" spans="1:11">
      <c r="A217" s="3" t="s">
        <v>1373</v>
      </c>
      <c r="B217" s="3">
        <v>13059</v>
      </c>
      <c r="C217" s="4">
        <v>49.3396483573913</v>
      </c>
      <c r="D217" s="4">
        <v>140.454</v>
      </c>
      <c r="E217" s="4">
        <v>1428596.2</v>
      </c>
      <c r="F217" s="4">
        <v>5004589.39</v>
      </c>
      <c r="I217" s="3" t="s">
        <v>480</v>
      </c>
      <c r="K217" s="3" t="s">
        <v>1534</v>
      </c>
    </row>
    <row r="218" spans="1:11">
      <c r="A218" s="3" t="s">
        <v>1373</v>
      </c>
      <c r="B218" s="3">
        <v>13058</v>
      </c>
      <c r="C218" s="4">
        <v>50.2939598755555</v>
      </c>
      <c r="D218" s="4">
        <v>140.444</v>
      </c>
      <c r="E218" s="4">
        <v>1428595.49</v>
      </c>
      <c r="F218" s="4">
        <v>5004588.69</v>
      </c>
      <c r="I218" s="3" t="s">
        <v>480</v>
      </c>
      <c r="K218" s="3" t="s">
        <v>1534</v>
      </c>
    </row>
    <row r="219" spans="1:11">
      <c r="A219" s="3" t="s">
        <v>1373</v>
      </c>
      <c r="B219" s="3">
        <v>13057</v>
      </c>
      <c r="C219" s="4">
        <v>51.9824441515938</v>
      </c>
      <c r="D219" s="4">
        <v>140.414</v>
      </c>
      <c r="E219" s="4">
        <v>1428594.55</v>
      </c>
      <c r="F219" s="4">
        <v>5004587.28</v>
      </c>
      <c r="I219" s="3" t="s">
        <v>480</v>
      </c>
      <c r="K219" s="3" t="s">
        <v>1534</v>
      </c>
    </row>
    <row r="220" spans="1:11">
      <c r="A220" s="3" t="s">
        <v>1373</v>
      </c>
      <c r="B220" s="3">
        <v>13056</v>
      </c>
      <c r="C220" s="4">
        <v>52.6466190748933</v>
      </c>
      <c r="D220" s="4">
        <v>140.484</v>
      </c>
      <c r="E220" s="4">
        <v>1428594.5</v>
      </c>
      <c r="F220" s="4">
        <v>5004586.55</v>
      </c>
      <c r="I220" s="3" t="s">
        <v>480</v>
      </c>
      <c r="K220" s="3" t="s">
        <v>1534</v>
      </c>
    </row>
    <row r="221" spans="1:11">
      <c r="A221" s="3" t="s">
        <v>1373</v>
      </c>
      <c r="B221" s="3">
        <v>13055</v>
      </c>
      <c r="C221" s="4">
        <v>53.1935005431843</v>
      </c>
      <c r="D221" s="4">
        <v>140.604</v>
      </c>
      <c r="E221" s="4">
        <v>1428594.33</v>
      </c>
      <c r="F221" s="4">
        <v>5004586.02</v>
      </c>
      <c r="I221" s="3" t="s">
        <v>1525</v>
      </c>
      <c r="J221" s="3" t="s">
        <v>1538</v>
      </c>
      <c r="K221" s="3" t="s">
        <v>1534</v>
      </c>
    </row>
    <row r="222" spans="1:11">
      <c r="A222" s="3" t="s">
        <v>1373</v>
      </c>
      <c r="B222" s="3">
        <v>13054</v>
      </c>
      <c r="C222" s="4">
        <v>53.9762957230534</v>
      </c>
      <c r="D222" s="4">
        <v>140.694</v>
      </c>
      <c r="E222" s="4">
        <v>1428593.74</v>
      </c>
      <c r="F222" s="4">
        <v>5004585.45</v>
      </c>
      <c r="I222" s="3" t="s">
        <v>242</v>
      </c>
      <c r="K222" s="3" t="s">
        <v>1534</v>
      </c>
    </row>
    <row r="223" spans="1:11">
      <c r="A223" s="3" t="s">
        <v>1373</v>
      </c>
      <c r="B223" s="3">
        <v>13053</v>
      </c>
      <c r="C223" s="4">
        <v>54.6270885186455</v>
      </c>
      <c r="D223" s="4">
        <v>140.944</v>
      </c>
      <c r="E223" s="4">
        <v>1428593.19</v>
      </c>
      <c r="F223" s="4">
        <v>5004585.01</v>
      </c>
      <c r="I223" s="3" t="s">
        <v>236</v>
      </c>
      <c r="K223" s="3" t="s">
        <v>1534</v>
      </c>
    </row>
    <row r="224" spans="1:11">
      <c r="A224" s="3" t="s">
        <v>1373</v>
      </c>
      <c r="B224" s="3">
        <v>13052</v>
      </c>
      <c r="C224" s="4">
        <v>55.3744896138648</v>
      </c>
      <c r="D224" s="4">
        <v>141.514</v>
      </c>
      <c r="E224" s="4">
        <v>1428592.57</v>
      </c>
      <c r="F224" s="4">
        <v>5004584.5</v>
      </c>
      <c r="I224" s="3" t="s">
        <v>236</v>
      </c>
      <c r="K224" s="3" t="s">
        <v>1534</v>
      </c>
    </row>
    <row r="225" spans="1:11">
      <c r="A225" s="3" t="s">
        <v>1373</v>
      </c>
      <c r="B225" s="3">
        <v>13051</v>
      </c>
      <c r="C225" s="4">
        <v>56.3782981294575</v>
      </c>
      <c r="D225" s="4">
        <v>142.664</v>
      </c>
      <c r="E225" s="4">
        <v>1428592.32</v>
      </c>
      <c r="F225" s="4">
        <v>5004583.49</v>
      </c>
      <c r="I225" s="3" t="s">
        <v>536</v>
      </c>
      <c r="K225" s="3" t="s">
        <v>1534</v>
      </c>
    </row>
    <row r="226" spans="1:11">
      <c r="A226" s="3" t="s">
        <v>1373</v>
      </c>
      <c r="B226" s="3">
        <v>13050</v>
      </c>
      <c r="C226" s="4">
        <v>57.9616502522431</v>
      </c>
      <c r="D226" s="4">
        <v>142.704</v>
      </c>
      <c r="E226" s="4">
        <v>1428591.4</v>
      </c>
      <c r="F226" s="4">
        <v>5004582.19</v>
      </c>
      <c r="I226" s="3" t="s">
        <v>236</v>
      </c>
      <c r="K226" s="3" t="s">
        <v>1534</v>
      </c>
    </row>
    <row r="227" spans="1:11">
      <c r="A227" s="3" t="s">
        <v>1373</v>
      </c>
      <c r="B227" s="3">
        <v>13049</v>
      </c>
      <c r="C227" s="4">
        <v>62.0190760978498</v>
      </c>
      <c r="D227" s="4">
        <v>142.834</v>
      </c>
      <c r="E227" s="4">
        <v>1428590.2</v>
      </c>
      <c r="F227" s="4">
        <v>5004578.22</v>
      </c>
      <c r="I227" s="3" t="s">
        <v>236</v>
      </c>
      <c r="K227" s="3" t="s">
        <v>1534</v>
      </c>
    </row>
    <row r="228" spans="1:11">
      <c r="A228" s="3" t="s">
        <v>1373</v>
      </c>
      <c r="B228" s="3">
        <v>13048</v>
      </c>
      <c r="C228" s="4">
        <v>65.8094370132847</v>
      </c>
      <c r="D228" s="4">
        <v>142.954</v>
      </c>
      <c r="E228" s="4">
        <v>1428588.65</v>
      </c>
      <c r="F228" s="4">
        <v>5004574.75</v>
      </c>
      <c r="I228" s="3" t="s">
        <v>412</v>
      </c>
      <c r="K228" s="3" t="s">
        <v>1534</v>
      </c>
    </row>
    <row r="229" spans="1:11">
      <c r="A229" s="3" t="s">
        <v>1373</v>
      </c>
      <c r="B229" s="3">
        <v>13047</v>
      </c>
      <c r="C229" s="4">
        <v>68.8812202273246</v>
      </c>
      <c r="D229" s="4">
        <v>143.154</v>
      </c>
      <c r="E229" s="4">
        <v>1428585.98</v>
      </c>
      <c r="F229" s="4">
        <v>5004572.71</v>
      </c>
      <c r="I229" s="3" t="s">
        <v>412</v>
      </c>
      <c r="K229" s="3" t="s">
        <v>1534</v>
      </c>
    </row>
    <row r="230" spans="1:11">
      <c r="A230" s="3" t="s">
        <v>1373</v>
      </c>
      <c r="B230" s="3">
        <v>13046</v>
      </c>
      <c r="C230" s="4">
        <v>73.4331260400722</v>
      </c>
      <c r="D230" s="4">
        <v>143.114</v>
      </c>
      <c r="E230" s="4">
        <v>1428583.95</v>
      </c>
      <c r="F230" s="4">
        <v>5004568.63</v>
      </c>
      <c r="I230" s="3" t="s">
        <v>412</v>
      </c>
      <c r="K230" s="3" t="s">
        <v>1534</v>
      </c>
    </row>
    <row r="231" spans="1:11">
      <c r="A231" s="3" t="s">
        <v>1373</v>
      </c>
      <c r="B231" s="3">
        <v>13045</v>
      </c>
      <c r="C231" s="4">
        <v>77.376540372628</v>
      </c>
      <c r="D231" s="4">
        <v>143.074</v>
      </c>
      <c r="E231" s="4">
        <v>1428582.04</v>
      </c>
      <c r="F231" s="4">
        <v>5004565.18</v>
      </c>
      <c r="I231" s="3" t="s">
        <v>412</v>
      </c>
      <c r="K231" s="3" t="s">
        <v>1534</v>
      </c>
    </row>
    <row r="232" spans="1:11">
      <c r="A232" s="3" t="s">
        <v>1373</v>
      </c>
      <c r="B232" s="3">
        <v>13044</v>
      </c>
      <c r="C232" s="4">
        <v>81.7511840895865</v>
      </c>
      <c r="D232" s="4">
        <v>142.864</v>
      </c>
      <c r="E232" s="4">
        <v>1428581.23</v>
      </c>
      <c r="F232" s="4">
        <v>5004560.64</v>
      </c>
      <c r="I232" s="3" t="s">
        <v>412</v>
      </c>
      <c r="K232" s="3" t="s">
        <v>1534</v>
      </c>
    </row>
    <row r="233" spans="1:11">
      <c r="A233" s="3" t="s">
        <v>1373</v>
      </c>
      <c r="B233" s="3">
        <v>13043</v>
      </c>
      <c r="C233" s="4">
        <v>83.6432525671704</v>
      </c>
      <c r="D233" s="4">
        <v>142.694</v>
      </c>
      <c r="E233" s="4">
        <v>1428580.51</v>
      </c>
      <c r="F233" s="4">
        <v>5004558.88</v>
      </c>
      <c r="I233" s="3" t="s">
        <v>412</v>
      </c>
      <c r="K233" s="3" t="s">
        <v>1534</v>
      </c>
    </row>
    <row r="234" spans="1:11">
      <c r="A234" s="3" t="s">
        <v>1373</v>
      </c>
      <c r="B234" s="3">
        <v>13042</v>
      </c>
      <c r="C234" s="4">
        <v>89.2194961874852</v>
      </c>
      <c r="D234" s="4">
        <v>142.754</v>
      </c>
      <c r="E234" s="4">
        <v>1428576.23</v>
      </c>
      <c r="F234" s="4">
        <v>5004554.86</v>
      </c>
      <c r="I234" s="3" t="s">
        <v>412</v>
      </c>
      <c r="K234" s="3" t="s">
        <v>1534</v>
      </c>
    </row>
    <row r="235" spans="1:11">
      <c r="A235" s="3" t="s">
        <v>1373</v>
      </c>
      <c r="B235" s="3">
        <v>13041</v>
      </c>
      <c r="C235" s="4">
        <v>95.0942653374039</v>
      </c>
      <c r="D235" s="4">
        <v>142.234</v>
      </c>
      <c r="E235" s="4">
        <v>1428574.59</v>
      </c>
      <c r="F235" s="4">
        <v>5004549.06</v>
      </c>
      <c r="I235" s="3" t="s">
        <v>412</v>
      </c>
      <c r="K235" s="3" t="s">
        <v>1534</v>
      </c>
    </row>
    <row r="236" spans="1:11">
      <c r="A236" s="3" t="s">
        <v>1373</v>
      </c>
      <c r="B236" s="3">
        <v>13040</v>
      </c>
      <c r="C236" s="4">
        <v>101.428867685342</v>
      </c>
      <c r="D236" s="4">
        <v>142.094</v>
      </c>
      <c r="E236" s="4">
        <v>1428571.13</v>
      </c>
      <c r="F236" s="4">
        <v>5004543.73</v>
      </c>
      <c r="I236" s="3" t="s">
        <v>412</v>
      </c>
      <c r="K236" s="3" t="s">
        <v>1534</v>
      </c>
    </row>
    <row r="237" spans="1:11">
      <c r="A237" s="3" t="s">
        <v>1373</v>
      </c>
      <c r="B237" s="3">
        <v>13039</v>
      </c>
      <c r="C237" s="4">
        <v>106.608494970773</v>
      </c>
      <c r="D237" s="4">
        <v>141.824</v>
      </c>
      <c r="E237" s="4">
        <v>1428568.71</v>
      </c>
      <c r="F237" s="4">
        <v>5004539.15</v>
      </c>
      <c r="I237" s="3" t="s">
        <v>412</v>
      </c>
      <c r="K237" s="3" t="s">
        <v>1534</v>
      </c>
    </row>
    <row r="238" spans="1:11">
      <c r="A238" s="3" t="s">
        <v>1373</v>
      </c>
      <c r="B238" s="3">
        <v>13038</v>
      </c>
      <c r="C238" s="4">
        <v>110.396349577609</v>
      </c>
      <c r="D238" s="4">
        <v>141.664</v>
      </c>
      <c r="E238" s="4">
        <v>1428566.63</v>
      </c>
      <c r="F238" s="4">
        <v>5004535.97</v>
      </c>
      <c r="I238" s="3" t="s">
        <v>412</v>
      </c>
      <c r="K238" s="3" t="s">
        <v>1534</v>
      </c>
    </row>
    <row r="239" spans="1:11">
      <c r="A239" s="3" t="s">
        <v>1373</v>
      </c>
      <c r="B239" s="3">
        <v>13037</v>
      </c>
      <c r="C239" s="4">
        <v>111.915148662261</v>
      </c>
      <c r="D239" s="4">
        <v>141.354</v>
      </c>
      <c r="E239" s="4">
        <v>1428565.66</v>
      </c>
      <c r="F239" s="4">
        <v>5004534.77</v>
      </c>
      <c r="I239" s="3" t="s">
        <v>412</v>
      </c>
      <c r="K239" s="3" t="s">
        <v>1534</v>
      </c>
    </row>
    <row r="240" spans="1:11">
      <c r="A240" s="3" t="s">
        <v>1373</v>
      </c>
      <c r="B240" s="3">
        <v>13035</v>
      </c>
      <c r="C240" s="4">
        <v>115.866510261031</v>
      </c>
      <c r="D240" s="4">
        <v>141.494</v>
      </c>
      <c r="E240" s="4">
        <v>1428565.06</v>
      </c>
      <c r="F240" s="4">
        <v>5004530.6</v>
      </c>
      <c r="I240" s="3" t="s">
        <v>242</v>
      </c>
      <c r="K240" s="3" t="s">
        <v>1534</v>
      </c>
    </row>
    <row r="241" spans="1:11">
      <c r="A241" s="3" t="s">
        <v>1373</v>
      </c>
      <c r="B241" s="3">
        <v>13036</v>
      </c>
      <c r="C241" s="4">
        <v>122.273629209549</v>
      </c>
      <c r="D241" s="4">
        <v>144.644</v>
      </c>
      <c r="E241" s="4">
        <v>1428561.37</v>
      </c>
      <c r="F241" s="4">
        <v>5004525.31</v>
      </c>
      <c r="I241" s="3" t="s">
        <v>536</v>
      </c>
      <c r="K241" s="3" t="s">
        <v>1534</v>
      </c>
    </row>
    <row r="242" spans="1:11">
      <c r="A242" s="3" t="s">
        <v>1374</v>
      </c>
      <c r="B242" s="3">
        <v>13033</v>
      </c>
      <c r="C242" s="4">
        <v>3.4100107042753</v>
      </c>
      <c r="D242" s="4">
        <v>143.247</v>
      </c>
      <c r="E242" s="4">
        <v>1428832.87</v>
      </c>
      <c r="F242" s="4">
        <v>5004478.94</v>
      </c>
      <c r="I242" s="3" t="s">
        <v>412</v>
      </c>
      <c r="K242" s="3" t="s">
        <v>1539</v>
      </c>
    </row>
    <row r="243" spans="1:11">
      <c r="A243" s="3" t="s">
        <v>1374</v>
      </c>
      <c r="B243" s="3">
        <v>13032</v>
      </c>
      <c r="C243" s="4">
        <v>3.58661860230466</v>
      </c>
      <c r="D243" s="4">
        <v>143.437</v>
      </c>
      <c r="E243" s="4">
        <v>1428827.67</v>
      </c>
      <c r="F243" s="4">
        <v>5004474.33</v>
      </c>
      <c r="I243" s="3" t="s">
        <v>412</v>
      </c>
      <c r="K243" s="3" t="s">
        <v>1539</v>
      </c>
    </row>
    <row r="244" spans="1:11">
      <c r="A244" s="3" t="s">
        <v>1374</v>
      </c>
      <c r="B244" s="3">
        <v>13031</v>
      </c>
      <c r="C244" s="4">
        <v>7.68173111980731</v>
      </c>
      <c r="D244" s="4">
        <v>143.407</v>
      </c>
      <c r="E244" s="4">
        <v>1428824.06</v>
      </c>
      <c r="F244" s="4">
        <v>5004472.21</v>
      </c>
      <c r="I244" s="3" t="s">
        <v>536</v>
      </c>
      <c r="K244" s="3" t="s">
        <v>1539</v>
      </c>
    </row>
    <row r="245" spans="1:11">
      <c r="A245" s="3" t="s">
        <v>1374</v>
      </c>
      <c r="B245" s="3">
        <v>13030</v>
      </c>
      <c r="C245" s="4">
        <v>9.15496329870647</v>
      </c>
      <c r="D245" s="4">
        <v>142.167</v>
      </c>
      <c r="E245" s="4">
        <v>1428823.32</v>
      </c>
      <c r="F245" s="4">
        <v>5004470.81</v>
      </c>
      <c r="I245" s="3" t="s">
        <v>412</v>
      </c>
      <c r="K245" s="3" t="s">
        <v>1539</v>
      </c>
    </row>
    <row r="246" spans="1:11">
      <c r="A246" s="3" t="s">
        <v>1374</v>
      </c>
      <c r="B246" s="3">
        <v>13034</v>
      </c>
      <c r="C246" s="4">
        <v>12.5936608258577</v>
      </c>
      <c r="D246" s="4">
        <v>142.137</v>
      </c>
      <c r="E246" s="4">
        <v>1428820.1</v>
      </c>
      <c r="F246" s="4">
        <v>5004469.3</v>
      </c>
      <c r="I246" s="3" t="s">
        <v>412</v>
      </c>
      <c r="K246" s="3" t="s">
        <v>1539</v>
      </c>
    </row>
    <row r="247" spans="1:11">
      <c r="A247" s="3" t="s">
        <v>1374</v>
      </c>
      <c r="B247" s="3">
        <v>13029</v>
      </c>
      <c r="C247" s="4">
        <v>21.4584186975833</v>
      </c>
      <c r="D247" s="4">
        <v>140.106</v>
      </c>
      <c r="E247" s="4">
        <v>1428813.21</v>
      </c>
      <c r="F247" s="4">
        <v>5004463.72</v>
      </c>
      <c r="I247" s="3" t="s">
        <v>412</v>
      </c>
      <c r="K247" s="3" t="s">
        <v>1539</v>
      </c>
    </row>
    <row r="248" spans="1:11">
      <c r="A248" s="3" t="s">
        <v>1374</v>
      </c>
      <c r="B248" s="3">
        <v>13028</v>
      </c>
      <c r="C248" s="4">
        <v>23.0601073934387</v>
      </c>
      <c r="D248" s="4">
        <v>139.756</v>
      </c>
      <c r="E248" s="4">
        <v>1428812.44</v>
      </c>
      <c r="F248" s="4">
        <v>5004462.13</v>
      </c>
      <c r="I248" s="3" t="s">
        <v>242</v>
      </c>
      <c r="K248" s="3" t="s">
        <v>1539</v>
      </c>
    </row>
    <row r="249" spans="1:11">
      <c r="A249" s="3" t="s">
        <v>1374</v>
      </c>
      <c r="B249" s="3">
        <v>13027</v>
      </c>
      <c r="C249" s="4">
        <v>25.6672069573771</v>
      </c>
      <c r="D249" s="4">
        <v>139.356</v>
      </c>
      <c r="E249" s="4">
        <v>1428810.23</v>
      </c>
      <c r="F249" s="4">
        <v>5004460.71</v>
      </c>
      <c r="I249" s="3" t="s">
        <v>983</v>
      </c>
      <c r="K249" s="3" t="s">
        <v>1539</v>
      </c>
    </row>
    <row r="250" spans="1:11">
      <c r="A250" s="3" t="s">
        <v>1374</v>
      </c>
      <c r="B250" s="3">
        <v>13026</v>
      </c>
      <c r="C250" s="4">
        <v>26.6811553906673</v>
      </c>
      <c r="D250" s="4">
        <v>139.396</v>
      </c>
      <c r="E250" s="4">
        <v>1428809.37</v>
      </c>
      <c r="F250" s="4">
        <v>5004460.16</v>
      </c>
      <c r="I250" s="3" t="s">
        <v>1525</v>
      </c>
      <c r="J250" s="3" t="s">
        <v>1375</v>
      </c>
      <c r="K250" s="3" t="s">
        <v>1539</v>
      </c>
    </row>
    <row r="251" spans="1:11">
      <c r="A251" s="3" t="s">
        <v>1374</v>
      </c>
      <c r="B251" s="3">
        <v>13025</v>
      </c>
      <c r="C251" s="4">
        <v>27.869476367585</v>
      </c>
      <c r="D251" s="4">
        <v>139.276</v>
      </c>
      <c r="E251" s="4">
        <v>1428808.53</v>
      </c>
      <c r="F251" s="4">
        <v>5004459.31</v>
      </c>
      <c r="I251" s="3" t="s">
        <v>480</v>
      </c>
      <c r="K251" s="3" t="s">
        <v>1539</v>
      </c>
    </row>
    <row r="252" spans="1:11">
      <c r="A252" s="3" t="s">
        <v>1374</v>
      </c>
      <c r="B252" s="3">
        <v>13024</v>
      </c>
      <c r="C252" s="4">
        <v>30.4441756823737</v>
      </c>
      <c r="D252" s="4">
        <v>139.056</v>
      </c>
      <c r="E252" s="4">
        <v>1428806.35</v>
      </c>
      <c r="F252" s="4">
        <v>5004457.91</v>
      </c>
      <c r="I252" s="3" t="s">
        <v>480</v>
      </c>
      <c r="K252" s="3" t="s">
        <v>1539</v>
      </c>
    </row>
    <row r="253" spans="1:11">
      <c r="A253" s="3" t="s">
        <v>1374</v>
      </c>
      <c r="B253" s="3">
        <v>13023</v>
      </c>
      <c r="C253" s="4">
        <v>31.2858215968003</v>
      </c>
      <c r="D253" s="4">
        <v>138.536</v>
      </c>
      <c r="E253" s="4">
        <v>1428805.64</v>
      </c>
      <c r="F253" s="4">
        <v>5004457.45</v>
      </c>
      <c r="I253" s="3" t="s">
        <v>480</v>
      </c>
      <c r="K253" s="3" t="s">
        <v>1539</v>
      </c>
    </row>
    <row r="254" spans="1:11">
      <c r="A254" s="3" t="s">
        <v>1374</v>
      </c>
      <c r="B254" s="3">
        <v>13022</v>
      </c>
      <c r="C254" s="4">
        <v>34.5140886162682</v>
      </c>
      <c r="D254" s="4">
        <v>138.466</v>
      </c>
      <c r="E254" s="4">
        <v>1428803.63</v>
      </c>
      <c r="F254" s="4">
        <v>5004454.81</v>
      </c>
      <c r="I254" s="3" t="s">
        <v>480</v>
      </c>
      <c r="K254" s="3" t="s">
        <v>1539</v>
      </c>
    </row>
    <row r="255" spans="1:11">
      <c r="A255" s="3" t="s">
        <v>1374</v>
      </c>
      <c r="B255" s="3">
        <v>13021</v>
      </c>
      <c r="C255" s="4">
        <v>35.4140284771507</v>
      </c>
      <c r="D255" s="4">
        <v>138.916</v>
      </c>
      <c r="E255" s="4">
        <v>1428802.9</v>
      </c>
      <c r="F255" s="4">
        <v>5004454.28</v>
      </c>
      <c r="I255" s="3" t="s">
        <v>480</v>
      </c>
      <c r="K255" s="3" t="s">
        <v>1539</v>
      </c>
    </row>
    <row r="256" spans="1:11">
      <c r="A256" s="3" t="s">
        <v>1374</v>
      </c>
      <c r="B256" s="3">
        <v>13020</v>
      </c>
      <c r="C256" s="4">
        <v>37.0711210104805</v>
      </c>
      <c r="D256" s="4">
        <v>139.216</v>
      </c>
      <c r="E256" s="4">
        <v>1428802</v>
      </c>
      <c r="F256" s="4">
        <v>5004452.78</v>
      </c>
      <c r="I256" s="3" t="s">
        <v>480</v>
      </c>
      <c r="K256" s="3" t="s">
        <v>1539</v>
      </c>
    </row>
    <row r="257" spans="1:11">
      <c r="A257" s="3" t="s">
        <v>1374</v>
      </c>
      <c r="B257" s="3">
        <v>13019</v>
      </c>
      <c r="C257" s="4">
        <v>37.3759138079795</v>
      </c>
      <c r="D257" s="4">
        <v>139.346</v>
      </c>
      <c r="E257" s="4">
        <v>1428801.77</v>
      </c>
      <c r="F257" s="4">
        <v>5004452.58</v>
      </c>
      <c r="I257" s="3" t="s">
        <v>1525</v>
      </c>
      <c r="J257" s="3" t="s">
        <v>1376</v>
      </c>
      <c r="K257" s="3" t="s">
        <v>1539</v>
      </c>
    </row>
    <row r="258" spans="1:11">
      <c r="A258" s="3" t="s">
        <v>1374</v>
      </c>
      <c r="B258" s="3">
        <v>13018</v>
      </c>
      <c r="C258" s="4">
        <v>37.7380427813739</v>
      </c>
      <c r="D258" s="4">
        <v>139.446</v>
      </c>
      <c r="E258" s="4">
        <v>1428801.37</v>
      </c>
      <c r="F258" s="4">
        <v>5004452.49</v>
      </c>
      <c r="I258" s="3" t="s">
        <v>236</v>
      </c>
      <c r="K258" s="3" t="s">
        <v>1539</v>
      </c>
    </row>
    <row r="259" spans="1:11">
      <c r="A259" s="3" t="s">
        <v>1374</v>
      </c>
      <c r="B259" s="3">
        <v>13017</v>
      </c>
      <c r="C259" s="4">
        <v>40.0702040545183</v>
      </c>
      <c r="D259" s="4">
        <v>139.596</v>
      </c>
      <c r="E259" s="4">
        <v>1428799.73</v>
      </c>
      <c r="F259" s="4">
        <v>5004450.82</v>
      </c>
      <c r="I259" s="3" t="s">
        <v>1525</v>
      </c>
      <c r="J259" s="3" t="s">
        <v>1377</v>
      </c>
      <c r="K259" s="3" t="s">
        <v>1539</v>
      </c>
    </row>
    <row r="260" spans="1:11">
      <c r="A260" s="3" t="s">
        <v>1374</v>
      </c>
      <c r="B260" s="3">
        <v>13016</v>
      </c>
      <c r="C260" s="4">
        <v>43.6262637983527</v>
      </c>
      <c r="D260" s="4">
        <v>139.436</v>
      </c>
      <c r="E260" s="4">
        <v>1428796.56</v>
      </c>
      <c r="F260" s="4">
        <v>5004449.06</v>
      </c>
      <c r="I260" s="3" t="s">
        <v>480</v>
      </c>
      <c r="K260" s="3" t="s">
        <v>1539</v>
      </c>
    </row>
    <row r="261" spans="1:11">
      <c r="A261" s="3" t="s">
        <v>1374</v>
      </c>
      <c r="B261" s="3">
        <v>13015</v>
      </c>
      <c r="C261" s="4">
        <v>47.7285419114191</v>
      </c>
      <c r="D261" s="4">
        <v>139.366</v>
      </c>
      <c r="E261" s="4">
        <v>1428793.18</v>
      </c>
      <c r="F261" s="4">
        <v>5004446.71</v>
      </c>
      <c r="I261" s="3" t="s">
        <v>480</v>
      </c>
      <c r="K261" s="3" t="s">
        <v>1539</v>
      </c>
    </row>
    <row r="262" spans="1:11">
      <c r="A262" s="3" t="s">
        <v>1374</v>
      </c>
      <c r="B262" s="3">
        <v>13014</v>
      </c>
      <c r="C262" s="4">
        <v>50.3031129551828</v>
      </c>
      <c r="D262" s="4">
        <v>139.336</v>
      </c>
      <c r="E262" s="4">
        <v>1428791.22</v>
      </c>
      <c r="F262" s="4">
        <v>5004445.04</v>
      </c>
      <c r="I262" s="3" t="s">
        <v>480</v>
      </c>
      <c r="K262" s="3" t="s">
        <v>1539</v>
      </c>
    </row>
    <row r="263" spans="1:11">
      <c r="A263" s="3" t="s">
        <v>1374</v>
      </c>
      <c r="B263" s="3">
        <v>13013</v>
      </c>
      <c r="C263" s="4">
        <v>51.9468672105011</v>
      </c>
      <c r="D263" s="4">
        <v>139.416</v>
      </c>
      <c r="E263" s="4">
        <v>1428789.98</v>
      </c>
      <c r="F263" s="4">
        <v>5004443.96</v>
      </c>
      <c r="I263" s="3" t="s">
        <v>480</v>
      </c>
      <c r="K263" s="3" t="s">
        <v>1539</v>
      </c>
    </row>
    <row r="264" spans="1:11">
      <c r="A264" s="3" t="s">
        <v>1374</v>
      </c>
      <c r="B264" s="3">
        <v>13012</v>
      </c>
      <c r="C264" s="4">
        <v>53.6416268675207</v>
      </c>
      <c r="D264" s="4">
        <v>139.546</v>
      </c>
      <c r="E264" s="4">
        <v>1428788.74</v>
      </c>
      <c r="F264" s="4">
        <v>5004442.8</v>
      </c>
      <c r="I264" s="3" t="s">
        <v>480</v>
      </c>
      <c r="K264" s="3" t="s">
        <v>1539</v>
      </c>
    </row>
    <row r="265" spans="1:11">
      <c r="A265" s="3" t="s">
        <v>1374</v>
      </c>
      <c r="B265" s="3">
        <v>13011</v>
      </c>
      <c r="C265" s="4">
        <v>54.6323623228145</v>
      </c>
      <c r="D265" s="4">
        <v>139.646</v>
      </c>
      <c r="E265" s="4">
        <v>1428788.05</v>
      </c>
      <c r="F265" s="4">
        <v>5004442.08</v>
      </c>
      <c r="I265" s="3" t="s">
        <v>1525</v>
      </c>
      <c r="J265" s="3" t="s">
        <v>1378</v>
      </c>
      <c r="K265" s="3" t="s">
        <v>1539</v>
      </c>
    </row>
    <row r="266" spans="1:11">
      <c r="A266" s="3" t="s">
        <v>1374</v>
      </c>
      <c r="B266" s="3">
        <v>13010</v>
      </c>
      <c r="C266" s="4">
        <v>56.9463409971866</v>
      </c>
      <c r="D266" s="4">
        <v>139.766</v>
      </c>
      <c r="E266" s="4">
        <v>1428785.95</v>
      </c>
      <c r="F266" s="4">
        <v>5004440.99</v>
      </c>
      <c r="I266" s="3" t="s">
        <v>236</v>
      </c>
      <c r="K266" s="3" t="s">
        <v>1539</v>
      </c>
    </row>
    <row r="267" spans="1:11">
      <c r="A267" s="3" t="s">
        <v>1374</v>
      </c>
      <c r="B267" s="3">
        <v>13009</v>
      </c>
      <c r="C267" s="4">
        <v>59.5622593008221</v>
      </c>
      <c r="D267" s="4">
        <v>139.686</v>
      </c>
      <c r="E267" s="4">
        <v>1428784.15</v>
      </c>
      <c r="F267" s="4">
        <v>5004439.06</v>
      </c>
      <c r="I267" s="3" t="s">
        <v>236</v>
      </c>
      <c r="K267" s="3" t="s">
        <v>1539</v>
      </c>
    </row>
    <row r="268" spans="1:11">
      <c r="A268" s="3" t="s">
        <v>1374</v>
      </c>
      <c r="B268" s="3">
        <v>13003</v>
      </c>
      <c r="C268" s="4">
        <v>62.1710401474771</v>
      </c>
      <c r="D268" s="4">
        <v>139.876</v>
      </c>
      <c r="E268" s="4">
        <v>1428781.4</v>
      </c>
      <c r="F268" s="4">
        <v>5004438.31</v>
      </c>
      <c r="I268" s="3" t="s">
        <v>242</v>
      </c>
      <c r="K268" s="3" t="s">
        <v>1539</v>
      </c>
    </row>
    <row r="269" spans="1:11">
      <c r="A269" s="3" t="s">
        <v>1374</v>
      </c>
      <c r="B269" s="3">
        <v>13002</v>
      </c>
      <c r="C269" s="4">
        <v>63.5061209095191</v>
      </c>
      <c r="D269" s="4">
        <v>140.546</v>
      </c>
      <c r="E269" s="4">
        <v>1428780.41</v>
      </c>
      <c r="F269" s="4">
        <v>5004437.41</v>
      </c>
      <c r="I269" s="3" t="s">
        <v>236</v>
      </c>
      <c r="K269" s="3" t="s">
        <v>1539</v>
      </c>
    </row>
    <row r="270" spans="1:11">
      <c r="A270" s="3" t="s">
        <v>1374</v>
      </c>
      <c r="B270" s="3">
        <v>13000</v>
      </c>
      <c r="C270" s="4">
        <v>65.5378676264447</v>
      </c>
      <c r="D270" s="4">
        <v>142.416</v>
      </c>
      <c r="E270" s="4">
        <v>1428778.92</v>
      </c>
      <c r="F270" s="4">
        <v>5004436.02</v>
      </c>
      <c r="I270" s="3" t="s">
        <v>536</v>
      </c>
      <c r="K270" s="3" t="s">
        <v>1539</v>
      </c>
    </row>
    <row r="271" spans="1:11">
      <c r="A271" s="3" t="s">
        <v>1374</v>
      </c>
      <c r="B271" s="3">
        <v>13001</v>
      </c>
      <c r="C271" s="4">
        <v>68.0601517260699</v>
      </c>
      <c r="D271" s="4">
        <v>142.596</v>
      </c>
      <c r="E271" s="4">
        <v>1428776.51</v>
      </c>
      <c r="F271" s="4">
        <v>5004435</v>
      </c>
      <c r="I271" s="3" t="s">
        <v>412</v>
      </c>
      <c r="K271" s="3" t="s">
        <v>1539</v>
      </c>
    </row>
    <row r="272" spans="1:11">
      <c r="A272" s="3" t="s">
        <v>1374</v>
      </c>
      <c r="B272" s="3">
        <v>13008</v>
      </c>
      <c r="C272" s="4">
        <v>83.4275919162445</v>
      </c>
      <c r="D272" s="4">
        <v>142.795</v>
      </c>
      <c r="E272" s="4">
        <v>1428764.97</v>
      </c>
      <c r="F272" s="4">
        <v>5004424.82</v>
      </c>
      <c r="I272" s="3" t="s">
        <v>412</v>
      </c>
      <c r="K272" s="3" t="s">
        <v>1539</v>
      </c>
    </row>
    <row r="273" spans="1:11">
      <c r="A273" s="3" t="s">
        <v>1374</v>
      </c>
      <c r="B273" s="3">
        <v>13007</v>
      </c>
      <c r="C273" s="4">
        <v>86.5447835112165</v>
      </c>
      <c r="D273" s="4">
        <v>142.535</v>
      </c>
      <c r="E273" s="4">
        <v>1428762.49</v>
      </c>
      <c r="F273" s="4">
        <v>5004422.93</v>
      </c>
      <c r="I273" s="3" t="s">
        <v>412</v>
      </c>
      <c r="K273" s="3" t="s">
        <v>1539</v>
      </c>
    </row>
    <row r="274" spans="1:11">
      <c r="A274" s="3" t="s">
        <v>1374</v>
      </c>
      <c r="B274" s="3">
        <v>13006</v>
      </c>
      <c r="C274" s="4">
        <v>88.6518738264264</v>
      </c>
      <c r="D274" s="4">
        <v>142.615</v>
      </c>
      <c r="E274" s="4">
        <v>1428761.52</v>
      </c>
      <c r="F274" s="4">
        <v>5004420.78</v>
      </c>
      <c r="I274" s="3" t="s">
        <v>1533</v>
      </c>
      <c r="K274" s="3" t="s">
        <v>1539</v>
      </c>
    </row>
    <row r="275" spans="1:11">
      <c r="A275" s="3" t="s">
        <v>1374</v>
      </c>
      <c r="B275" s="3">
        <v>13005</v>
      </c>
      <c r="C275" s="4">
        <v>94.0679186169379</v>
      </c>
      <c r="D275" s="4">
        <v>142.945</v>
      </c>
      <c r="E275" s="4">
        <v>1428757.46</v>
      </c>
      <c r="F275" s="4">
        <v>5004417.19</v>
      </c>
      <c r="I275" s="3" t="s">
        <v>983</v>
      </c>
      <c r="K275" s="3" t="s">
        <v>1539</v>
      </c>
    </row>
    <row r="276" spans="1:11">
      <c r="A276" s="3" t="s">
        <v>1374</v>
      </c>
      <c r="B276" s="3">
        <v>13004</v>
      </c>
      <c r="C276" s="4">
        <v>100.227563638907</v>
      </c>
      <c r="D276" s="4">
        <v>142.955</v>
      </c>
      <c r="E276" s="4">
        <v>1428752.61</v>
      </c>
      <c r="F276" s="4">
        <v>5004413.39</v>
      </c>
      <c r="I276" s="3" t="s">
        <v>983</v>
      </c>
      <c r="K276" s="3" t="s">
        <v>1539</v>
      </c>
    </row>
    <row r="277" spans="1:11">
      <c r="A277" s="3" t="s">
        <v>1380</v>
      </c>
      <c r="B277" s="3">
        <v>16028</v>
      </c>
      <c r="C277" s="4">
        <v>3.65405322885812</v>
      </c>
      <c r="D277" s="4">
        <v>143.489</v>
      </c>
      <c r="E277" s="4">
        <v>1429302.26</v>
      </c>
      <c r="F277" s="4">
        <v>5004065.22</v>
      </c>
      <c r="I277" s="3" t="s">
        <v>983</v>
      </c>
      <c r="K277" s="3" t="s">
        <v>1540</v>
      </c>
    </row>
    <row r="278" spans="1:11">
      <c r="A278" s="3" t="s">
        <v>1380</v>
      </c>
      <c r="B278" s="3">
        <v>16027</v>
      </c>
      <c r="C278" s="4">
        <v>10.7281119032795</v>
      </c>
      <c r="D278" s="4">
        <v>140.249</v>
      </c>
      <c r="E278" s="4">
        <v>1429299.06</v>
      </c>
      <c r="F278" s="4">
        <v>5004055.68</v>
      </c>
      <c r="I278" s="3" t="s">
        <v>1327</v>
      </c>
      <c r="K278" s="3" t="s">
        <v>1540</v>
      </c>
    </row>
    <row r="279" spans="1:11">
      <c r="A279" s="3" t="s">
        <v>1380</v>
      </c>
      <c r="B279" s="3">
        <v>16026</v>
      </c>
      <c r="C279" s="4">
        <v>19.3328219617917</v>
      </c>
      <c r="D279" s="4">
        <v>140.379</v>
      </c>
      <c r="E279" s="4">
        <v>1429287.65</v>
      </c>
      <c r="F279" s="4">
        <v>5004057.24</v>
      </c>
      <c r="I279" s="3" t="s">
        <v>1327</v>
      </c>
      <c r="K279" s="3" t="s">
        <v>1540</v>
      </c>
    </row>
    <row r="280" spans="1:11">
      <c r="A280" s="3" t="s">
        <v>1380</v>
      </c>
      <c r="B280" s="3">
        <v>16025</v>
      </c>
      <c r="C280" s="4">
        <v>30.4377053176243</v>
      </c>
      <c r="D280" s="4">
        <v>140.458</v>
      </c>
      <c r="E280" s="4">
        <v>1429277.26</v>
      </c>
      <c r="F280" s="4">
        <v>5004053.32</v>
      </c>
      <c r="I280" s="3" t="s">
        <v>1327</v>
      </c>
      <c r="K280" s="3" t="s">
        <v>1540</v>
      </c>
    </row>
    <row r="281" spans="1:11">
      <c r="A281" s="3" t="s">
        <v>1380</v>
      </c>
      <c r="B281" s="3">
        <v>16024</v>
      </c>
      <c r="C281" s="4">
        <v>38.1659036970673</v>
      </c>
      <c r="D281" s="4">
        <v>139.848</v>
      </c>
      <c r="E281" s="4">
        <v>1429269.97</v>
      </c>
      <c r="F281" s="4">
        <v>5004050.75</v>
      </c>
      <c r="I281" s="3" t="s">
        <v>1327</v>
      </c>
      <c r="K281" s="3" t="s">
        <v>1540</v>
      </c>
    </row>
    <row r="282" spans="1:11">
      <c r="A282" s="3" t="s">
        <v>1380</v>
      </c>
      <c r="B282" s="3">
        <v>16023</v>
      </c>
      <c r="C282" s="4">
        <v>47.6851849636232</v>
      </c>
      <c r="D282" s="4">
        <v>139.748</v>
      </c>
      <c r="E282" s="4">
        <v>1429261.62</v>
      </c>
      <c r="F282" s="4">
        <v>5004045.97</v>
      </c>
      <c r="I282" s="3" t="s">
        <v>1334</v>
      </c>
      <c r="K282" s="3" t="s">
        <v>1540</v>
      </c>
    </row>
    <row r="283" spans="1:11">
      <c r="A283" s="3" t="s">
        <v>1380</v>
      </c>
      <c r="B283" s="3">
        <v>16022</v>
      </c>
      <c r="C283" s="4">
        <v>53.4895693104832</v>
      </c>
      <c r="D283" s="4">
        <v>137.617</v>
      </c>
      <c r="E283" s="4">
        <v>1429253.92</v>
      </c>
      <c r="F283" s="4">
        <v>5004050.79</v>
      </c>
      <c r="I283" s="3" t="s">
        <v>1525</v>
      </c>
      <c r="J283" s="3" t="s">
        <v>1382</v>
      </c>
      <c r="K283" s="3" t="s">
        <v>1540</v>
      </c>
    </row>
    <row r="284" spans="1:11">
      <c r="A284" s="3" t="s">
        <v>1380</v>
      </c>
      <c r="B284" s="3">
        <v>16021</v>
      </c>
      <c r="C284" s="4">
        <v>55.5566878512402</v>
      </c>
      <c r="D284" s="4">
        <v>136.777</v>
      </c>
      <c r="E284" s="4">
        <v>1429252.37</v>
      </c>
      <c r="F284" s="4">
        <v>5004048.62</v>
      </c>
      <c r="I284" s="3" t="s">
        <v>1327</v>
      </c>
      <c r="K284" s="3" t="s">
        <v>1540</v>
      </c>
    </row>
    <row r="285" spans="1:11">
      <c r="A285" s="3" t="s">
        <v>1380</v>
      </c>
      <c r="B285" s="3">
        <v>16020</v>
      </c>
      <c r="C285" s="4">
        <v>56.3986510922597</v>
      </c>
      <c r="D285" s="4">
        <v>136.797</v>
      </c>
      <c r="E285" s="4">
        <v>1429252.79</v>
      </c>
      <c r="F285" s="4">
        <v>5004044.64</v>
      </c>
      <c r="I285" s="3" t="s">
        <v>1327</v>
      </c>
      <c r="K285" s="3" t="s">
        <v>1540</v>
      </c>
    </row>
    <row r="286" spans="1:11">
      <c r="A286" s="3" t="s">
        <v>1380</v>
      </c>
      <c r="B286" s="3">
        <v>16019</v>
      </c>
      <c r="C286" s="4">
        <v>58.242298589684</v>
      </c>
      <c r="D286" s="4">
        <v>137.307</v>
      </c>
      <c r="E286" s="4">
        <v>1429251.74</v>
      </c>
      <c r="F286" s="4">
        <v>5004042.24</v>
      </c>
      <c r="I286" s="3" t="s">
        <v>983</v>
      </c>
      <c r="K286" s="3" t="s">
        <v>1540</v>
      </c>
    </row>
    <row r="287" spans="1:11">
      <c r="A287" s="3" t="s">
        <v>1380</v>
      </c>
      <c r="B287" s="3">
        <v>16018</v>
      </c>
      <c r="C287" s="4">
        <v>61.7092991779228</v>
      </c>
      <c r="D287" s="4">
        <v>137.217</v>
      </c>
      <c r="E287" s="4">
        <v>1429248.53</v>
      </c>
      <c r="F287" s="4">
        <v>5004040.93</v>
      </c>
      <c r="I287" s="3" t="s">
        <v>1327</v>
      </c>
      <c r="K287" s="3" t="s">
        <v>1540</v>
      </c>
    </row>
    <row r="288" spans="1:11">
      <c r="A288" s="3" t="s">
        <v>1380</v>
      </c>
      <c r="B288" s="3">
        <v>16017</v>
      </c>
      <c r="C288" s="4">
        <v>70.4044567129292</v>
      </c>
      <c r="D288" s="4">
        <v>137.607</v>
      </c>
      <c r="E288" s="4">
        <v>1429240.53</v>
      </c>
      <c r="F288" s="4">
        <v>5004037.52</v>
      </c>
      <c r="I288" s="3" t="s">
        <v>1327</v>
      </c>
      <c r="K288" s="3" t="s">
        <v>1540</v>
      </c>
    </row>
    <row r="289" spans="1:11">
      <c r="A289" s="3" t="s">
        <v>1380</v>
      </c>
      <c r="B289" s="3">
        <v>16016</v>
      </c>
      <c r="C289" s="4">
        <v>78.6799475406622</v>
      </c>
      <c r="D289" s="4">
        <v>137.647</v>
      </c>
      <c r="E289" s="4">
        <v>1429232.78</v>
      </c>
      <c r="F289" s="4">
        <v>5004034.61</v>
      </c>
      <c r="I289" s="3" t="s">
        <v>1327</v>
      </c>
      <c r="K289" s="3" t="s">
        <v>1540</v>
      </c>
    </row>
    <row r="290" spans="1:11">
      <c r="A290" s="3" t="s">
        <v>1380</v>
      </c>
      <c r="B290" s="3">
        <v>16015</v>
      </c>
      <c r="C290" s="4">
        <v>84.3234909440477</v>
      </c>
      <c r="D290" s="4">
        <v>137.777</v>
      </c>
      <c r="E290" s="4">
        <v>1429227.57</v>
      </c>
      <c r="F290" s="4">
        <v>5004032.44</v>
      </c>
      <c r="I290" s="3" t="s">
        <v>1327</v>
      </c>
      <c r="K290" s="3" t="s">
        <v>1540</v>
      </c>
    </row>
    <row r="291" spans="1:11">
      <c r="A291" s="3" t="s">
        <v>1380</v>
      </c>
      <c r="B291" s="3">
        <v>16014</v>
      </c>
      <c r="C291" s="4">
        <v>90.8333706575279</v>
      </c>
      <c r="D291" s="4">
        <v>137.896</v>
      </c>
      <c r="E291" s="4">
        <v>1429221.62</v>
      </c>
      <c r="F291" s="4">
        <v>5004029.79</v>
      </c>
      <c r="I291" s="3" t="s">
        <v>983</v>
      </c>
      <c r="K291" s="3" t="s">
        <v>1540</v>
      </c>
    </row>
    <row r="292" spans="1:11">
      <c r="A292" s="3" t="s">
        <v>1380</v>
      </c>
      <c r="B292" s="3">
        <v>16013</v>
      </c>
      <c r="C292" s="4">
        <v>94.1164655363479</v>
      </c>
      <c r="D292" s="4">
        <v>138.076</v>
      </c>
      <c r="E292" s="4">
        <v>1429218.29</v>
      </c>
      <c r="F292" s="4">
        <v>5004029.27</v>
      </c>
      <c r="I292" s="3" t="s">
        <v>1525</v>
      </c>
      <c r="J292" s="3" t="s">
        <v>1384</v>
      </c>
      <c r="K292" s="3" t="s">
        <v>1540</v>
      </c>
    </row>
    <row r="293" spans="1:11">
      <c r="A293" s="3" t="s">
        <v>1380</v>
      </c>
      <c r="B293" s="3">
        <v>16012</v>
      </c>
      <c r="C293" s="4">
        <v>104.367223039982</v>
      </c>
      <c r="D293" s="4">
        <v>138.446</v>
      </c>
      <c r="E293" s="4">
        <v>1429208.95</v>
      </c>
      <c r="F293" s="4">
        <v>5004025.02</v>
      </c>
      <c r="I293" s="3" t="s">
        <v>1327</v>
      </c>
      <c r="K293" s="3" t="s">
        <v>1540</v>
      </c>
    </row>
    <row r="294" spans="1:11">
      <c r="A294" s="3" t="s">
        <v>1380</v>
      </c>
      <c r="B294" s="3">
        <v>16011</v>
      </c>
      <c r="C294" s="4">
        <v>111.942843027218</v>
      </c>
      <c r="D294" s="4">
        <v>138.226</v>
      </c>
      <c r="E294" s="4">
        <v>1429202.02</v>
      </c>
      <c r="F294" s="4">
        <v>5004021.95</v>
      </c>
      <c r="I294" s="3" t="s">
        <v>1327</v>
      </c>
      <c r="K294" s="3" t="s">
        <v>1540</v>
      </c>
    </row>
    <row r="295" spans="1:11">
      <c r="A295" s="3" t="s">
        <v>1380</v>
      </c>
      <c r="B295" s="3">
        <v>16010</v>
      </c>
      <c r="C295" s="4">
        <v>116.902140121711</v>
      </c>
      <c r="D295" s="4">
        <v>139.266</v>
      </c>
      <c r="E295" s="4">
        <v>1429197.37</v>
      </c>
      <c r="F295" s="4">
        <v>5004020.22</v>
      </c>
      <c r="I295" s="3" t="s">
        <v>1327</v>
      </c>
      <c r="K295" s="3" t="s">
        <v>1540</v>
      </c>
    </row>
    <row r="296" spans="1:11">
      <c r="A296" s="3" t="s">
        <v>1380</v>
      </c>
      <c r="B296" s="3">
        <v>16009</v>
      </c>
      <c r="C296" s="4">
        <v>125.610880838582</v>
      </c>
      <c r="D296" s="4">
        <v>139.365</v>
      </c>
      <c r="E296" s="4">
        <v>1429189.4</v>
      </c>
      <c r="F296" s="4">
        <v>5004016.7</v>
      </c>
      <c r="I296" s="3" t="s">
        <v>1385</v>
      </c>
      <c r="K296" s="3" t="s">
        <v>1540</v>
      </c>
    </row>
    <row r="297" spans="1:11">
      <c r="A297" s="3" t="s">
        <v>1380</v>
      </c>
      <c r="B297" s="3">
        <v>16008</v>
      </c>
      <c r="C297" s="4">
        <v>128.100143345125</v>
      </c>
      <c r="D297" s="4">
        <v>140.295</v>
      </c>
      <c r="E297" s="4">
        <v>1429187.03</v>
      </c>
      <c r="F297" s="4">
        <v>5004015.92</v>
      </c>
      <c r="I297" s="3" t="s">
        <v>1386</v>
      </c>
      <c r="K297" s="3" t="s">
        <v>1540</v>
      </c>
    </row>
    <row r="298" spans="1:11">
      <c r="A298" s="3" t="s">
        <v>1380</v>
      </c>
      <c r="B298" s="3">
        <v>16007</v>
      </c>
      <c r="C298" s="4">
        <v>135.454736296103</v>
      </c>
      <c r="D298" s="4">
        <v>140.175</v>
      </c>
      <c r="E298" s="4">
        <v>1429179.42</v>
      </c>
      <c r="F298" s="4">
        <v>5004015.16</v>
      </c>
      <c r="I298" s="3" t="s">
        <v>1327</v>
      </c>
      <c r="K298" s="3" t="s">
        <v>1540</v>
      </c>
    </row>
    <row r="299" spans="1:11">
      <c r="A299" s="3" t="s">
        <v>1380</v>
      </c>
      <c r="B299" s="3">
        <v>16006</v>
      </c>
      <c r="C299" s="4">
        <v>140.629310049707</v>
      </c>
      <c r="D299" s="4">
        <v>142.345</v>
      </c>
      <c r="E299" s="4">
        <v>1429175.17</v>
      </c>
      <c r="F299" s="4">
        <v>5004011.83</v>
      </c>
      <c r="I299" s="3" t="s">
        <v>1327</v>
      </c>
      <c r="K299" s="3" t="s">
        <v>1540</v>
      </c>
    </row>
    <row r="300" spans="1:11">
      <c r="A300" s="3" t="s">
        <v>1380</v>
      </c>
      <c r="B300" s="3">
        <v>16005</v>
      </c>
      <c r="C300" s="4">
        <v>143.790814605952</v>
      </c>
      <c r="D300" s="4">
        <v>140.575</v>
      </c>
      <c r="E300" s="4">
        <v>1429172.93</v>
      </c>
      <c r="F300" s="4">
        <v>5004008.95</v>
      </c>
      <c r="I300" s="3" t="s">
        <v>1327</v>
      </c>
      <c r="K300" s="3" t="s">
        <v>1540</v>
      </c>
    </row>
    <row r="301" spans="1:11">
      <c r="A301" s="3" t="s">
        <v>1380</v>
      </c>
      <c r="B301" s="3">
        <v>16004</v>
      </c>
      <c r="C301" s="4">
        <v>157.672140674915</v>
      </c>
      <c r="D301" s="4">
        <v>140.434</v>
      </c>
      <c r="E301" s="4">
        <v>1429159.6</v>
      </c>
      <c r="F301" s="4">
        <v>5004004.87</v>
      </c>
      <c r="I301" s="3" t="s">
        <v>1327</v>
      </c>
      <c r="K301" s="3" t="s">
        <v>1540</v>
      </c>
    </row>
    <row r="302" spans="1:11">
      <c r="A302" s="3" t="s">
        <v>1380</v>
      </c>
      <c r="B302" s="3">
        <v>16003</v>
      </c>
      <c r="C302" s="4">
        <v>175.213425527467</v>
      </c>
      <c r="D302" s="4">
        <v>140.774</v>
      </c>
      <c r="E302" s="4">
        <v>1429143.49</v>
      </c>
      <c r="F302" s="4">
        <v>5003997.92</v>
      </c>
      <c r="I302" s="3" t="s">
        <v>1327</v>
      </c>
      <c r="K302" s="3" t="s">
        <v>1540</v>
      </c>
    </row>
    <row r="303" spans="1:11">
      <c r="A303" s="3" t="s">
        <v>1380</v>
      </c>
      <c r="B303" s="3">
        <v>16002</v>
      </c>
      <c r="C303" s="4">
        <v>189.746086297255</v>
      </c>
      <c r="D303" s="4">
        <v>140.244</v>
      </c>
      <c r="E303" s="4">
        <v>1429129.9</v>
      </c>
      <c r="F303" s="4">
        <v>5003992.76</v>
      </c>
      <c r="I303" s="3" t="s">
        <v>1327</v>
      </c>
      <c r="K303" s="3" t="s">
        <v>1540</v>
      </c>
    </row>
    <row r="304" spans="1:11">
      <c r="A304" s="3" t="s">
        <v>1380</v>
      </c>
      <c r="B304" s="3">
        <v>16001</v>
      </c>
      <c r="C304" s="4">
        <v>192.848437496929</v>
      </c>
      <c r="D304" s="4">
        <v>141.803</v>
      </c>
      <c r="E304" s="4">
        <v>1429126.97</v>
      </c>
      <c r="F304" s="4">
        <v>5003991.73</v>
      </c>
      <c r="I304" s="3" t="s">
        <v>1327</v>
      </c>
      <c r="K304" s="3" t="s">
        <v>1540</v>
      </c>
    </row>
    <row r="305" spans="1:11">
      <c r="A305" s="3" t="s">
        <v>1380</v>
      </c>
      <c r="B305" s="3">
        <v>16000</v>
      </c>
      <c r="C305" s="4">
        <v>201.287380988119</v>
      </c>
      <c r="D305" s="4">
        <v>140.443</v>
      </c>
      <c r="E305" s="4">
        <v>1429119.34</v>
      </c>
      <c r="F305" s="4">
        <v>5003988.09</v>
      </c>
      <c r="I305" s="3" t="s">
        <v>1527</v>
      </c>
      <c r="K305" s="3" t="s">
        <v>1540</v>
      </c>
    </row>
    <row r="306" spans="1:11">
      <c r="A306" s="3" t="s">
        <v>1387</v>
      </c>
      <c r="B306" s="3">
        <v>15096</v>
      </c>
      <c r="C306" s="6">
        <v>3.39361238192694</v>
      </c>
      <c r="D306" s="4">
        <v>135.44</v>
      </c>
      <c r="E306" s="4">
        <v>1429624.87</v>
      </c>
      <c r="F306" s="4">
        <v>5003046.99</v>
      </c>
      <c r="I306" s="3" t="s">
        <v>242</v>
      </c>
      <c r="J306" s="3" t="s">
        <v>1541</v>
      </c>
      <c r="K306" s="3" t="s">
        <v>1542</v>
      </c>
    </row>
    <row r="307" spans="1:11">
      <c r="A307" s="3" t="s">
        <v>1387</v>
      </c>
      <c r="B307" s="3">
        <v>15095</v>
      </c>
      <c r="C307" s="6">
        <v>12.8679945987541</v>
      </c>
      <c r="D307" s="4">
        <v>135.34</v>
      </c>
      <c r="E307" s="4">
        <v>1429615.57</v>
      </c>
      <c r="F307" s="4">
        <v>5003048.81</v>
      </c>
      <c r="I307" s="3" t="s">
        <v>983</v>
      </c>
      <c r="K307" s="3" t="s">
        <v>1542</v>
      </c>
    </row>
    <row r="308" spans="1:11">
      <c r="A308" s="3" t="s">
        <v>1387</v>
      </c>
      <c r="B308" s="3">
        <v>15094</v>
      </c>
      <c r="C308" s="6">
        <v>16.4319835989319</v>
      </c>
      <c r="D308" s="4">
        <v>136.09</v>
      </c>
      <c r="E308" s="4">
        <v>1429612.11</v>
      </c>
      <c r="F308" s="4">
        <v>5003049.69</v>
      </c>
      <c r="I308" s="3" t="s">
        <v>983</v>
      </c>
      <c r="K308" s="3" t="s">
        <v>1542</v>
      </c>
    </row>
    <row r="309" spans="1:11">
      <c r="A309" s="3" t="s">
        <v>1387</v>
      </c>
      <c r="B309" s="3">
        <v>15093</v>
      </c>
      <c r="C309" s="6">
        <v>20.5739555018377</v>
      </c>
      <c r="D309" s="4">
        <v>136.09</v>
      </c>
      <c r="E309" s="4">
        <v>1429608.05</v>
      </c>
      <c r="F309" s="4">
        <v>5003050.51</v>
      </c>
      <c r="I309" s="3" t="s">
        <v>983</v>
      </c>
      <c r="K309" s="3" t="s">
        <v>1542</v>
      </c>
    </row>
    <row r="310" spans="1:11">
      <c r="A310" s="3" t="s">
        <v>1387</v>
      </c>
      <c r="B310" s="3">
        <v>15092</v>
      </c>
      <c r="C310" s="6">
        <v>23.1379261169928</v>
      </c>
      <c r="D310" s="4">
        <v>136.489</v>
      </c>
      <c r="E310" s="4">
        <v>1429605.5</v>
      </c>
      <c r="F310" s="4">
        <v>5003050.83</v>
      </c>
      <c r="I310" s="3" t="s">
        <v>983</v>
      </c>
      <c r="K310" s="3" t="s">
        <v>1542</v>
      </c>
    </row>
    <row r="311" spans="1:11">
      <c r="A311" s="3" t="s">
        <v>1387</v>
      </c>
      <c r="B311" s="3">
        <v>15091</v>
      </c>
      <c r="C311" s="6">
        <v>31.3919197404687</v>
      </c>
      <c r="D311" s="4">
        <v>136.779</v>
      </c>
      <c r="E311" s="4">
        <v>1429597.42</v>
      </c>
      <c r="F311" s="4">
        <v>5003052.52</v>
      </c>
      <c r="I311" s="3" t="s">
        <v>412</v>
      </c>
      <c r="K311" s="3" t="s">
        <v>1542</v>
      </c>
    </row>
    <row r="312" spans="1:11">
      <c r="A312" s="3" t="s">
        <v>1387</v>
      </c>
      <c r="B312" s="3">
        <v>15090</v>
      </c>
      <c r="C312" s="6">
        <v>35.7376818636339</v>
      </c>
      <c r="D312" s="4">
        <v>136.669</v>
      </c>
      <c r="E312" s="4">
        <v>1429593.08</v>
      </c>
      <c r="F312" s="4">
        <v>5003052.96</v>
      </c>
      <c r="I312" s="3" t="s">
        <v>412</v>
      </c>
      <c r="K312" s="3" t="s">
        <v>1542</v>
      </c>
    </row>
    <row r="313" spans="1:11">
      <c r="A313" s="3" t="s">
        <v>1387</v>
      </c>
      <c r="B313" s="3">
        <v>15089</v>
      </c>
      <c r="C313" s="6">
        <v>37.4030135815545</v>
      </c>
      <c r="D313" s="4">
        <v>135.859</v>
      </c>
      <c r="E313" s="4">
        <v>1429591.36</v>
      </c>
      <c r="F313" s="4">
        <v>5003052.8</v>
      </c>
      <c r="I313" s="3" t="s">
        <v>412</v>
      </c>
      <c r="K313" s="3" t="s">
        <v>1542</v>
      </c>
    </row>
    <row r="314" spans="1:11">
      <c r="A314" s="3" t="s">
        <v>1387</v>
      </c>
      <c r="B314" s="3">
        <v>15088</v>
      </c>
      <c r="C314" s="6">
        <v>39.585801305475</v>
      </c>
      <c r="D314" s="4">
        <v>135.749</v>
      </c>
      <c r="E314" s="4">
        <v>1429589.18</v>
      </c>
      <c r="F314" s="4">
        <v>5003053</v>
      </c>
      <c r="I314" s="3" t="s">
        <v>412</v>
      </c>
      <c r="K314" s="3" t="s">
        <v>1542</v>
      </c>
    </row>
    <row r="315" spans="1:11">
      <c r="A315" s="3" t="s">
        <v>1387</v>
      </c>
      <c r="B315" s="3">
        <v>15087</v>
      </c>
      <c r="C315" s="6">
        <v>46.4437227727513</v>
      </c>
      <c r="D315" s="4">
        <v>134.498</v>
      </c>
      <c r="E315" s="4">
        <v>1429582.7</v>
      </c>
      <c r="F315" s="4">
        <v>5003055.67</v>
      </c>
      <c r="I315" s="3" t="s">
        <v>412</v>
      </c>
      <c r="K315" s="3" t="s">
        <v>1542</v>
      </c>
    </row>
    <row r="316" spans="1:11">
      <c r="A316" s="3" t="s">
        <v>1387</v>
      </c>
      <c r="B316" s="3">
        <v>15086</v>
      </c>
      <c r="C316" s="6">
        <v>48.252957266747</v>
      </c>
      <c r="D316" s="4">
        <v>133.988</v>
      </c>
      <c r="E316" s="4">
        <v>1429581.05</v>
      </c>
      <c r="F316" s="4">
        <v>5003056.62</v>
      </c>
      <c r="I316" s="3" t="s">
        <v>412</v>
      </c>
      <c r="K316" s="3" t="s">
        <v>1542</v>
      </c>
    </row>
    <row r="317" spans="1:11">
      <c r="A317" s="3" t="s">
        <v>1387</v>
      </c>
      <c r="B317" s="3">
        <v>15085</v>
      </c>
      <c r="C317" s="6">
        <v>49.6272840783308</v>
      </c>
      <c r="D317" s="4">
        <v>133.768</v>
      </c>
      <c r="E317" s="4">
        <v>1429579.51</v>
      </c>
      <c r="F317" s="4">
        <v>5003055.95</v>
      </c>
      <c r="I317" s="3" t="s">
        <v>1525</v>
      </c>
      <c r="J317" s="3" t="s">
        <v>1388</v>
      </c>
      <c r="K317" s="3" t="s">
        <v>1542</v>
      </c>
    </row>
    <row r="318" spans="1:11">
      <c r="A318" s="3" t="s">
        <v>1387</v>
      </c>
      <c r="B318" s="3">
        <v>15084</v>
      </c>
      <c r="C318" s="6">
        <v>50.4750958888475</v>
      </c>
      <c r="D318" s="4">
        <v>133.358</v>
      </c>
      <c r="E318" s="4">
        <v>1429578.66</v>
      </c>
      <c r="F318" s="4">
        <v>5003056.02</v>
      </c>
      <c r="I318" s="3" t="s">
        <v>480</v>
      </c>
      <c r="K318" s="3" t="s">
        <v>1542</v>
      </c>
    </row>
    <row r="319" spans="1:11">
      <c r="A319" s="3" t="s">
        <v>1387</v>
      </c>
      <c r="B319" s="3">
        <v>15083</v>
      </c>
      <c r="C319" s="6">
        <v>51.5569797891926</v>
      </c>
      <c r="D319" s="4">
        <v>133.278</v>
      </c>
      <c r="E319" s="4">
        <v>1429577.57</v>
      </c>
      <c r="F319" s="4">
        <v>5003056.08</v>
      </c>
      <c r="I319" s="3" t="s">
        <v>480</v>
      </c>
      <c r="K319" s="3" t="s">
        <v>1542</v>
      </c>
    </row>
    <row r="320" spans="1:11">
      <c r="A320" s="3" t="s">
        <v>1387</v>
      </c>
      <c r="B320" s="3">
        <v>15082</v>
      </c>
      <c r="C320" s="6">
        <v>52.4856840005127</v>
      </c>
      <c r="D320" s="4">
        <v>133.518</v>
      </c>
      <c r="E320" s="4">
        <v>1429576.64</v>
      </c>
      <c r="F320" s="4">
        <v>5003056.16</v>
      </c>
      <c r="I320" s="3" t="s">
        <v>480</v>
      </c>
      <c r="K320" s="3" t="s">
        <v>1542</v>
      </c>
    </row>
    <row r="321" spans="1:11">
      <c r="A321" s="3" t="s">
        <v>1387</v>
      </c>
      <c r="B321" s="3">
        <v>15081</v>
      </c>
      <c r="C321" s="6">
        <v>54.3353246515131</v>
      </c>
      <c r="D321" s="4">
        <v>133.538</v>
      </c>
      <c r="E321" s="4">
        <v>1429574.82</v>
      </c>
      <c r="F321" s="4">
        <v>5003056.49</v>
      </c>
      <c r="I321" s="3" t="s">
        <v>480</v>
      </c>
      <c r="K321" s="3" t="s">
        <v>1542</v>
      </c>
    </row>
    <row r="322" spans="1:11">
      <c r="A322" s="3" t="s">
        <v>1387</v>
      </c>
      <c r="B322" s="3">
        <v>15080</v>
      </c>
      <c r="C322" s="6">
        <v>55.398218427887</v>
      </c>
      <c r="D322" s="4">
        <v>133.228</v>
      </c>
      <c r="E322" s="4">
        <v>1429573.75</v>
      </c>
      <c r="F322" s="4">
        <v>5003056.55</v>
      </c>
      <c r="I322" s="3" t="s">
        <v>480</v>
      </c>
      <c r="K322" s="3" t="s">
        <v>1542</v>
      </c>
    </row>
    <row r="323" spans="1:11">
      <c r="A323" s="3" t="s">
        <v>1387</v>
      </c>
      <c r="B323" s="3">
        <v>15079</v>
      </c>
      <c r="C323" s="6">
        <v>56.7619610742358</v>
      </c>
      <c r="D323" s="4">
        <v>133.688</v>
      </c>
      <c r="E323" s="4">
        <v>1429572.38</v>
      </c>
      <c r="F323" s="4">
        <v>5003056.64</v>
      </c>
      <c r="I323" s="3" t="s">
        <v>480</v>
      </c>
      <c r="K323" s="3" t="s">
        <v>1542</v>
      </c>
    </row>
    <row r="324" spans="1:11">
      <c r="A324" s="3" t="s">
        <v>1387</v>
      </c>
      <c r="B324" s="3">
        <v>15078</v>
      </c>
      <c r="C324" s="6">
        <v>58.0186382552254</v>
      </c>
      <c r="D324" s="4">
        <v>133.368</v>
      </c>
      <c r="E324" s="4">
        <v>1429571.2</v>
      </c>
      <c r="F324" s="4">
        <v>5003057.17</v>
      </c>
      <c r="I324" s="3" t="s">
        <v>480</v>
      </c>
      <c r="K324" s="3" t="s">
        <v>1542</v>
      </c>
    </row>
    <row r="325" spans="1:11">
      <c r="A325" s="3" t="s">
        <v>1387</v>
      </c>
      <c r="B325" s="3">
        <v>15077</v>
      </c>
      <c r="C325" s="6">
        <v>59.1342114598485</v>
      </c>
      <c r="D325" s="4">
        <v>133.498</v>
      </c>
      <c r="E325" s="4">
        <v>1429570.11</v>
      </c>
      <c r="F325" s="4">
        <v>5003057.41</v>
      </c>
      <c r="I325" s="3" t="s">
        <v>480</v>
      </c>
      <c r="K325" s="3" t="s">
        <v>1542</v>
      </c>
    </row>
    <row r="326" spans="1:11">
      <c r="A326" s="3" t="s">
        <v>1387</v>
      </c>
      <c r="B326" s="3">
        <v>15076</v>
      </c>
      <c r="C326" s="6">
        <v>61.311099362156</v>
      </c>
      <c r="D326" s="4">
        <v>133.028</v>
      </c>
      <c r="E326" s="4">
        <v>1429567.92</v>
      </c>
      <c r="F326" s="4">
        <v>5003057.54</v>
      </c>
      <c r="I326" s="3" t="s">
        <v>480</v>
      </c>
      <c r="K326" s="3" t="s">
        <v>1542</v>
      </c>
    </row>
    <row r="327" spans="1:11">
      <c r="A327" s="3" t="s">
        <v>1387</v>
      </c>
      <c r="B327" s="3">
        <v>15075</v>
      </c>
      <c r="C327" s="6">
        <v>63.7543892213186</v>
      </c>
      <c r="D327" s="4">
        <v>133.288</v>
      </c>
      <c r="E327" s="4">
        <v>1429565.58</v>
      </c>
      <c r="F327" s="4">
        <v>5003058.32</v>
      </c>
      <c r="I327" s="3" t="s">
        <v>480</v>
      </c>
      <c r="K327" s="3" t="s">
        <v>1542</v>
      </c>
    </row>
    <row r="328" spans="1:11">
      <c r="A328" s="3" t="s">
        <v>1387</v>
      </c>
      <c r="B328" s="3">
        <v>15074</v>
      </c>
      <c r="C328" s="6">
        <v>66.5519193185513</v>
      </c>
      <c r="D328" s="4">
        <v>133.137</v>
      </c>
      <c r="E328" s="4">
        <v>1429562.79</v>
      </c>
      <c r="F328" s="4">
        <v>5003058.62</v>
      </c>
      <c r="I328" s="3" t="s">
        <v>480</v>
      </c>
      <c r="K328" s="3" t="s">
        <v>1542</v>
      </c>
    </row>
    <row r="329" spans="1:11">
      <c r="A329" s="3" t="s">
        <v>1387</v>
      </c>
      <c r="B329" s="3">
        <v>15073</v>
      </c>
      <c r="C329" s="6">
        <v>69.3063079739293</v>
      </c>
      <c r="D329" s="4">
        <v>133.487</v>
      </c>
      <c r="E329" s="4">
        <v>1429560.03</v>
      </c>
      <c r="F329" s="4">
        <v>5003058.84</v>
      </c>
      <c r="I329" s="3" t="s">
        <v>480</v>
      </c>
      <c r="K329" s="3" t="s">
        <v>1542</v>
      </c>
    </row>
    <row r="330" spans="1:11">
      <c r="A330" s="3" t="s">
        <v>1387</v>
      </c>
      <c r="B330" s="3">
        <v>15072</v>
      </c>
      <c r="C330" s="6">
        <v>73.5798436052816</v>
      </c>
      <c r="D330" s="4">
        <v>133.567</v>
      </c>
      <c r="E330" s="4">
        <v>1429555.98</v>
      </c>
      <c r="F330" s="4">
        <v>5003060.43</v>
      </c>
      <c r="I330" s="3" t="s">
        <v>480</v>
      </c>
      <c r="K330" s="3" t="s">
        <v>1542</v>
      </c>
    </row>
    <row r="331" spans="1:11">
      <c r="A331" s="3" t="s">
        <v>1387</v>
      </c>
      <c r="B331" s="3">
        <v>15071</v>
      </c>
      <c r="C331" s="6">
        <v>78.1671222764434</v>
      </c>
      <c r="D331" s="4">
        <v>133.517</v>
      </c>
      <c r="E331" s="4">
        <v>1429551.43</v>
      </c>
      <c r="F331" s="4">
        <v>5003061.06</v>
      </c>
      <c r="I331" s="3" t="s">
        <v>480</v>
      </c>
      <c r="K331" s="3" t="s">
        <v>1542</v>
      </c>
    </row>
    <row r="332" spans="1:11">
      <c r="A332" s="3" t="s">
        <v>1387</v>
      </c>
      <c r="B332" s="3">
        <v>15070</v>
      </c>
      <c r="C332" s="6">
        <v>82.7279984344596</v>
      </c>
      <c r="D332" s="4">
        <v>133.517</v>
      </c>
      <c r="E332" s="4">
        <v>1429546.97</v>
      </c>
      <c r="F332" s="4">
        <v>5003062.02</v>
      </c>
      <c r="I332" s="3" t="s">
        <v>480</v>
      </c>
      <c r="K332" s="3" t="s">
        <v>1542</v>
      </c>
    </row>
    <row r="333" spans="1:11">
      <c r="A333" s="3" t="s">
        <v>1387</v>
      </c>
      <c r="B333" s="3">
        <v>15069</v>
      </c>
      <c r="C333" s="6">
        <v>87.3362472572403</v>
      </c>
      <c r="D333" s="4">
        <v>133.686</v>
      </c>
      <c r="E333" s="4">
        <v>1429542.53</v>
      </c>
      <c r="F333" s="4">
        <v>5003063.33</v>
      </c>
      <c r="I333" s="3" t="s">
        <v>480</v>
      </c>
      <c r="K333" s="3" t="s">
        <v>1542</v>
      </c>
    </row>
    <row r="334" spans="1:11">
      <c r="A334" s="3" t="s">
        <v>1387</v>
      </c>
      <c r="B334" s="3">
        <v>15068</v>
      </c>
      <c r="C334" s="6">
        <v>88.9568034778792</v>
      </c>
      <c r="D334" s="4">
        <v>133.816</v>
      </c>
      <c r="E334" s="4">
        <v>1429540.91</v>
      </c>
      <c r="F334" s="4">
        <v>5003063.49</v>
      </c>
      <c r="I334" s="3" t="s">
        <v>480</v>
      </c>
      <c r="K334" s="3" t="s">
        <v>1542</v>
      </c>
    </row>
    <row r="335" spans="1:11">
      <c r="A335" s="3" t="s">
        <v>1387</v>
      </c>
      <c r="B335" s="3">
        <v>15067</v>
      </c>
      <c r="C335" s="6">
        <v>90.2603301842709</v>
      </c>
      <c r="D335" s="4">
        <v>133.906</v>
      </c>
      <c r="E335" s="4">
        <v>1429539.59</v>
      </c>
      <c r="F335" s="4">
        <v>5003063.53</v>
      </c>
      <c r="I335" s="3" t="s">
        <v>1525</v>
      </c>
      <c r="J335" s="3" t="s">
        <v>1389</v>
      </c>
      <c r="K335" s="3" t="s">
        <v>1542</v>
      </c>
    </row>
    <row r="336" spans="1:11">
      <c r="A336" s="3" t="s">
        <v>1387</v>
      </c>
      <c r="B336" s="3">
        <v>15066</v>
      </c>
      <c r="C336" s="6">
        <v>91.061854939114</v>
      </c>
      <c r="D336" s="4">
        <v>133.996</v>
      </c>
      <c r="E336" s="4">
        <v>1429538.82</v>
      </c>
      <c r="F336" s="4">
        <v>5003063.77</v>
      </c>
      <c r="I336" s="3" t="s">
        <v>236</v>
      </c>
      <c r="K336" s="3" t="s">
        <v>1542</v>
      </c>
    </row>
    <row r="337" spans="1:11">
      <c r="A337" s="3" t="s">
        <v>1387</v>
      </c>
      <c r="B337" s="3">
        <v>15065</v>
      </c>
      <c r="C337" s="6">
        <v>94.5450352210984</v>
      </c>
      <c r="D337" s="4">
        <v>134.296</v>
      </c>
      <c r="E337" s="4">
        <v>1429535.35</v>
      </c>
      <c r="F337" s="4">
        <v>5003064.17</v>
      </c>
      <c r="I337" s="3" t="s">
        <v>236</v>
      </c>
      <c r="K337" s="3" t="s">
        <v>1542</v>
      </c>
    </row>
    <row r="338" spans="1:11">
      <c r="A338" s="3" t="s">
        <v>1387</v>
      </c>
      <c r="B338" s="3">
        <v>15064</v>
      </c>
      <c r="C338" s="6">
        <v>96.3624828705009</v>
      </c>
      <c r="D338" s="4">
        <v>134.236</v>
      </c>
      <c r="E338" s="4">
        <v>1429533.48</v>
      </c>
      <c r="F338" s="4">
        <v>5003064.06</v>
      </c>
      <c r="I338" s="3" t="s">
        <v>236</v>
      </c>
      <c r="K338" s="3" t="s">
        <v>1542</v>
      </c>
    </row>
    <row r="339" spans="1:11">
      <c r="A339" s="3" t="s">
        <v>1387</v>
      </c>
      <c r="B339" s="3">
        <v>15063</v>
      </c>
      <c r="C339" s="6">
        <v>97.8430693763057</v>
      </c>
      <c r="D339" s="4">
        <v>134.736</v>
      </c>
      <c r="E339" s="4">
        <v>1429531.98</v>
      </c>
      <c r="F339" s="4">
        <v>5003064.09</v>
      </c>
      <c r="I339" s="3" t="s">
        <v>236</v>
      </c>
      <c r="K339" s="3" t="s">
        <v>1542</v>
      </c>
    </row>
    <row r="340" spans="1:11">
      <c r="A340" s="3" t="s">
        <v>1387</v>
      </c>
      <c r="B340" s="3">
        <v>15062</v>
      </c>
      <c r="C340" s="6">
        <v>99.7030844306058</v>
      </c>
      <c r="D340" s="4">
        <v>135.126</v>
      </c>
      <c r="E340" s="4">
        <v>1429530.19</v>
      </c>
      <c r="F340" s="4">
        <v>5003064.64</v>
      </c>
      <c r="I340" s="3" t="s">
        <v>242</v>
      </c>
      <c r="K340" s="3" t="s">
        <v>1542</v>
      </c>
    </row>
    <row r="341" spans="1:11">
      <c r="A341" s="3" t="s">
        <v>1387</v>
      </c>
      <c r="B341" s="3">
        <v>15061</v>
      </c>
      <c r="C341" s="6">
        <v>101.257779577584</v>
      </c>
      <c r="D341" s="4">
        <v>136.466</v>
      </c>
      <c r="E341" s="4">
        <v>1429528.67</v>
      </c>
      <c r="F341" s="4">
        <v>5003064.97</v>
      </c>
      <c r="I341" s="3" t="s">
        <v>536</v>
      </c>
      <c r="K341" s="3" t="s">
        <v>1542</v>
      </c>
    </row>
    <row r="342" spans="1:11">
      <c r="A342" s="3" t="s">
        <v>1387</v>
      </c>
      <c r="B342" s="3">
        <v>15060</v>
      </c>
      <c r="C342" s="6">
        <v>104.722903345006</v>
      </c>
      <c r="D342" s="4">
        <v>136.756</v>
      </c>
      <c r="E342" s="4">
        <v>1429525.43</v>
      </c>
      <c r="F342" s="4">
        <v>5003066.48</v>
      </c>
      <c r="I342" s="3" t="s">
        <v>412</v>
      </c>
      <c r="K342" s="3" t="s">
        <v>1542</v>
      </c>
    </row>
    <row r="343" spans="1:11">
      <c r="A343" s="3" t="s">
        <v>1387</v>
      </c>
      <c r="B343" s="3">
        <v>15059</v>
      </c>
      <c r="C343" s="6">
        <v>106.430925886078</v>
      </c>
      <c r="D343" s="4">
        <v>136.245</v>
      </c>
      <c r="E343" s="4">
        <v>1429523.76</v>
      </c>
      <c r="F343" s="4">
        <v>5003066.84</v>
      </c>
      <c r="I343" s="3" t="s">
        <v>412</v>
      </c>
      <c r="K343" s="3" t="s">
        <v>1542</v>
      </c>
    </row>
    <row r="344" spans="1:11">
      <c r="A344" s="3" t="s">
        <v>1387</v>
      </c>
      <c r="B344" s="3">
        <v>15058</v>
      </c>
      <c r="C344" s="6">
        <v>108.722528507219</v>
      </c>
      <c r="D344" s="4">
        <v>136.535</v>
      </c>
      <c r="E344" s="4">
        <v>1429521.43</v>
      </c>
      <c r="F344" s="4">
        <v>5003066.86</v>
      </c>
      <c r="I344" s="3" t="s">
        <v>412</v>
      </c>
      <c r="K344" s="3" t="s">
        <v>1542</v>
      </c>
    </row>
    <row r="345" spans="1:11">
      <c r="A345" s="3" t="s">
        <v>1387</v>
      </c>
      <c r="B345" s="3">
        <v>15057</v>
      </c>
      <c r="C345" s="6">
        <v>113.107265040748</v>
      </c>
      <c r="D345" s="4">
        <v>136.315</v>
      </c>
      <c r="E345" s="4">
        <v>1429517.19</v>
      </c>
      <c r="F345" s="4">
        <v>5003068.03</v>
      </c>
      <c r="I345" s="3" t="s">
        <v>412</v>
      </c>
      <c r="K345" s="3" t="s">
        <v>1542</v>
      </c>
    </row>
    <row r="346" spans="1:11">
      <c r="A346" s="3" t="s">
        <v>1387</v>
      </c>
      <c r="B346" s="3">
        <v>15056</v>
      </c>
      <c r="C346" s="6">
        <v>117.183561411144</v>
      </c>
      <c r="D346" s="4">
        <v>136.415</v>
      </c>
      <c r="E346" s="4">
        <v>1429513.16</v>
      </c>
      <c r="F346" s="4">
        <v>5003068.66</v>
      </c>
      <c r="I346" s="3" t="s">
        <v>412</v>
      </c>
      <c r="K346" s="3" t="s">
        <v>1542</v>
      </c>
    </row>
    <row r="347" spans="1:11">
      <c r="A347" s="3" t="s">
        <v>1387</v>
      </c>
      <c r="B347" s="3">
        <v>15055</v>
      </c>
      <c r="C347" s="6">
        <v>121.618287461101</v>
      </c>
      <c r="D347" s="4">
        <v>136.255</v>
      </c>
      <c r="E347" s="4">
        <v>1429508.75</v>
      </c>
      <c r="F347" s="4">
        <v>5003069.21</v>
      </c>
      <c r="I347" s="3" t="s">
        <v>412</v>
      </c>
      <c r="K347" s="3" t="s">
        <v>1542</v>
      </c>
    </row>
    <row r="348" spans="1:11">
      <c r="A348" s="3" t="s">
        <v>1387</v>
      </c>
      <c r="B348" s="3">
        <v>15054</v>
      </c>
      <c r="C348" s="6">
        <v>125.424627585519</v>
      </c>
      <c r="D348" s="4">
        <v>136.115</v>
      </c>
      <c r="E348" s="4">
        <v>1429504.95</v>
      </c>
      <c r="F348" s="4">
        <v>5003069.6</v>
      </c>
      <c r="I348" s="3" t="s">
        <v>412</v>
      </c>
      <c r="K348" s="3" t="s">
        <v>1542</v>
      </c>
    </row>
    <row r="349" spans="1:11">
      <c r="A349" s="3" t="s">
        <v>1387</v>
      </c>
      <c r="B349" s="3">
        <v>15053</v>
      </c>
      <c r="C349" s="6">
        <v>130.331227896508</v>
      </c>
      <c r="D349" s="4">
        <v>136.034</v>
      </c>
      <c r="E349" s="4">
        <v>1429500.17</v>
      </c>
      <c r="F349" s="4">
        <v>5003070.73</v>
      </c>
      <c r="I349" s="3" t="s">
        <v>412</v>
      </c>
      <c r="K349" s="3" t="s">
        <v>1542</v>
      </c>
    </row>
    <row r="350" spans="1:11">
      <c r="A350" s="3" t="s">
        <v>1387</v>
      </c>
      <c r="B350" s="3">
        <v>15052</v>
      </c>
      <c r="C350" s="6">
        <v>134.414019227788</v>
      </c>
      <c r="D350" s="4">
        <v>136.294</v>
      </c>
      <c r="E350" s="4">
        <v>1429496.21</v>
      </c>
      <c r="F350" s="4">
        <v>5003071.76</v>
      </c>
      <c r="I350" s="3" t="s">
        <v>412</v>
      </c>
      <c r="K350" s="3" t="s">
        <v>1542</v>
      </c>
    </row>
    <row r="351" spans="1:11">
      <c r="A351" s="3" t="s">
        <v>1387</v>
      </c>
      <c r="B351" s="3">
        <v>15051</v>
      </c>
      <c r="C351" s="6">
        <v>138.226059283205</v>
      </c>
      <c r="D351" s="4">
        <v>135.784</v>
      </c>
      <c r="E351" s="4">
        <v>1429492.48</v>
      </c>
      <c r="F351" s="4">
        <v>5003072.55</v>
      </c>
      <c r="I351" s="3" t="s">
        <v>412</v>
      </c>
      <c r="K351" s="3" t="s">
        <v>1542</v>
      </c>
    </row>
    <row r="352" spans="1:11">
      <c r="A352" s="3" t="s">
        <v>1387</v>
      </c>
      <c r="B352" s="3">
        <v>15050</v>
      </c>
      <c r="C352" s="6">
        <v>140.205274811498</v>
      </c>
      <c r="D352" s="4">
        <v>136.114</v>
      </c>
      <c r="E352" s="4">
        <v>1429490.45</v>
      </c>
      <c r="F352" s="4">
        <v>5003072.47</v>
      </c>
      <c r="I352" s="3" t="s">
        <v>412</v>
      </c>
      <c r="K352" s="3" t="s">
        <v>1542</v>
      </c>
    </row>
    <row r="353" spans="1:11">
      <c r="A353" s="3" t="s">
        <v>1387</v>
      </c>
      <c r="B353" s="3">
        <v>15049</v>
      </c>
      <c r="C353" s="6">
        <v>155.646544725288</v>
      </c>
      <c r="D353" s="4">
        <v>136.203</v>
      </c>
      <c r="E353" s="4">
        <v>1429475.35</v>
      </c>
      <c r="F353" s="4">
        <v>5003075.72</v>
      </c>
      <c r="I353" s="3" t="s">
        <v>412</v>
      </c>
      <c r="K353" s="3" t="s">
        <v>1542</v>
      </c>
    </row>
    <row r="354" spans="1:11">
      <c r="A354" s="3" t="s">
        <v>1387</v>
      </c>
      <c r="B354" s="3">
        <v>15048</v>
      </c>
      <c r="C354" s="6">
        <v>158.734303554593</v>
      </c>
      <c r="D354" s="4">
        <v>137.123</v>
      </c>
      <c r="E354" s="4">
        <v>1429472.17</v>
      </c>
      <c r="F354" s="4">
        <v>5003075.52</v>
      </c>
      <c r="I354" s="3" t="s">
        <v>412</v>
      </c>
      <c r="K354" s="3" t="s">
        <v>1542</v>
      </c>
    </row>
    <row r="355" spans="1:11">
      <c r="A355" s="3" t="s">
        <v>1387</v>
      </c>
      <c r="B355" s="3">
        <v>15047</v>
      </c>
      <c r="C355" s="6">
        <v>160.242524396483</v>
      </c>
      <c r="D355" s="4">
        <v>137.113</v>
      </c>
      <c r="E355" s="4">
        <v>1429470.78</v>
      </c>
      <c r="F355" s="4">
        <v>5003076.29</v>
      </c>
      <c r="I355" s="3" t="s">
        <v>1533</v>
      </c>
      <c r="K355" s="3" t="s">
        <v>1542</v>
      </c>
    </row>
    <row r="356" spans="1:11">
      <c r="A356" s="3" t="s">
        <v>1387</v>
      </c>
      <c r="B356" s="3">
        <v>15046</v>
      </c>
      <c r="C356" s="6">
        <v>167.222238607719</v>
      </c>
      <c r="D356" s="4">
        <v>136.873</v>
      </c>
      <c r="E356" s="4">
        <v>1429463.93</v>
      </c>
      <c r="F356" s="4">
        <v>5003077.63</v>
      </c>
      <c r="I356" s="3" t="s">
        <v>983</v>
      </c>
      <c r="K356" s="3" t="s">
        <v>1542</v>
      </c>
    </row>
    <row r="357" spans="1:11">
      <c r="A357" s="3" t="s">
        <v>1392</v>
      </c>
      <c r="B357" s="3">
        <v>15045</v>
      </c>
      <c r="C357" s="4">
        <v>27.2753258456604</v>
      </c>
      <c r="D357" s="4">
        <v>134.411</v>
      </c>
      <c r="E357" s="4">
        <v>1429430.56</v>
      </c>
      <c r="F357" s="4">
        <v>5002317.39</v>
      </c>
      <c r="I357" s="3" t="s">
        <v>1390</v>
      </c>
      <c r="J357" s="3" t="s">
        <v>1391</v>
      </c>
      <c r="K357" s="3" t="s">
        <v>1543</v>
      </c>
    </row>
    <row r="358" spans="1:11">
      <c r="A358" s="3" t="s">
        <v>1392</v>
      </c>
      <c r="B358" s="3">
        <v>15044</v>
      </c>
      <c r="C358" s="4">
        <v>34.3718992782486</v>
      </c>
      <c r="D358" s="4">
        <v>131.691</v>
      </c>
      <c r="E358" s="4">
        <v>1429420.35</v>
      </c>
      <c r="F358" s="4">
        <v>5002308.97</v>
      </c>
      <c r="I358" s="3" t="s">
        <v>1023</v>
      </c>
      <c r="K358" s="3" t="s">
        <v>1543</v>
      </c>
    </row>
    <row r="359" spans="1:11">
      <c r="A359" s="3" t="s">
        <v>1392</v>
      </c>
      <c r="B359" s="3">
        <v>15043</v>
      </c>
      <c r="C359" s="4">
        <v>35.5589341797808</v>
      </c>
      <c r="D359" s="4">
        <v>131.461</v>
      </c>
      <c r="E359" s="4">
        <v>1429419.2</v>
      </c>
      <c r="F359" s="4">
        <v>5002309.31</v>
      </c>
      <c r="I359" s="3" t="s">
        <v>412</v>
      </c>
      <c r="K359" s="3" t="s">
        <v>1543</v>
      </c>
    </row>
    <row r="360" spans="1:11">
      <c r="A360" s="3" t="s">
        <v>1392</v>
      </c>
      <c r="B360" s="3">
        <v>15042</v>
      </c>
      <c r="C360" s="4">
        <v>36.4588211547755</v>
      </c>
      <c r="D360" s="4">
        <v>131.44</v>
      </c>
      <c r="E360" s="4">
        <v>1429418.32</v>
      </c>
      <c r="F360" s="4">
        <v>5002309.51</v>
      </c>
      <c r="I360" s="3" t="s">
        <v>1525</v>
      </c>
      <c r="J360" s="3" t="s">
        <v>1393</v>
      </c>
      <c r="K360" s="3" t="s">
        <v>1543</v>
      </c>
    </row>
    <row r="361" spans="1:11">
      <c r="A361" s="3" t="s">
        <v>1392</v>
      </c>
      <c r="B361" s="3">
        <v>15041</v>
      </c>
      <c r="C361" s="4">
        <v>38.5184747881683</v>
      </c>
      <c r="D361" s="4">
        <v>131.24</v>
      </c>
      <c r="E361" s="4">
        <v>1429416.23</v>
      </c>
      <c r="F361" s="4">
        <v>5002309.45</v>
      </c>
      <c r="I361" s="3" t="s">
        <v>480</v>
      </c>
      <c r="K361" s="3" t="s">
        <v>1543</v>
      </c>
    </row>
    <row r="362" spans="1:11">
      <c r="A362" s="3" t="s">
        <v>1392</v>
      </c>
      <c r="B362" s="3">
        <v>15040</v>
      </c>
      <c r="C362" s="4">
        <v>40.2399880716136</v>
      </c>
      <c r="D362" s="4">
        <v>131.17</v>
      </c>
      <c r="E362" s="4">
        <v>1429414.51</v>
      </c>
      <c r="F362" s="4">
        <v>5002309.58</v>
      </c>
      <c r="I362" s="3" t="s">
        <v>480</v>
      </c>
      <c r="K362" s="3" t="s">
        <v>1543</v>
      </c>
    </row>
    <row r="363" spans="1:11">
      <c r="A363" s="3" t="s">
        <v>1392</v>
      </c>
      <c r="B363" s="3">
        <v>15039</v>
      </c>
      <c r="C363" s="4">
        <v>43.0170333705775</v>
      </c>
      <c r="D363" s="4">
        <v>131.2</v>
      </c>
      <c r="E363" s="4">
        <v>1429411.78</v>
      </c>
      <c r="F363" s="4">
        <v>5002310.11</v>
      </c>
      <c r="I363" s="3" t="s">
        <v>480</v>
      </c>
      <c r="K363" s="3" t="s">
        <v>1543</v>
      </c>
    </row>
    <row r="364" spans="1:11">
      <c r="A364" s="3" t="s">
        <v>1392</v>
      </c>
      <c r="B364" s="3">
        <v>15038</v>
      </c>
      <c r="C364" s="4">
        <v>45.4084963416285</v>
      </c>
      <c r="D364" s="4">
        <v>131.17</v>
      </c>
      <c r="E364" s="4">
        <v>1429409.41</v>
      </c>
      <c r="F364" s="4">
        <v>5002310.43</v>
      </c>
      <c r="I364" s="3" t="s">
        <v>480</v>
      </c>
      <c r="K364" s="3" t="s">
        <v>1543</v>
      </c>
    </row>
    <row r="365" spans="1:11">
      <c r="A365" s="3" t="s">
        <v>1392</v>
      </c>
      <c r="B365" s="3">
        <v>15037</v>
      </c>
      <c r="C365" s="4">
        <v>47.9597983733439</v>
      </c>
      <c r="D365" s="4">
        <v>131.21</v>
      </c>
      <c r="E365" s="4">
        <v>1429406.88</v>
      </c>
      <c r="F365" s="4">
        <v>5002310.76</v>
      </c>
      <c r="I365" s="3" t="s">
        <v>480</v>
      </c>
      <c r="K365" s="3" t="s">
        <v>1543</v>
      </c>
    </row>
    <row r="366" spans="1:11">
      <c r="A366" s="3" t="s">
        <v>1392</v>
      </c>
      <c r="B366" s="3">
        <v>15036</v>
      </c>
      <c r="C366" s="4">
        <v>50.9432845427822</v>
      </c>
      <c r="D366" s="4">
        <v>131.22</v>
      </c>
      <c r="E366" s="4">
        <v>1429403.99</v>
      </c>
      <c r="F366" s="4">
        <v>5002311.62</v>
      </c>
      <c r="I366" s="3" t="s">
        <v>480</v>
      </c>
      <c r="K366" s="3" t="s">
        <v>1543</v>
      </c>
    </row>
    <row r="367" spans="1:11">
      <c r="A367" s="3" t="s">
        <v>1392</v>
      </c>
      <c r="B367" s="3">
        <v>15035</v>
      </c>
      <c r="C367" s="4">
        <v>54.315145033389</v>
      </c>
      <c r="D367" s="4">
        <v>131.17</v>
      </c>
      <c r="E367" s="4">
        <v>1429400.6</v>
      </c>
      <c r="F367" s="4">
        <v>5002311.74</v>
      </c>
      <c r="I367" s="3" t="s">
        <v>480</v>
      </c>
      <c r="K367" s="3" t="s">
        <v>1543</v>
      </c>
    </row>
    <row r="368" spans="1:11">
      <c r="A368" s="3" t="s">
        <v>1392</v>
      </c>
      <c r="B368" s="3">
        <v>15034</v>
      </c>
      <c r="C368" s="4">
        <v>57.2512123889915</v>
      </c>
      <c r="D368" s="4">
        <v>131.03</v>
      </c>
      <c r="E368" s="4">
        <v>1429397.76</v>
      </c>
      <c r="F368" s="4">
        <v>5002312.61</v>
      </c>
      <c r="I368" s="3" t="s">
        <v>480</v>
      </c>
      <c r="K368" s="3" t="s">
        <v>1543</v>
      </c>
    </row>
    <row r="369" spans="1:11">
      <c r="A369" s="3" t="s">
        <v>1392</v>
      </c>
      <c r="B369" s="3">
        <v>15033</v>
      </c>
      <c r="C369" s="4">
        <v>59.754857375858</v>
      </c>
      <c r="D369" s="4">
        <v>130.929</v>
      </c>
      <c r="E369" s="4">
        <v>1429395.26</v>
      </c>
      <c r="F369" s="4">
        <v>5002312.82</v>
      </c>
      <c r="I369" s="3" t="s">
        <v>480</v>
      </c>
      <c r="K369" s="3" t="s">
        <v>1543</v>
      </c>
    </row>
    <row r="370" spans="1:11">
      <c r="A370" s="3" t="s">
        <v>1392</v>
      </c>
      <c r="B370" s="3">
        <v>15032</v>
      </c>
      <c r="C370" s="4">
        <v>63.6094227298313</v>
      </c>
      <c r="D370" s="4">
        <v>130.759</v>
      </c>
      <c r="E370" s="4">
        <v>1429391.39</v>
      </c>
      <c r="F370" s="4">
        <v>5002312.99</v>
      </c>
      <c r="I370" s="3" t="s">
        <v>480</v>
      </c>
      <c r="K370" s="3" t="s">
        <v>1543</v>
      </c>
    </row>
    <row r="371" spans="1:11">
      <c r="A371" s="3" t="s">
        <v>1392</v>
      </c>
      <c r="B371" s="3">
        <v>15031</v>
      </c>
      <c r="C371" s="4">
        <v>65.6523347643727</v>
      </c>
      <c r="D371" s="4">
        <v>130.519</v>
      </c>
      <c r="E371" s="4">
        <v>1429389.43</v>
      </c>
      <c r="F371" s="4">
        <v>5002313.71</v>
      </c>
      <c r="I371" s="3" t="s">
        <v>480</v>
      </c>
      <c r="K371" s="3" t="s">
        <v>1543</v>
      </c>
    </row>
    <row r="372" spans="1:11">
      <c r="A372" s="3" t="s">
        <v>1392</v>
      </c>
      <c r="B372" s="3">
        <v>15030</v>
      </c>
      <c r="C372" s="4">
        <v>69.1565349046256</v>
      </c>
      <c r="D372" s="4">
        <v>130.599</v>
      </c>
      <c r="E372" s="4">
        <v>1429385.99</v>
      </c>
      <c r="F372" s="4">
        <v>5002314.4</v>
      </c>
      <c r="I372" s="3" t="s">
        <v>480</v>
      </c>
      <c r="K372" s="3" t="s">
        <v>1543</v>
      </c>
    </row>
    <row r="373" spans="1:11">
      <c r="A373" s="3" t="s">
        <v>1392</v>
      </c>
      <c r="B373" s="3">
        <v>15029</v>
      </c>
      <c r="C373" s="4">
        <v>69.9848859396402</v>
      </c>
      <c r="D373" s="4">
        <v>131.249</v>
      </c>
      <c r="E373" s="4">
        <v>1429385.12</v>
      </c>
      <c r="F373" s="4">
        <v>5002314.18</v>
      </c>
      <c r="I373" s="3" t="s">
        <v>1525</v>
      </c>
      <c r="J373" s="3" t="s">
        <v>1394</v>
      </c>
      <c r="K373" s="3" t="s">
        <v>1543</v>
      </c>
    </row>
    <row r="374" spans="1:11">
      <c r="A374" s="3" t="s">
        <v>1392</v>
      </c>
      <c r="B374" s="3">
        <v>15028</v>
      </c>
      <c r="C374" s="4">
        <v>70.4274994588345</v>
      </c>
      <c r="D374" s="4">
        <v>131.189</v>
      </c>
      <c r="E374" s="4">
        <v>1429384.68</v>
      </c>
      <c r="F374" s="4">
        <v>5002314.23</v>
      </c>
      <c r="I374" s="3" t="s">
        <v>242</v>
      </c>
      <c r="K374" s="3" t="s">
        <v>1543</v>
      </c>
    </row>
    <row r="375" spans="1:11">
      <c r="A375" s="3" t="s">
        <v>1392</v>
      </c>
      <c r="B375" s="3">
        <v>15027</v>
      </c>
      <c r="C375" s="4">
        <v>71.9845051382658</v>
      </c>
      <c r="D375" s="4">
        <v>133.069</v>
      </c>
      <c r="E375" s="4">
        <v>1429383.09</v>
      </c>
      <c r="F375" s="4">
        <v>5002314.11</v>
      </c>
      <c r="I375" s="3" t="s">
        <v>536</v>
      </c>
      <c r="K375" s="3" t="s">
        <v>1543</v>
      </c>
    </row>
    <row r="376" spans="1:11">
      <c r="A376" s="3" t="s">
        <v>1392</v>
      </c>
      <c r="B376" s="3">
        <v>15026</v>
      </c>
      <c r="C376" s="4">
        <v>72.5531354249206</v>
      </c>
      <c r="D376" s="4">
        <v>133.109</v>
      </c>
      <c r="E376" s="4">
        <v>1429382.58</v>
      </c>
      <c r="F376" s="4">
        <v>5002314.56</v>
      </c>
      <c r="I376" s="3" t="s">
        <v>412</v>
      </c>
      <c r="K376" s="3" t="s">
        <v>1543</v>
      </c>
    </row>
    <row r="377" spans="1:11">
      <c r="A377" s="3" t="s">
        <v>1392</v>
      </c>
      <c r="B377" s="3">
        <v>15025</v>
      </c>
      <c r="C377" s="4">
        <v>73.3773308318242</v>
      </c>
      <c r="D377" s="4">
        <v>132.849</v>
      </c>
      <c r="E377" s="4">
        <v>1429381.74</v>
      </c>
      <c r="F377" s="4">
        <v>5002314.51</v>
      </c>
      <c r="I377" s="3" t="s">
        <v>412</v>
      </c>
      <c r="K377" s="3" t="s">
        <v>1543</v>
      </c>
    </row>
    <row r="378" spans="1:11">
      <c r="A378" s="3" t="s">
        <v>1392</v>
      </c>
      <c r="B378" s="3">
        <v>15024</v>
      </c>
      <c r="C378" s="4">
        <v>75.5042970964485</v>
      </c>
      <c r="D378" s="4">
        <v>132.709</v>
      </c>
      <c r="E378" s="4">
        <v>1429379.63</v>
      </c>
      <c r="F378" s="4">
        <v>5002314.78</v>
      </c>
      <c r="I378" s="3" t="s">
        <v>412</v>
      </c>
      <c r="K378" s="3" t="s">
        <v>1543</v>
      </c>
    </row>
    <row r="379" spans="1:11">
      <c r="A379" s="3" t="s">
        <v>1392</v>
      </c>
      <c r="B379" s="3">
        <v>15023</v>
      </c>
      <c r="C379" s="4">
        <v>77.6114924479742</v>
      </c>
      <c r="D379" s="4">
        <v>133.009</v>
      </c>
      <c r="E379" s="4">
        <v>1429377.55</v>
      </c>
      <c r="F379" s="4">
        <v>5002315.12</v>
      </c>
      <c r="I379" s="3" t="s">
        <v>412</v>
      </c>
      <c r="K379" s="3" t="s">
        <v>1543</v>
      </c>
    </row>
    <row r="380" spans="1:11">
      <c r="A380" s="3" t="s">
        <v>1392</v>
      </c>
      <c r="B380" s="3">
        <v>15022</v>
      </c>
      <c r="C380" s="4">
        <v>80.8502418054189</v>
      </c>
      <c r="D380" s="4">
        <v>133.258</v>
      </c>
      <c r="E380" s="4">
        <v>1429374.31</v>
      </c>
      <c r="F380" s="4">
        <v>5002315.34</v>
      </c>
      <c r="I380" s="3" t="s">
        <v>412</v>
      </c>
      <c r="K380" s="3" t="s">
        <v>1543</v>
      </c>
    </row>
    <row r="381" spans="1:11">
      <c r="A381" s="3" t="s">
        <v>1392</v>
      </c>
      <c r="B381" s="3">
        <v>15021</v>
      </c>
      <c r="C381" s="4">
        <v>84.0294550739304</v>
      </c>
      <c r="D381" s="4">
        <v>133.648</v>
      </c>
      <c r="E381" s="4">
        <v>1429371.22</v>
      </c>
      <c r="F381" s="4">
        <v>5002316.19</v>
      </c>
      <c r="I381" s="3" t="s">
        <v>412</v>
      </c>
      <c r="K381" s="3" t="s">
        <v>1543</v>
      </c>
    </row>
    <row r="382" spans="1:11">
      <c r="A382" s="3" t="s">
        <v>1392</v>
      </c>
      <c r="B382" s="3">
        <v>15020</v>
      </c>
      <c r="C382" s="4">
        <v>87.0343850441689</v>
      </c>
      <c r="D382" s="4">
        <v>133.788</v>
      </c>
      <c r="E382" s="4">
        <v>1429368.21</v>
      </c>
      <c r="F382" s="4">
        <v>5002316.37</v>
      </c>
      <c r="I382" s="3" t="s">
        <v>412</v>
      </c>
      <c r="K382" s="3" t="s">
        <v>1543</v>
      </c>
    </row>
    <row r="383" spans="1:11">
      <c r="A383" s="3" t="s">
        <v>1392</v>
      </c>
      <c r="B383" s="3">
        <v>15019</v>
      </c>
      <c r="C383" s="4">
        <v>89.6634411563683</v>
      </c>
      <c r="D383" s="4">
        <v>133.858</v>
      </c>
      <c r="E383" s="4">
        <v>1429365.6</v>
      </c>
      <c r="F383" s="4">
        <v>5002316.69</v>
      </c>
      <c r="I383" s="3" t="s">
        <v>412</v>
      </c>
      <c r="K383" s="3" t="s">
        <v>1543</v>
      </c>
    </row>
    <row r="384" spans="1:11">
      <c r="A384" s="3" t="s">
        <v>1392</v>
      </c>
      <c r="B384" s="3">
        <v>15018</v>
      </c>
      <c r="C384" s="4">
        <v>91.5634172582714</v>
      </c>
      <c r="D384" s="4">
        <v>134.308</v>
      </c>
      <c r="E384" s="4">
        <v>1429363.68</v>
      </c>
      <c r="F384" s="4">
        <v>5002316.68</v>
      </c>
      <c r="I384" s="3" t="s">
        <v>412</v>
      </c>
      <c r="K384" s="3" t="s">
        <v>1543</v>
      </c>
    </row>
    <row r="385" spans="1:11">
      <c r="A385" s="3" t="s">
        <v>1392</v>
      </c>
      <c r="B385" s="3">
        <v>15017</v>
      </c>
      <c r="C385" s="4">
        <v>94.0534690482116</v>
      </c>
      <c r="D385" s="4">
        <v>134.508</v>
      </c>
      <c r="E385" s="4">
        <v>1429361.23</v>
      </c>
      <c r="F385" s="4">
        <v>5002317.14</v>
      </c>
      <c r="I385" s="3" t="s">
        <v>412</v>
      </c>
      <c r="K385" s="3" t="s">
        <v>1543</v>
      </c>
    </row>
    <row r="386" spans="1:11">
      <c r="A386" s="3" t="s">
        <v>1392</v>
      </c>
      <c r="B386" s="3">
        <v>15016</v>
      </c>
      <c r="C386" s="4">
        <v>95.0077484208665</v>
      </c>
      <c r="D386" s="4">
        <v>134.548</v>
      </c>
      <c r="E386" s="4">
        <v>1429360.31</v>
      </c>
      <c r="F386" s="4">
        <v>5002317.45</v>
      </c>
      <c r="I386" s="3" t="s">
        <v>536</v>
      </c>
      <c r="K386" s="3" t="s">
        <v>1543</v>
      </c>
    </row>
    <row r="387" spans="1:11">
      <c r="A387" s="3" t="s">
        <v>1392</v>
      </c>
      <c r="B387" s="3">
        <v>15015</v>
      </c>
      <c r="C387" s="4">
        <v>98.5902299419414</v>
      </c>
      <c r="D387" s="4">
        <v>132.428</v>
      </c>
      <c r="E387" s="4">
        <v>1429356.81</v>
      </c>
      <c r="F387" s="4">
        <v>5002318.28</v>
      </c>
      <c r="I387" s="3" t="s">
        <v>242</v>
      </c>
      <c r="K387" s="3" t="s">
        <v>1543</v>
      </c>
    </row>
    <row r="388" spans="1:11">
      <c r="A388" s="3" t="s">
        <v>1392</v>
      </c>
      <c r="B388" s="3">
        <v>15014</v>
      </c>
      <c r="C388" s="4">
        <v>98.9972292543628</v>
      </c>
      <c r="D388" s="4">
        <v>132.448</v>
      </c>
      <c r="E388" s="4">
        <v>1429356.38</v>
      </c>
      <c r="F388" s="4">
        <v>5002318.15</v>
      </c>
      <c r="I388" s="3" t="s">
        <v>1533</v>
      </c>
      <c r="K388" s="3" t="s">
        <v>1543</v>
      </c>
    </row>
    <row r="389" spans="1:11">
      <c r="A389" s="3" t="s">
        <v>1392</v>
      </c>
      <c r="B389" s="3">
        <v>15013</v>
      </c>
      <c r="C389" s="4">
        <v>105.396570058019</v>
      </c>
      <c r="D389" s="4">
        <v>132.627</v>
      </c>
      <c r="E389" s="4">
        <v>1429350.05</v>
      </c>
      <c r="F389" s="4">
        <v>5002319.09</v>
      </c>
      <c r="I389" s="3" t="s">
        <v>983</v>
      </c>
      <c r="K389" s="3" t="s">
        <v>1543</v>
      </c>
    </row>
    <row r="390" spans="1:11">
      <c r="A390" s="3" t="s">
        <v>1392</v>
      </c>
      <c r="B390" s="3">
        <v>15012</v>
      </c>
      <c r="C390" s="4">
        <v>113.50138889023</v>
      </c>
      <c r="D390" s="4">
        <v>132.797</v>
      </c>
      <c r="E390" s="4">
        <v>1429342.01</v>
      </c>
      <c r="F390" s="4">
        <v>5002320.12</v>
      </c>
      <c r="I390" s="3" t="s">
        <v>983</v>
      </c>
      <c r="K390" s="3" t="s">
        <v>1543</v>
      </c>
    </row>
    <row r="391" spans="1:11">
      <c r="A391" s="3" t="s">
        <v>1392</v>
      </c>
      <c r="B391" s="3">
        <v>15011</v>
      </c>
      <c r="C391" s="4">
        <v>122.098674603803</v>
      </c>
      <c r="D391" s="4">
        <v>132.726</v>
      </c>
      <c r="E391" s="4">
        <v>1429333.54</v>
      </c>
      <c r="F391" s="4">
        <v>5002321.62</v>
      </c>
      <c r="I391" s="3" t="s">
        <v>983</v>
      </c>
      <c r="K391" s="3" t="s">
        <v>1543</v>
      </c>
    </row>
    <row r="392" spans="1:11">
      <c r="A392" s="3" t="s">
        <v>1392</v>
      </c>
      <c r="B392" s="3">
        <v>15010</v>
      </c>
      <c r="C392" s="4">
        <v>127.643948074271</v>
      </c>
      <c r="D392" s="4">
        <v>132.776</v>
      </c>
      <c r="E392" s="4">
        <v>1429328.06</v>
      </c>
      <c r="F392" s="4">
        <v>5002322.47</v>
      </c>
      <c r="I392" s="3" t="s">
        <v>983</v>
      </c>
      <c r="K392" s="3" t="s">
        <v>1543</v>
      </c>
    </row>
    <row r="393" spans="1:11">
      <c r="A393" s="3" t="s">
        <v>1392</v>
      </c>
      <c r="B393" s="3">
        <v>15009</v>
      </c>
      <c r="C393" s="4">
        <v>135.14878741597</v>
      </c>
      <c r="D393" s="4">
        <v>132.586</v>
      </c>
      <c r="E393" s="4">
        <v>1429320.57</v>
      </c>
      <c r="F393" s="4">
        <v>5002323.11</v>
      </c>
      <c r="I393" s="3" t="s">
        <v>983</v>
      </c>
      <c r="K393" s="3" t="s">
        <v>1543</v>
      </c>
    </row>
    <row r="394" spans="1:11">
      <c r="A394" s="3" t="s">
        <v>1392</v>
      </c>
      <c r="B394" s="3">
        <v>15008</v>
      </c>
      <c r="C394" s="4">
        <v>141.735123099328</v>
      </c>
      <c r="D394" s="4">
        <v>132.636</v>
      </c>
      <c r="E394" s="4">
        <v>1429314.11</v>
      </c>
      <c r="F394" s="4">
        <v>5002324.46</v>
      </c>
      <c r="I394" s="3" t="s">
        <v>983</v>
      </c>
      <c r="K394" s="3" t="s">
        <v>1543</v>
      </c>
    </row>
    <row r="395" spans="1:11">
      <c r="A395" s="3" t="s">
        <v>1392</v>
      </c>
      <c r="B395" s="3">
        <v>15007</v>
      </c>
      <c r="C395" s="4">
        <v>147.544894320319</v>
      </c>
      <c r="D395" s="4">
        <v>132.515</v>
      </c>
      <c r="E395" s="4">
        <v>1429308.37</v>
      </c>
      <c r="F395" s="4">
        <v>5002325.36</v>
      </c>
      <c r="I395" s="3" t="s">
        <v>983</v>
      </c>
      <c r="K395" s="3" t="s">
        <v>1543</v>
      </c>
    </row>
    <row r="396" spans="1:11">
      <c r="A396" s="3" t="s">
        <v>1392</v>
      </c>
      <c r="B396" s="3">
        <v>15006</v>
      </c>
      <c r="C396" s="4">
        <v>153.173159137024</v>
      </c>
      <c r="D396" s="4">
        <v>132.755</v>
      </c>
      <c r="E396" s="4">
        <v>1429302.78</v>
      </c>
      <c r="F396" s="4">
        <v>5002326.03</v>
      </c>
      <c r="I396" s="3" t="s">
        <v>983</v>
      </c>
      <c r="K396" s="3" t="s">
        <v>1543</v>
      </c>
    </row>
    <row r="397" spans="1:11">
      <c r="A397" s="3" t="s">
        <v>1392</v>
      </c>
      <c r="B397" s="3">
        <v>15005</v>
      </c>
      <c r="C397" s="4">
        <v>159.340606061521</v>
      </c>
      <c r="D397" s="4">
        <v>133.415</v>
      </c>
      <c r="E397" s="4">
        <v>1429296.68</v>
      </c>
      <c r="F397" s="4">
        <v>5002326.94</v>
      </c>
      <c r="I397" s="3" t="s">
        <v>983</v>
      </c>
      <c r="K397" s="3" t="s">
        <v>1543</v>
      </c>
    </row>
    <row r="398" spans="1:11">
      <c r="A398" s="3" t="s">
        <v>1392</v>
      </c>
      <c r="B398" s="3">
        <v>15004</v>
      </c>
      <c r="C398" s="4">
        <v>165.047081404012</v>
      </c>
      <c r="D398" s="4">
        <v>134.135</v>
      </c>
      <c r="E398" s="4">
        <v>1429291.04</v>
      </c>
      <c r="F398" s="4">
        <v>5002327.81</v>
      </c>
      <c r="I398" s="3" t="s">
        <v>983</v>
      </c>
      <c r="K398" s="3" t="s">
        <v>1543</v>
      </c>
    </row>
    <row r="399" spans="1:11">
      <c r="A399" s="3" t="s">
        <v>1392</v>
      </c>
      <c r="B399" s="3">
        <v>15003</v>
      </c>
      <c r="C399" s="4">
        <v>168.602571985126</v>
      </c>
      <c r="D399" s="4">
        <v>134.244</v>
      </c>
      <c r="E399" s="4">
        <v>1429287.53</v>
      </c>
      <c r="F399" s="4">
        <v>5002328.38</v>
      </c>
      <c r="I399" s="3" t="s">
        <v>983</v>
      </c>
      <c r="K399" s="3" t="s">
        <v>1543</v>
      </c>
    </row>
    <row r="400" spans="1:11">
      <c r="A400" s="3" t="s">
        <v>1392</v>
      </c>
      <c r="B400" s="3">
        <v>15002</v>
      </c>
      <c r="C400" s="4">
        <v>175.875684561524</v>
      </c>
      <c r="D400" s="4">
        <v>134.254</v>
      </c>
      <c r="E400" s="4">
        <v>1429280.32</v>
      </c>
      <c r="F400" s="4">
        <v>5002329.34</v>
      </c>
      <c r="I400" s="3" t="s">
        <v>983</v>
      </c>
      <c r="K400" s="3" t="s">
        <v>1543</v>
      </c>
    </row>
    <row r="401" spans="1:11">
      <c r="A401" s="3" t="s">
        <v>1392</v>
      </c>
      <c r="B401" s="3">
        <v>15001</v>
      </c>
      <c r="C401" s="4">
        <v>183.697733573321</v>
      </c>
      <c r="D401" s="4">
        <v>134.344</v>
      </c>
      <c r="E401" s="4">
        <v>1429272.58</v>
      </c>
      <c r="F401" s="4">
        <v>5002330.47</v>
      </c>
      <c r="I401" s="3" t="s">
        <v>983</v>
      </c>
      <c r="K401" s="3" t="s">
        <v>1543</v>
      </c>
    </row>
    <row r="402" spans="1:11">
      <c r="A402" s="3" t="s">
        <v>1392</v>
      </c>
      <c r="B402" s="3">
        <v>15000</v>
      </c>
      <c r="C402" s="4">
        <v>189.745963487962</v>
      </c>
      <c r="D402" s="4">
        <v>134.563</v>
      </c>
      <c r="E402" s="4">
        <v>1429266.56</v>
      </c>
      <c r="F402" s="4">
        <v>5002331.1</v>
      </c>
      <c r="I402" s="3" t="s">
        <v>983</v>
      </c>
      <c r="K402" s="3" t="s">
        <v>1543</v>
      </c>
    </row>
    <row r="403" spans="1:11">
      <c r="A403" s="3" t="s">
        <v>1396</v>
      </c>
      <c r="B403" s="3">
        <v>14034</v>
      </c>
      <c r="C403" s="4">
        <v>0.0122065557472696</v>
      </c>
      <c r="D403" s="4">
        <v>135.977</v>
      </c>
      <c r="E403" s="4">
        <v>1429156.64</v>
      </c>
      <c r="F403" s="4">
        <v>5001619.34</v>
      </c>
      <c r="I403" s="3" t="s">
        <v>1395</v>
      </c>
      <c r="K403" s="3" t="s">
        <v>1544</v>
      </c>
    </row>
    <row r="404" spans="1:11">
      <c r="A404" s="3" t="s">
        <v>1396</v>
      </c>
      <c r="B404" s="3">
        <v>14035</v>
      </c>
      <c r="C404" s="4">
        <v>7.06434490939391</v>
      </c>
      <c r="D404" s="4">
        <v>135.797</v>
      </c>
      <c r="E404" s="4">
        <v>1429150.53</v>
      </c>
      <c r="F404" s="4">
        <v>5001622.91</v>
      </c>
      <c r="I404" s="3" t="s">
        <v>1397</v>
      </c>
      <c r="K404" s="3" t="s">
        <v>1544</v>
      </c>
    </row>
    <row r="405" spans="1:11">
      <c r="A405" s="3" t="s">
        <v>1396</v>
      </c>
      <c r="B405" s="3">
        <v>14036</v>
      </c>
      <c r="C405" s="4">
        <v>13.4349822851744</v>
      </c>
      <c r="D405" s="4">
        <v>135.546</v>
      </c>
      <c r="E405" s="4">
        <v>1429145.22</v>
      </c>
      <c r="F405" s="4">
        <v>5001626.44</v>
      </c>
      <c r="I405" s="3" t="s">
        <v>1398</v>
      </c>
      <c r="K405" s="3" t="s">
        <v>1544</v>
      </c>
    </row>
    <row r="406" spans="1:11">
      <c r="A406" s="3" t="s">
        <v>1396</v>
      </c>
      <c r="B406" s="3">
        <v>14037</v>
      </c>
      <c r="C406" s="4">
        <v>14.9221817772464</v>
      </c>
      <c r="D406" s="4">
        <v>132.896</v>
      </c>
      <c r="E406" s="4">
        <v>1429143.88</v>
      </c>
      <c r="F406" s="4">
        <v>5001627.1</v>
      </c>
      <c r="I406" s="3" t="s">
        <v>1327</v>
      </c>
      <c r="K406" s="3" t="s">
        <v>1544</v>
      </c>
    </row>
    <row r="407" spans="1:11">
      <c r="A407" s="3" t="s">
        <v>1396</v>
      </c>
      <c r="B407" s="3">
        <v>15100</v>
      </c>
      <c r="C407" s="4">
        <v>16.0068331971689</v>
      </c>
      <c r="D407" s="4">
        <v>130.706</v>
      </c>
      <c r="E407" s="4">
        <v>1429143.64</v>
      </c>
      <c r="F407" s="4">
        <v>5001628.7</v>
      </c>
      <c r="I407" s="3" t="s">
        <v>242</v>
      </c>
      <c r="K407" s="3" t="s">
        <v>1544</v>
      </c>
    </row>
    <row r="408" spans="1:11">
      <c r="A408" s="3" t="s">
        <v>1396</v>
      </c>
      <c r="B408" s="3">
        <v>15101</v>
      </c>
      <c r="C408" s="4">
        <v>17.3609938939199</v>
      </c>
      <c r="D408" s="4">
        <v>128.476</v>
      </c>
      <c r="E408" s="4">
        <v>1429142.62</v>
      </c>
      <c r="F408" s="4">
        <v>5001629.6</v>
      </c>
      <c r="I408" s="3" t="s">
        <v>983</v>
      </c>
      <c r="K408" s="3" t="s">
        <v>1544</v>
      </c>
    </row>
    <row r="409" spans="1:11">
      <c r="A409" s="3" t="s">
        <v>1396</v>
      </c>
      <c r="B409" s="3">
        <v>15102</v>
      </c>
      <c r="C409" s="4">
        <v>18.867224199347</v>
      </c>
      <c r="D409" s="4">
        <v>128.016</v>
      </c>
      <c r="E409" s="4">
        <v>1429141.12</v>
      </c>
      <c r="F409" s="4">
        <v>5001630.09</v>
      </c>
      <c r="I409" s="3" t="s">
        <v>983</v>
      </c>
      <c r="K409" s="3" t="s">
        <v>1544</v>
      </c>
    </row>
    <row r="410" spans="1:11">
      <c r="A410" s="3" t="s">
        <v>1396</v>
      </c>
      <c r="B410" s="3">
        <v>15103</v>
      </c>
      <c r="C410" s="4">
        <v>21.5397917586178</v>
      </c>
      <c r="D410" s="4">
        <v>128.886</v>
      </c>
      <c r="E410" s="4">
        <v>1429138.4</v>
      </c>
      <c r="F410" s="4">
        <v>5001630.82</v>
      </c>
      <c r="I410" s="3" t="s">
        <v>983</v>
      </c>
      <c r="K410" s="3" t="s">
        <v>1544</v>
      </c>
    </row>
    <row r="411" spans="1:11">
      <c r="A411" s="3" t="s">
        <v>1396</v>
      </c>
      <c r="B411" s="3">
        <v>15104</v>
      </c>
      <c r="C411" s="4">
        <v>23.0972697301802</v>
      </c>
      <c r="D411" s="4">
        <v>129.296</v>
      </c>
      <c r="E411" s="4">
        <v>1429137.12</v>
      </c>
      <c r="F411" s="4">
        <v>5001631.71</v>
      </c>
      <c r="I411" s="3" t="s">
        <v>236</v>
      </c>
      <c r="K411" s="3" t="s">
        <v>1544</v>
      </c>
    </row>
    <row r="412" spans="1:11">
      <c r="A412" s="3" t="s">
        <v>1396</v>
      </c>
      <c r="B412" s="3">
        <v>15105</v>
      </c>
      <c r="C412" s="4">
        <v>24.761470654923</v>
      </c>
      <c r="D412" s="4">
        <v>129.846</v>
      </c>
      <c r="E412" s="4">
        <v>1429135.92</v>
      </c>
      <c r="F412" s="4">
        <v>5001632.92</v>
      </c>
      <c r="I412" s="3" t="s">
        <v>236</v>
      </c>
      <c r="K412" s="3" t="s">
        <v>1544</v>
      </c>
    </row>
    <row r="413" spans="1:11">
      <c r="A413" s="3" t="s">
        <v>1396</v>
      </c>
      <c r="B413" s="3">
        <v>15106</v>
      </c>
      <c r="C413" s="4">
        <v>29.6066338682442</v>
      </c>
      <c r="D413" s="4">
        <v>130.096</v>
      </c>
      <c r="E413" s="4">
        <v>1429131.89</v>
      </c>
      <c r="F413" s="4">
        <v>5001635.61</v>
      </c>
      <c r="I413" s="3" t="s">
        <v>236</v>
      </c>
      <c r="K413" s="3" t="s">
        <v>1544</v>
      </c>
    </row>
    <row r="414" spans="1:11">
      <c r="A414" s="3" t="s">
        <v>1396</v>
      </c>
      <c r="B414" s="3">
        <v>15107</v>
      </c>
      <c r="C414" s="4">
        <v>35.3307496237506</v>
      </c>
      <c r="D414" s="4">
        <v>129.665</v>
      </c>
      <c r="E414" s="4">
        <v>1429126.98</v>
      </c>
      <c r="F414" s="4">
        <v>5001638.56</v>
      </c>
      <c r="I414" s="3" t="s">
        <v>236</v>
      </c>
      <c r="K414" s="3" t="s">
        <v>1544</v>
      </c>
    </row>
    <row r="415" spans="1:11">
      <c r="A415" s="3" t="s">
        <v>1396</v>
      </c>
      <c r="B415" s="3">
        <v>15108</v>
      </c>
      <c r="C415" s="4">
        <v>38.470276175054</v>
      </c>
      <c r="D415" s="4">
        <v>129.825</v>
      </c>
      <c r="E415" s="4">
        <v>1429124.36</v>
      </c>
      <c r="F415" s="4">
        <v>5001640.29</v>
      </c>
      <c r="I415" s="3" t="s">
        <v>236</v>
      </c>
      <c r="K415" s="3" t="s">
        <v>1544</v>
      </c>
    </row>
    <row r="416" spans="1:11">
      <c r="A416" s="3" t="s">
        <v>1396</v>
      </c>
      <c r="B416" s="3">
        <v>15109</v>
      </c>
      <c r="C416" s="4">
        <v>41.9308729813347</v>
      </c>
      <c r="D416" s="4">
        <v>129.745</v>
      </c>
      <c r="E416" s="4">
        <v>1429121.06</v>
      </c>
      <c r="F416" s="4">
        <v>5001641.55</v>
      </c>
      <c r="I416" s="3" t="s">
        <v>236</v>
      </c>
      <c r="K416" s="3" t="s">
        <v>1544</v>
      </c>
    </row>
    <row r="417" spans="1:11">
      <c r="A417" s="3" t="s">
        <v>1396</v>
      </c>
      <c r="B417" s="3">
        <v>15110</v>
      </c>
      <c r="C417" s="4">
        <v>43.6894027080148</v>
      </c>
      <c r="D417" s="4">
        <v>129.695</v>
      </c>
      <c r="E417" s="4">
        <v>1429119.58</v>
      </c>
      <c r="F417" s="4">
        <v>5001642.5</v>
      </c>
      <c r="I417" s="3" t="s">
        <v>236</v>
      </c>
      <c r="K417" s="3" t="s">
        <v>1544</v>
      </c>
    </row>
    <row r="418" spans="1:11">
      <c r="A418" s="3" t="s">
        <v>1396</v>
      </c>
      <c r="B418" s="3">
        <v>15111</v>
      </c>
      <c r="C418" s="4">
        <v>45.4106917915459</v>
      </c>
      <c r="D418" s="4">
        <v>128.925</v>
      </c>
      <c r="E418" s="4">
        <v>1429117.97</v>
      </c>
      <c r="F418" s="4">
        <v>5001643.17</v>
      </c>
      <c r="I418" s="3" t="s">
        <v>1525</v>
      </c>
      <c r="J418" s="3" t="s">
        <v>1399</v>
      </c>
      <c r="K418" s="3" t="s">
        <v>1544</v>
      </c>
    </row>
    <row r="419" spans="1:11">
      <c r="A419" s="3" t="s">
        <v>1396</v>
      </c>
      <c r="B419" s="3">
        <v>15112</v>
      </c>
      <c r="C419" s="4">
        <v>46.0409436152397</v>
      </c>
      <c r="D419" s="4">
        <v>128.645</v>
      </c>
      <c r="E419" s="4">
        <v>1429117.39</v>
      </c>
      <c r="F419" s="4">
        <v>5001643.43</v>
      </c>
      <c r="I419" s="3" t="s">
        <v>480</v>
      </c>
      <c r="K419" s="3" t="s">
        <v>1544</v>
      </c>
    </row>
    <row r="420" spans="1:11">
      <c r="A420" s="3" t="s">
        <v>1396</v>
      </c>
      <c r="B420" s="3">
        <v>15113</v>
      </c>
      <c r="C420" s="4">
        <v>48.015318690947</v>
      </c>
      <c r="D420" s="4">
        <v>128.155</v>
      </c>
      <c r="E420" s="4">
        <v>1429115.62</v>
      </c>
      <c r="F420" s="4">
        <v>5001644.32</v>
      </c>
      <c r="I420" s="3" t="s">
        <v>480</v>
      </c>
      <c r="K420" s="3" t="s">
        <v>1544</v>
      </c>
    </row>
    <row r="421" spans="1:11">
      <c r="A421" s="3" t="s">
        <v>1396</v>
      </c>
      <c r="B421" s="3">
        <v>15114</v>
      </c>
      <c r="C421" s="4">
        <v>50.1931611774336</v>
      </c>
      <c r="D421" s="4">
        <v>128.775</v>
      </c>
      <c r="E421" s="4">
        <v>1429113.74</v>
      </c>
      <c r="F421" s="4">
        <v>5001645.42</v>
      </c>
      <c r="I421" s="3" t="s">
        <v>480</v>
      </c>
      <c r="K421" s="3" t="s">
        <v>1544</v>
      </c>
    </row>
    <row r="422" spans="1:11">
      <c r="A422" s="3" t="s">
        <v>1396</v>
      </c>
      <c r="B422" s="3">
        <v>15115</v>
      </c>
      <c r="C422" s="4">
        <v>52.787164055269</v>
      </c>
      <c r="D422" s="4">
        <v>128.704</v>
      </c>
      <c r="E422" s="4">
        <v>1429111.41</v>
      </c>
      <c r="F422" s="4">
        <v>5001646.58</v>
      </c>
      <c r="I422" s="3" t="s">
        <v>480</v>
      </c>
      <c r="K422" s="3" t="s">
        <v>1544</v>
      </c>
    </row>
    <row r="423" spans="1:11">
      <c r="A423" s="3" t="s">
        <v>1396</v>
      </c>
      <c r="B423" s="3">
        <v>15116</v>
      </c>
      <c r="C423" s="4">
        <v>55.2919785231054</v>
      </c>
      <c r="D423" s="4">
        <v>128.664</v>
      </c>
      <c r="E423" s="4">
        <v>1429109.39</v>
      </c>
      <c r="F423" s="4">
        <v>5001648.08</v>
      </c>
      <c r="I423" s="3" t="s">
        <v>480</v>
      </c>
      <c r="K423" s="3" t="s">
        <v>1544</v>
      </c>
    </row>
    <row r="424" spans="1:11">
      <c r="A424" s="3" t="s">
        <v>1396</v>
      </c>
      <c r="B424" s="3">
        <v>15117</v>
      </c>
      <c r="C424" s="4">
        <v>60.7744692198016</v>
      </c>
      <c r="D424" s="4">
        <v>128.544</v>
      </c>
      <c r="E424" s="4">
        <v>1429105.12</v>
      </c>
      <c r="F424" s="4">
        <v>5001651.6</v>
      </c>
      <c r="I424" s="3" t="s">
        <v>480</v>
      </c>
      <c r="K424" s="3" t="s">
        <v>1544</v>
      </c>
    </row>
    <row r="425" spans="1:11">
      <c r="A425" s="3" t="s">
        <v>1396</v>
      </c>
      <c r="B425" s="3">
        <v>15118</v>
      </c>
      <c r="C425" s="4">
        <v>63.3216387106335</v>
      </c>
      <c r="D425" s="4">
        <v>128.324</v>
      </c>
      <c r="E425" s="4">
        <v>1429102.91</v>
      </c>
      <c r="F425" s="4">
        <v>5001652.87</v>
      </c>
      <c r="I425" s="3" t="s">
        <v>480</v>
      </c>
      <c r="K425" s="3" t="s">
        <v>1544</v>
      </c>
    </row>
    <row r="426" spans="1:11">
      <c r="A426" s="3" t="s">
        <v>1396</v>
      </c>
      <c r="B426" s="3">
        <v>15119</v>
      </c>
      <c r="C426" s="4">
        <v>66.4713102700156</v>
      </c>
      <c r="D426" s="4">
        <v>128.324</v>
      </c>
      <c r="E426" s="4">
        <v>1429100.39</v>
      </c>
      <c r="F426" s="4">
        <v>5001654.78</v>
      </c>
      <c r="I426" s="3" t="s">
        <v>480</v>
      </c>
      <c r="K426" s="3" t="s">
        <v>1544</v>
      </c>
    </row>
    <row r="427" spans="1:11">
      <c r="A427" s="3" t="s">
        <v>1396</v>
      </c>
      <c r="B427" s="3">
        <v>15120</v>
      </c>
      <c r="C427" s="4">
        <v>67.9268544022096</v>
      </c>
      <c r="D427" s="4">
        <v>128.144</v>
      </c>
      <c r="E427" s="4">
        <v>1429099.18</v>
      </c>
      <c r="F427" s="4">
        <v>5001655.59</v>
      </c>
      <c r="I427" s="3" t="s">
        <v>480</v>
      </c>
      <c r="K427" s="3" t="s">
        <v>1544</v>
      </c>
    </row>
    <row r="428" spans="1:11">
      <c r="A428" s="3" t="s">
        <v>1396</v>
      </c>
      <c r="B428" s="3">
        <v>15121</v>
      </c>
      <c r="C428" s="4">
        <v>69.2306405358454</v>
      </c>
      <c r="D428" s="4">
        <v>128.414</v>
      </c>
      <c r="E428" s="4">
        <v>1429098.36</v>
      </c>
      <c r="F428" s="4">
        <v>5001656.73</v>
      </c>
      <c r="I428" s="3" t="s">
        <v>480</v>
      </c>
      <c r="K428" s="3" t="s">
        <v>1544</v>
      </c>
    </row>
    <row r="429" spans="1:11">
      <c r="A429" s="3" t="s">
        <v>1396</v>
      </c>
      <c r="B429" s="3">
        <v>15123</v>
      </c>
      <c r="C429" s="4">
        <v>70.1694511092575</v>
      </c>
      <c r="D429" s="4">
        <v>128.609</v>
      </c>
      <c r="E429" s="4">
        <v>1429097.4</v>
      </c>
      <c r="F429" s="4">
        <v>5001657.45</v>
      </c>
      <c r="I429" s="3" t="s">
        <v>1525</v>
      </c>
      <c r="J429" s="3" t="s">
        <v>1400</v>
      </c>
      <c r="K429" s="3" t="s">
        <v>1544</v>
      </c>
    </row>
    <row r="430" spans="1:11">
      <c r="A430" s="3" t="s">
        <v>1396</v>
      </c>
      <c r="B430" s="3">
        <v>15125</v>
      </c>
      <c r="C430" s="4">
        <v>71.7596366279825</v>
      </c>
      <c r="D430" s="4">
        <v>130.383</v>
      </c>
      <c r="E430" s="4">
        <v>1429095.91</v>
      </c>
      <c r="F430" s="4">
        <v>5001657.59</v>
      </c>
      <c r="I430" s="3" t="s">
        <v>412</v>
      </c>
      <c r="K430" s="3" t="s">
        <v>1544</v>
      </c>
    </row>
    <row r="431" spans="1:11">
      <c r="A431" s="3" t="s">
        <v>1396</v>
      </c>
      <c r="B431" s="3">
        <v>15124</v>
      </c>
      <c r="C431" s="4">
        <v>72.0514963689769</v>
      </c>
      <c r="D431" s="4">
        <v>130.503</v>
      </c>
      <c r="E431" s="4">
        <v>1429095.71</v>
      </c>
      <c r="F431" s="4">
        <v>5001657.82</v>
      </c>
      <c r="I431" s="3" t="s">
        <v>412</v>
      </c>
      <c r="K431" s="3" t="s">
        <v>1544</v>
      </c>
    </row>
    <row r="432" spans="1:11">
      <c r="A432" s="3" t="s">
        <v>1396</v>
      </c>
      <c r="B432" s="3">
        <v>14033</v>
      </c>
      <c r="C432" s="4">
        <v>75.0445175143443</v>
      </c>
      <c r="D432" s="4">
        <v>131.933</v>
      </c>
      <c r="E432" s="4">
        <v>1429092.67</v>
      </c>
      <c r="F432" s="4">
        <v>5001658.6</v>
      </c>
      <c r="I432" s="3" t="s">
        <v>1327</v>
      </c>
      <c r="K432" s="3" t="s">
        <v>1544</v>
      </c>
    </row>
    <row r="433" spans="1:11">
      <c r="A433" s="3" t="s">
        <v>1396</v>
      </c>
      <c r="B433" s="3">
        <v>14032</v>
      </c>
      <c r="C433" s="4">
        <v>75.8444626125273</v>
      </c>
      <c r="D433" s="4">
        <v>131.913</v>
      </c>
      <c r="E433" s="4">
        <v>1429092.1</v>
      </c>
      <c r="F433" s="4">
        <v>5001659.2</v>
      </c>
      <c r="I433" s="3" t="s">
        <v>1327</v>
      </c>
      <c r="K433" s="3" t="s">
        <v>1544</v>
      </c>
    </row>
    <row r="434" spans="1:11">
      <c r="A434" s="3" t="s">
        <v>1396</v>
      </c>
      <c r="B434" s="3">
        <v>14031</v>
      </c>
      <c r="C434" s="4">
        <v>78.9032167210797</v>
      </c>
      <c r="D434" s="4">
        <v>135.403</v>
      </c>
      <c r="E434" s="4">
        <v>1429089.37</v>
      </c>
      <c r="F434" s="4">
        <v>5001660.6</v>
      </c>
      <c r="I434" s="3" t="s">
        <v>1398</v>
      </c>
      <c r="K434" s="3" t="s">
        <v>1544</v>
      </c>
    </row>
    <row r="435" spans="1:11">
      <c r="A435" s="3" t="s">
        <v>1396</v>
      </c>
      <c r="B435" s="3">
        <v>14030</v>
      </c>
      <c r="C435" s="4">
        <v>82.7690127340591</v>
      </c>
      <c r="D435" s="4">
        <v>135.463</v>
      </c>
      <c r="E435" s="4">
        <v>1429086.16</v>
      </c>
      <c r="F435" s="4">
        <v>5001662.76</v>
      </c>
      <c r="I435" s="3" t="s">
        <v>1395</v>
      </c>
      <c r="K435" s="3" t="s">
        <v>1544</v>
      </c>
    </row>
    <row r="436" spans="1:11">
      <c r="A436" s="3" t="s">
        <v>1396</v>
      </c>
      <c r="B436" s="3">
        <v>14029</v>
      </c>
      <c r="C436" s="4">
        <v>90.5302643815769</v>
      </c>
      <c r="D436" s="4">
        <v>135.393</v>
      </c>
      <c r="E436" s="4">
        <v>1429079.57</v>
      </c>
      <c r="F436" s="4">
        <v>5001666.86</v>
      </c>
      <c r="I436" s="3" t="s">
        <v>1397</v>
      </c>
      <c r="K436" s="3" t="s">
        <v>1544</v>
      </c>
    </row>
    <row r="437" spans="1:11">
      <c r="A437" s="3" t="s">
        <v>1403</v>
      </c>
      <c r="B437" s="3">
        <v>15126</v>
      </c>
      <c r="C437" s="4">
        <v>-15.2951910418054</v>
      </c>
      <c r="D437" s="4">
        <v>128.318</v>
      </c>
      <c r="E437" s="4">
        <v>1429099.6</v>
      </c>
      <c r="F437" s="4">
        <v>5000733.71</v>
      </c>
      <c r="I437" s="3" t="s">
        <v>1533</v>
      </c>
      <c r="K437" s="3" t="s">
        <v>1374</v>
      </c>
    </row>
    <row r="438" spans="1:11">
      <c r="A438" s="3" t="s">
        <v>1403</v>
      </c>
      <c r="B438" s="3">
        <v>15127</v>
      </c>
      <c r="C438" s="4">
        <v>-12.4006503458658</v>
      </c>
      <c r="D438" s="4">
        <v>128.358</v>
      </c>
      <c r="E438" s="4">
        <v>1429096.56</v>
      </c>
      <c r="F438" s="4">
        <v>5000733.6</v>
      </c>
      <c r="I438" s="3" t="s">
        <v>412</v>
      </c>
      <c r="K438" s="3" t="s">
        <v>1374</v>
      </c>
    </row>
    <row r="439" spans="1:11">
      <c r="A439" s="3" t="s">
        <v>1403</v>
      </c>
      <c r="B439" s="3">
        <v>15128</v>
      </c>
      <c r="C439" s="4">
        <v>-9.08199807324912</v>
      </c>
      <c r="D439" s="4">
        <v>128.217</v>
      </c>
      <c r="E439" s="4">
        <v>1429093.64</v>
      </c>
      <c r="F439" s="4">
        <v>5000731.94</v>
      </c>
      <c r="I439" s="3" t="s">
        <v>412</v>
      </c>
      <c r="K439" s="3" t="s">
        <v>1374</v>
      </c>
    </row>
    <row r="440" spans="1:11">
      <c r="A440" s="3" t="s">
        <v>1403</v>
      </c>
      <c r="B440" s="3">
        <v>15129</v>
      </c>
      <c r="C440" s="4">
        <v>-5.71476062514836</v>
      </c>
      <c r="D440" s="4">
        <v>127.727</v>
      </c>
      <c r="E440" s="4">
        <v>1429090.3</v>
      </c>
      <c r="F440" s="4">
        <v>5000731.24</v>
      </c>
      <c r="I440" s="3" t="s">
        <v>412</v>
      </c>
      <c r="K440" s="3" t="s">
        <v>1374</v>
      </c>
    </row>
    <row r="441" spans="1:11">
      <c r="A441" s="3" t="s">
        <v>1403</v>
      </c>
      <c r="B441" s="3">
        <v>15130</v>
      </c>
      <c r="C441" s="4">
        <v>-2.16353160386859</v>
      </c>
      <c r="D441" s="4">
        <v>126.757</v>
      </c>
      <c r="E441" s="4">
        <v>1429086.89</v>
      </c>
      <c r="F441" s="4">
        <v>5000730.11</v>
      </c>
      <c r="I441" s="3" t="s">
        <v>412</v>
      </c>
      <c r="K441" s="3" t="s">
        <v>1374</v>
      </c>
    </row>
    <row r="442" spans="1:11">
      <c r="A442" s="3" t="s">
        <v>1403</v>
      </c>
      <c r="B442" s="3">
        <v>15131</v>
      </c>
      <c r="C442" s="4">
        <v>-1.52525702727908</v>
      </c>
      <c r="D442" s="4">
        <v>126.527</v>
      </c>
      <c r="E442" s="4">
        <v>1429086.15</v>
      </c>
      <c r="F442" s="4">
        <v>5000730.02</v>
      </c>
      <c r="I442" s="3" t="s">
        <v>236</v>
      </c>
      <c r="K442" s="3" t="s">
        <v>1374</v>
      </c>
    </row>
    <row r="443" spans="1:11">
      <c r="A443" s="3" t="s">
        <v>1403</v>
      </c>
      <c r="B443" s="3">
        <v>15132</v>
      </c>
      <c r="C443" s="4">
        <v>0.40600591930384</v>
      </c>
      <c r="D443" s="4">
        <v>126.447</v>
      </c>
      <c r="E443" s="4">
        <v>1429085.39</v>
      </c>
      <c r="F443" s="4">
        <v>5000729.38</v>
      </c>
      <c r="I443" s="3" t="s">
        <v>236</v>
      </c>
      <c r="K443" s="3" t="s">
        <v>1374</v>
      </c>
    </row>
    <row r="444" spans="1:11">
      <c r="A444" s="3" t="s">
        <v>1403</v>
      </c>
      <c r="B444" s="3">
        <v>15133</v>
      </c>
      <c r="C444" s="4">
        <v>0.501466848648955</v>
      </c>
      <c r="D444" s="4">
        <v>126.217</v>
      </c>
      <c r="E444" s="4">
        <v>1429085.26</v>
      </c>
      <c r="F444" s="4">
        <v>5000729.41</v>
      </c>
      <c r="I444" s="3" t="s">
        <v>1525</v>
      </c>
      <c r="J444" s="3" t="s">
        <v>1404</v>
      </c>
      <c r="K444" s="3" t="s">
        <v>1374</v>
      </c>
    </row>
    <row r="445" spans="1:11">
      <c r="A445" s="3" t="s">
        <v>1403</v>
      </c>
      <c r="B445" s="3">
        <v>15134</v>
      </c>
      <c r="C445" s="4">
        <v>0.509376355160161</v>
      </c>
      <c r="D445" s="4">
        <v>125.997</v>
      </c>
      <c r="E445" s="4">
        <v>1429085.29</v>
      </c>
      <c r="F445" s="4">
        <v>5000729.29</v>
      </c>
      <c r="I445" s="3" t="s">
        <v>480</v>
      </c>
      <c r="K445" s="3" t="s">
        <v>1374</v>
      </c>
    </row>
    <row r="446" spans="1:11">
      <c r="A446" s="3" t="s">
        <v>1403</v>
      </c>
      <c r="B446" s="3">
        <v>15135</v>
      </c>
      <c r="C446" s="4">
        <v>1.38563667678669</v>
      </c>
      <c r="D446" s="4">
        <v>125.927</v>
      </c>
      <c r="E446" s="4">
        <v>1429083.68</v>
      </c>
      <c r="F446" s="4">
        <v>5000728.99</v>
      </c>
      <c r="I446" s="3" t="s">
        <v>480</v>
      </c>
      <c r="K446" s="3" t="s">
        <v>1374</v>
      </c>
    </row>
    <row r="447" spans="1:11">
      <c r="A447" s="3" t="s">
        <v>1403</v>
      </c>
      <c r="B447" s="3">
        <v>15136</v>
      </c>
      <c r="C447" s="4">
        <v>3.94452646058797</v>
      </c>
      <c r="D447" s="4">
        <v>125.797</v>
      </c>
      <c r="E447" s="4">
        <v>1429081.31</v>
      </c>
      <c r="F447" s="4">
        <v>5000727.74</v>
      </c>
      <c r="I447" s="3" t="s">
        <v>480</v>
      </c>
      <c r="K447" s="3" t="s">
        <v>1374</v>
      </c>
    </row>
    <row r="448" spans="1:11">
      <c r="A448" s="3" t="s">
        <v>1403</v>
      </c>
      <c r="B448" s="3">
        <v>15137</v>
      </c>
      <c r="C448" s="4">
        <v>6.34119460348962</v>
      </c>
      <c r="D448" s="4">
        <v>125.847</v>
      </c>
      <c r="E448" s="4">
        <v>1429078.99</v>
      </c>
      <c r="F448" s="4">
        <v>5000727.13</v>
      </c>
      <c r="I448" s="3" t="s">
        <v>480</v>
      </c>
      <c r="K448" s="3" t="s">
        <v>1374</v>
      </c>
    </row>
    <row r="449" spans="1:11">
      <c r="A449" s="3" t="s">
        <v>1403</v>
      </c>
      <c r="B449" s="3">
        <v>15138</v>
      </c>
      <c r="C449" s="4">
        <v>8.75413325234334</v>
      </c>
      <c r="D449" s="4">
        <v>125.897</v>
      </c>
      <c r="E449" s="4">
        <v>1429076.76</v>
      </c>
      <c r="F449" s="4">
        <v>5000726.18</v>
      </c>
      <c r="I449" s="3" t="s">
        <v>480</v>
      </c>
      <c r="K449" s="3" t="s">
        <v>1374</v>
      </c>
    </row>
    <row r="450" spans="1:11">
      <c r="A450" s="3" t="s">
        <v>1403</v>
      </c>
      <c r="B450" s="3">
        <v>15139</v>
      </c>
      <c r="C450" s="4">
        <v>10.8339618329723</v>
      </c>
      <c r="D450" s="4">
        <v>125.937</v>
      </c>
      <c r="E450" s="4">
        <v>1429074.9</v>
      </c>
      <c r="F450" s="4">
        <v>5000725.2</v>
      </c>
      <c r="I450" s="3" t="s">
        <v>480</v>
      </c>
      <c r="K450" s="3" t="s">
        <v>1374</v>
      </c>
    </row>
    <row r="451" spans="1:11">
      <c r="A451" s="3" t="s">
        <v>1403</v>
      </c>
      <c r="B451" s="3">
        <v>15140</v>
      </c>
      <c r="C451" s="4">
        <v>11.4885912539688</v>
      </c>
      <c r="D451" s="4">
        <v>126.237</v>
      </c>
      <c r="E451" s="4">
        <v>1429074.24</v>
      </c>
      <c r="F451" s="4">
        <v>5000725.1</v>
      </c>
      <c r="I451" s="3" t="s">
        <v>1525</v>
      </c>
      <c r="J451" s="3" t="s">
        <v>1405</v>
      </c>
      <c r="K451" s="3" t="s">
        <v>1374</v>
      </c>
    </row>
    <row r="452" spans="1:11">
      <c r="A452" s="3" t="s">
        <v>1403</v>
      </c>
      <c r="B452" s="3">
        <v>15141</v>
      </c>
      <c r="C452" s="4">
        <v>12.1127490271691</v>
      </c>
      <c r="D452" s="4">
        <v>126.547</v>
      </c>
      <c r="E452" s="4">
        <v>1429073.6</v>
      </c>
      <c r="F452" s="4">
        <v>5000725.04</v>
      </c>
      <c r="I452" s="3" t="s">
        <v>236</v>
      </c>
      <c r="K452" s="3" t="s">
        <v>1374</v>
      </c>
    </row>
    <row r="453" spans="1:11">
      <c r="A453" s="3" t="s">
        <v>1403</v>
      </c>
      <c r="B453" s="3">
        <v>15142</v>
      </c>
      <c r="C453" s="4">
        <v>14.1908297501145</v>
      </c>
      <c r="D453" s="4">
        <v>126.527</v>
      </c>
      <c r="E453" s="4">
        <v>1429071.81</v>
      </c>
      <c r="F453" s="4">
        <v>5000723.88</v>
      </c>
      <c r="I453" s="3" t="s">
        <v>236</v>
      </c>
      <c r="K453" s="3" t="s">
        <v>1374</v>
      </c>
    </row>
    <row r="454" spans="1:11">
      <c r="A454" s="3" t="s">
        <v>1403</v>
      </c>
      <c r="B454" s="3">
        <v>15143</v>
      </c>
      <c r="C454" s="4">
        <v>15.369700354809</v>
      </c>
      <c r="D454" s="4">
        <v>126.327</v>
      </c>
      <c r="E454" s="4">
        <v>1429070.5</v>
      </c>
      <c r="F454" s="4">
        <v>5000724.04</v>
      </c>
      <c r="I454" s="3" t="s">
        <v>236</v>
      </c>
      <c r="K454" s="3" t="s">
        <v>1374</v>
      </c>
    </row>
    <row r="455" spans="1:11">
      <c r="A455" s="3" t="s">
        <v>1403</v>
      </c>
      <c r="B455" s="3">
        <v>15144</v>
      </c>
      <c r="C455" s="4">
        <v>18.2347982986162</v>
      </c>
      <c r="D455" s="4">
        <v>126.167</v>
      </c>
      <c r="E455" s="4">
        <v>1429067.79</v>
      </c>
      <c r="F455" s="4">
        <v>5000723.11</v>
      </c>
      <c r="I455" s="3" t="s">
        <v>1525</v>
      </c>
      <c r="J455" s="3" t="s">
        <v>1406</v>
      </c>
      <c r="K455" s="3" t="s">
        <v>1374</v>
      </c>
    </row>
    <row r="456" spans="1:11">
      <c r="A456" s="3" t="s">
        <v>1403</v>
      </c>
      <c r="B456" s="3">
        <v>15145</v>
      </c>
      <c r="C456" s="4">
        <v>19.7477469348426</v>
      </c>
      <c r="D456" s="4">
        <v>126.076</v>
      </c>
      <c r="E456" s="4">
        <v>1429066.41</v>
      </c>
      <c r="F456" s="4">
        <v>5000722.47</v>
      </c>
      <c r="I456" s="3" t="s">
        <v>480</v>
      </c>
      <c r="K456" s="3" t="s">
        <v>1374</v>
      </c>
    </row>
    <row r="457" spans="1:11">
      <c r="A457" s="3" t="s">
        <v>1403</v>
      </c>
      <c r="B457" s="3">
        <v>15146</v>
      </c>
      <c r="C457" s="4">
        <v>23.371572240396</v>
      </c>
      <c r="D457" s="4">
        <v>125.936</v>
      </c>
      <c r="E457" s="4">
        <v>1429063.09</v>
      </c>
      <c r="F457" s="4">
        <v>5000720.99</v>
      </c>
      <c r="I457" s="3" t="s">
        <v>480</v>
      </c>
      <c r="K457" s="3" t="s">
        <v>1374</v>
      </c>
    </row>
    <row r="458" spans="1:11">
      <c r="A458" s="3" t="s">
        <v>1403</v>
      </c>
      <c r="B458" s="3">
        <v>15147</v>
      </c>
      <c r="C458" s="4">
        <v>27.9116106484717</v>
      </c>
      <c r="D458" s="4">
        <v>125.656</v>
      </c>
      <c r="E458" s="4">
        <v>1429058.83</v>
      </c>
      <c r="F458" s="4">
        <v>5000719.42</v>
      </c>
      <c r="I458" s="3" t="s">
        <v>480</v>
      </c>
      <c r="K458" s="3" t="s">
        <v>1374</v>
      </c>
    </row>
    <row r="459" spans="1:11">
      <c r="A459" s="3" t="s">
        <v>1403</v>
      </c>
      <c r="B459" s="3">
        <v>15148</v>
      </c>
      <c r="C459" s="4">
        <v>30.8933816373237</v>
      </c>
      <c r="D459" s="4">
        <v>125.756</v>
      </c>
      <c r="E459" s="4">
        <v>1429056.01</v>
      </c>
      <c r="F459" s="4">
        <v>5000718.45</v>
      </c>
      <c r="I459" s="3" t="s">
        <v>480</v>
      </c>
      <c r="K459" s="3" t="s">
        <v>1374</v>
      </c>
    </row>
    <row r="460" spans="1:11">
      <c r="A460" s="3" t="s">
        <v>1403</v>
      </c>
      <c r="B460" s="3">
        <v>15149</v>
      </c>
      <c r="C460" s="4">
        <v>34.1647146775184</v>
      </c>
      <c r="D460" s="4">
        <v>125.756</v>
      </c>
      <c r="E460" s="4">
        <v>1429052.84</v>
      </c>
      <c r="F460" s="4">
        <v>5000717.6</v>
      </c>
      <c r="I460" s="3" t="s">
        <v>480</v>
      </c>
      <c r="K460" s="3" t="s">
        <v>1374</v>
      </c>
    </row>
    <row r="461" spans="1:11">
      <c r="A461" s="3" t="s">
        <v>1403</v>
      </c>
      <c r="B461" s="3">
        <v>15150</v>
      </c>
      <c r="C461" s="4">
        <v>35.6621125145537</v>
      </c>
      <c r="D461" s="4">
        <v>126.006</v>
      </c>
      <c r="E461" s="4">
        <v>1429051.39</v>
      </c>
      <c r="F461" s="4">
        <v>5000717.21</v>
      </c>
      <c r="I461" s="3" t="s">
        <v>480</v>
      </c>
      <c r="K461" s="3" t="s">
        <v>1374</v>
      </c>
    </row>
    <row r="462" spans="1:11">
      <c r="A462" s="3" t="s">
        <v>1403</v>
      </c>
      <c r="B462" s="3">
        <v>15151</v>
      </c>
      <c r="C462" s="4">
        <v>36.0490786150629</v>
      </c>
      <c r="D462" s="4">
        <v>126.166</v>
      </c>
      <c r="E462" s="4">
        <v>1429051.05</v>
      </c>
      <c r="F462" s="4">
        <v>5000717.01</v>
      </c>
      <c r="I462" s="3" t="s">
        <v>1525</v>
      </c>
      <c r="J462" s="3" t="s">
        <v>1407</v>
      </c>
      <c r="K462" s="3" t="s">
        <v>1374</v>
      </c>
    </row>
    <row r="463" spans="1:11">
      <c r="A463" s="3" t="s">
        <v>1403</v>
      </c>
      <c r="B463" s="3">
        <v>15152</v>
      </c>
      <c r="C463" s="4">
        <v>36.472870863101</v>
      </c>
      <c r="D463" s="4">
        <v>126.356</v>
      </c>
      <c r="E463" s="4">
        <v>1429050.65</v>
      </c>
      <c r="F463" s="4">
        <v>5000716.87</v>
      </c>
      <c r="I463" s="3" t="s">
        <v>236</v>
      </c>
      <c r="K463" s="3" t="s">
        <v>1374</v>
      </c>
    </row>
    <row r="464" spans="1:11">
      <c r="A464" s="3" t="s">
        <v>1403</v>
      </c>
      <c r="B464" s="3">
        <v>15153</v>
      </c>
      <c r="C464" s="4">
        <v>37.7968576604019</v>
      </c>
      <c r="D464" s="4">
        <v>126.916</v>
      </c>
      <c r="E464" s="4">
        <v>1429049.49</v>
      </c>
      <c r="F464" s="4">
        <v>5000716.18</v>
      </c>
      <c r="I464" s="3" t="s">
        <v>236</v>
      </c>
      <c r="K464" s="3" t="s">
        <v>1374</v>
      </c>
    </row>
    <row r="465" spans="1:11">
      <c r="A465" s="3" t="s">
        <v>1403</v>
      </c>
      <c r="B465" s="3">
        <v>15154</v>
      </c>
      <c r="C465" s="4">
        <v>40.4445107398365</v>
      </c>
      <c r="D465" s="4">
        <v>127.006</v>
      </c>
      <c r="E465" s="4">
        <v>1429047</v>
      </c>
      <c r="F465" s="4">
        <v>5000715.28</v>
      </c>
      <c r="I465" s="3" t="s">
        <v>236</v>
      </c>
      <c r="K465" s="3" t="s">
        <v>1374</v>
      </c>
    </row>
    <row r="466" spans="1:11">
      <c r="A466" s="3" t="s">
        <v>1403</v>
      </c>
      <c r="B466" s="3">
        <v>15155</v>
      </c>
      <c r="C466" s="4">
        <v>41.831503068867</v>
      </c>
      <c r="D466" s="4">
        <v>127.086</v>
      </c>
      <c r="E466" s="4">
        <v>1429045.67</v>
      </c>
      <c r="F466" s="4">
        <v>5000714.88</v>
      </c>
      <c r="I466" s="3" t="s">
        <v>412</v>
      </c>
      <c r="K466" s="3" t="s">
        <v>1374</v>
      </c>
    </row>
    <row r="467" spans="1:11">
      <c r="A467" s="3" t="s">
        <v>1403</v>
      </c>
      <c r="B467" s="3">
        <v>15156</v>
      </c>
      <c r="C467" s="4">
        <v>43.1876298145838</v>
      </c>
      <c r="D467" s="4">
        <v>127.476</v>
      </c>
      <c r="E467" s="4">
        <v>1429044.38</v>
      </c>
      <c r="F467" s="4">
        <v>5000714.46</v>
      </c>
      <c r="I467" s="3" t="s">
        <v>412</v>
      </c>
      <c r="K467" s="3" t="s">
        <v>1374</v>
      </c>
    </row>
    <row r="468" spans="1:11">
      <c r="A468" s="3" t="s">
        <v>1403</v>
      </c>
      <c r="B468" s="3">
        <v>15157</v>
      </c>
      <c r="C468" s="4">
        <v>46.4097943217433</v>
      </c>
      <c r="D468" s="4">
        <v>127.666</v>
      </c>
      <c r="E468" s="4">
        <v>1429041.33</v>
      </c>
      <c r="F468" s="4">
        <v>5000713.42</v>
      </c>
      <c r="I468" s="3" t="s">
        <v>412</v>
      </c>
      <c r="K468" s="3" t="s">
        <v>1374</v>
      </c>
    </row>
    <row r="469" spans="1:11">
      <c r="A469" s="3" t="s">
        <v>1403</v>
      </c>
      <c r="B469" s="3">
        <v>15158</v>
      </c>
      <c r="C469" s="4">
        <v>51.4201208575275</v>
      </c>
      <c r="D469" s="4">
        <v>127.545</v>
      </c>
      <c r="E469" s="4">
        <v>1429036.75</v>
      </c>
      <c r="F469" s="4">
        <v>5000711.35</v>
      </c>
      <c r="I469" s="3" t="s">
        <v>412</v>
      </c>
      <c r="K469" s="3" t="s">
        <v>1374</v>
      </c>
    </row>
    <row r="470" spans="1:11">
      <c r="A470" s="3" t="s">
        <v>1403</v>
      </c>
      <c r="B470" s="3">
        <v>15159</v>
      </c>
      <c r="C470" s="4">
        <v>52.9650927403219</v>
      </c>
      <c r="D470" s="4">
        <v>127.215</v>
      </c>
      <c r="E470" s="4">
        <v>1429035.35</v>
      </c>
      <c r="F470" s="4">
        <v>5000710.68</v>
      </c>
      <c r="I470" s="3" t="s">
        <v>412</v>
      </c>
      <c r="K470" s="3" t="s">
        <v>1374</v>
      </c>
    </row>
    <row r="471" spans="1:11">
      <c r="A471" s="3" t="s">
        <v>1403</v>
      </c>
      <c r="B471" s="3">
        <v>15160</v>
      </c>
      <c r="C471" s="4">
        <v>56.8715256432045</v>
      </c>
      <c r="D471" s="4">
        <v>126.875</v>
      </c>
      <c r="E471" s="4">
        <v>1429031.39</v>
      </c>
      <c r="F471" s="4">
        <v>5000710.15</v>
      </c>
      <c r="I471" s="3" t="s">
        <v>412</v>
      </c>
      <c r="K471" s="3" t="s">
        <v>1374</v>
      </c>
    </row>
    <row r="472" spans="1:11">
      <c r="A472" s="3" t="s">
        <v>1403</v>
      </c>
      <c r="B472" s="3">
        <v>15161</v>
      </c>
      <c r="C472" s="4">
        <v>57.1975369136439</v>
      </c>
      <c r="D472" s="4">
        <v>126.645</v>
      </c>
      <c r="E472" s="4">
        <v>1429031.01</v>
      </c>
      <c r="F472" s="4">
        <v>5000710.25</v>
      </c>
      <c r="I472" s="3" t="s">
        <v>412</v>
      </c>
      <c r="K472" s="3" t="s">
        <v>1374</v>
      </c>
    </row>
    <row r="473" spans="1:11">
      <c r="A473" s="3" t="s">
        <v>1403</v>
      </c>
      <c r="B473" s="3">
        <v>15162</v>
      </c>
      <c r="C473" s="4">
        <v>58.1640996576148</v>
      </c>
      <c r="D473" s="4">
        <v>126.595</v>
      </c>
      <c r="E473" s="4">
        <v>1429030.06</v>
      </c>
      <c r="F473" s="4">
        <v>5000710.04</v>
      </c>
      <c r="I473" s="3" t="s">
        <v>412</v>
      </c>
      <c r="K473" s="3" t="s">
        <v>1374</v>
      </c>
    </row>
    <row r="474" spans="1:11">
      <c r="A474" s="3" t="s">
        <v>1403</v>
      </c>
      <c r="B474" s="3">
        <v>15163</v>
      </c>
      <c r="C474" s="4">
        <v>62.8200128064042</v>
      </c>
      <c r="D474" s="4">
        <v>127.775</v>
      </c>
      <c r="E474" s="4">
        <v>1429025.26</v>
      </c>
      <c r="F474" s="4">
        <v>5000709.72</v>
      </c>
      <c r="I474" s="3" t="s">
        <v>242</v>
      </c>
      <c r="K474" s="3" t="s">
        <v>1374</v>
      </c>
    </row>
    <row r="475" spans="1:11">
      <c r="A475" s="3" t="s">
        <v>1403</v>
      </c>
      <c r="B475" s="3">
        <v>15164</v>
      </c>
      <c r="C475" s="4">
        <v>66.7335459045287</v>
      </c>
      <c r="D475" s="4">
        <v>128.555</v>
      </c>
      <c r="E475" s="4">
        <v>1429021.93</v>
      </c>
      <c r="F475" s="4">
        <v>5000707.33</v>
      </c>
      <c r="I475" s="3" t="s">
        <v>536</v>
      </c>
      <c r="K475" s="3" t="s">
        <v>1374</v>
      </c>
    </row>
    <row r="476" spans="1:11">
      <c r="A476" s="3" t="s">
        <v>1403</v>
      </c>
      <c r="B476" s="3">
        <v>15165</v>
      </c>
      <c r="C476" s="4">
        <v>68.1478741339711</v>
      </c>
      <c r="D476" s="4">
        <v>128.695</v>
      </c>
      <c r="E476" s="4">
        <v>1429020.71</v>
      </c>
      <c r="F476" s="4">
        <v>5000706.53</v>
      </c>
      <c r="I476" s="3" t="s">
        <v>412</v>
      </c>
      <c r="K476" s="3" t="s">
        <v>1374</v>
      </c>
    </row>
    <row r="477" spans="1:11">
      <c r="A477" s="3" t="s">
        <v>1403</v>
      </c>
      <c r="B477" s="3">
        <v>15166</v>
      </c>
      <c r="C477" s="4">
        <v>70.1203933888714</v>
      </c>
      <c r="D477" s="4">
        <v>128.445</v>
      </c>
      <c r="E477" s="4">
        <v>1429018.96</v>
      </c>
      <c r="F477" s="4">
        <v>5000705.56</v>
      </c>
      <c r="I477" s="3" t="s">
        <v>412</v>
      </c>
      <c r="K477" s="3" t="s">
        <v>1374</v>
      </c>
    </row>
    <row r="478" spans="1:11">
      <c r="A478" s="3" t="s">
        <v>1403</v>
      </c>
      <c r="B478" s="3">
        <v>15167</v>
      </c>
      <c r="C478" s="4">
        <v>72.6885793575012</v>
      </c>
      <c r="D478" s="4">
        <v>128.495</v>
      </c>
      <c r="E478" s="4">
        <v>1429016.88</v>
      </c>
      <c r="F478" s="4">
        <v>5000703.76</v>
      </c>
      <c r="I478" s="3" t="s">
        <v>412</v>
      </c>
      <c r="K478" s="3" t="s">
        <v>1374</v>
      </c>
    </row>
    <row r="479" spans="1:11">
      <c r="A479" s="3" t="s">
        <v>1403</v>
      </c>
      <c r="B479" s="3">
        <v>15168</v>
      </c>
      <c r="C479" s="4">
        <v>73.9947298729747</v>
      </c>
      <c r="D479" s="4">
        <v>128.275</v>
      </c>
      <c r="E479" s="4">
        <v>1429015.41</v>
      </c>
      <c r="F479" s="4">
        <v>5000703.98</v>
      </c>
      <c r="I479" s="3" t="s">
        <v>412</v>
      </c>
      <c r="K479" s="3" t="s">
        <v>1374</v>
      </c>
    </row>
    <row r="480" spans="1:11">
      <c r="A480" s="3" t="s">
        <v>1403</v>
      </c>
      <c r="B480" s="3">
        <v>15169</v>
      </c>
      <c r="C480" s="4">
        <v>75.2868864343484</v>
      </c>
      <c r="D480" s="4">
        <v>128.295</v>
      </c>
      <c r="E480" s="4">
        <v>1429014.17</v>
      </c>
      <c r="F480" s="4">
        <v>5000703.61</v>
      </c>
      <c r="I480" s="3" t="s">
        <v>1533</v>
      </c>
      <c r="K480" s="3" t="s">
        <v>1374</v>
      </c>
    </row>
    <row r="481" spans="1:11">
      <c r="A481" s="3" t="s">
        <v>1403</v>
      </c>
      <c r="B481" s="3">
        <v>15170</v>
      </c>
      <c r="C481" s="4">
        <v>76.1445528516535</v>
      </c>
      <c r="D481" s="4">
        <v>128.265</v>
      </c>
      <c r="E481" s="4">
        <v>1429013.37</v>
      </c>
      <c r="F481" s="4">
        <v>5000703.3</v>
      </c>
      <c r="I481" s="3" t="s">
        <v>983</v>
      </c>
      <c r="K481" s="3" t="s">
        <v>1374</v>
      </c>
    </row>
    <row r="482" spans="1:11">
      <c r="A482" s="3" t="s">
        <v>1403</v>
      </c>
      <c r="B482" s="3">
        <v>15171</v>
      </c>
      <c r="C482" s="4">
        <v>80.0225664984647</v>
      </c>
      <c r="D482" s="4">
        <v>128.234</v>
      </c>
      <c r="E482" s="4">
        <v>1429009.67</v>
      </c>
      <c r="F482" s="4">
        <v>5000702.13</v>
      </c>
      <c r="I482" s="3" t="s">
        <v>983</v>
      </c>
      <c r="K482" s="3" t="s">
        <v>1374</v>
      </c>
    </row>
    <row r="483" spans="1:11">
      <c r="A483" s="3" t="s">
        <v>1403</v>
      </c>
      <c r="B483" s="3">
        <v>15172</v>
      </c>
      <c r="C483" s="4">
        <v>83.1607855239378</v>
      </c>
      <c r="D483" s="4">
        <v>128.214</v>
      </c>
      <c r="E483" s="4">
        <v>1429006.82</v>
      </c>
      <c r="F483" s="4">
        <v>5000700.78</v>
      </c>
      <c r="I483" s="3" t="s">
        <v>983</v>
      </c>
      <c r="K483" s="3" t="s">
        <v>1374</v>
      </c>
    </row>
    <row r="484" spans="1:11">
      <c r="A484" s="3" t="s">
        <v>1409</v>
      </c>
      <c r="B484" s="3">
        <v>14058</v>
      </c>
      <c r="C484" s="4">
        <v>5.67393417304162</v>
      </c>
      <c r="D484" s="4">
        <v>133.541</v>
      </c>
      <c r="E484" s="4">
        <v>1429336.89</v>
      </c>
      <c r="F484" s="4">
        <v>5000247.87</v>
      </c>
      <c r="I484" s="3" t="s">
        <v>1334</v>
      </c>
      <c r="J484" s="3" t="s">
        <v>1408</v>
      </c>
      <c r="K484" s="3" t="s">
        <v>1545</v>
      </c>
    </row>
    <row r="485" spans="1:11">
      <c r="A485" s="3" t="s">
        <v>1409</v>
      </c>
      <c r="B485" s="3">
        <v>14057</v>
      </c>
      <c r="C485" s="4">
        <v>14.3862986551818</v>
      </c>
      <c r="D485" s="4">
        <v>132.431</v>
      </c>
      <c r="E485" s="4">
        <v>1429335.38</v>
      </c>
      <c r="F485" s="4">
        <v>5000236.62</v>
      </c>
      <c r="I485" s="3" t="s">
        <v>1327</v>
      </c>
      <c r="K485" s="3" t="s">
        <v>1545</v>
      </c>
    </row>
    <row r="486" spans="1:11">
      <c r="A486" s="3" t="s">
        <v>1409</v>
      </c>
      <c r="B486" s="3">
        <v>14056</v>
      </c>
      <c r="C486" s="4">
        <v>20.9877647452538</v>
      </c>
      <c r="D486" s="4">
        <v>125.921</v>
      </c>
      <c r="E486" s="4">
        <v>1429325.4</v>
      </c>
      <c r="F486" s="4">
        <v>5000236.88</v>
      </c>
      <c r="I486" s="3" t="s">
        <v>1329</v>
      </c>
      <c r="K486" s="3" t="s">
        <v>1545</v>
      </c>
    </row>
    <row r="487" spans="1:11">
      <c r="A487" s="3" t="s">
        <v>1409</v>
      </c>
      <c r="B487" s="3">
        <v>14055</v>
      </c>
      <c r="C487" s="4">
        <v>33.1520718656579</v>
      </c>
      <c r="D487" s="4">
        <v>126.02</v>
      </c>
      <c r="E487" s="4">
        <v>1429310.05</v>
      </c>
      <c r="F487" s="4">
        <v>5000241.98</v>
      </c>
      <c r="I487" s="3" t="s">
        <v>1386</v>
      </c>
      <c r="K487" s="3" t="s">
        <v>1545</v>
      </c>
    </row>
    <row r="488" spans="1:11">
      <c r="A488" s="3" t="s">
        <v>1409</v>
      </c>
      <c r="B488" s="3">
        <v>14054</v>
      </c>
      <c r="C488" s="4">
        <v>37.4695984632761</v>
      </c>
      <c r="D488" s="4">
        <v>126.23</v>
      </c>
      <c r="E488" s="4">
        <v>1429305.76</v>
      </c>
      <c r="F488" s="4">
        <v>5000241.39</v>
      </c>
      <c r="I488" s="3" t="s">
        <v>1327</v>
      </c>
      <c r="K488" s="3" t="s">
        <v>1545</v>
      </c>
    </row>
    <row r="489" spans="1:11">
      <c r="A489" s="3" t="s">
        <v>1409</v>
      </c>
      <c r="B489" s="3">
        <v>14053</v>
      </c>
      <c r="C489" s="4">
        <v>45.7075388639898</v>
      </c>
      <c r="D489" s="4">
        <v>126.79</v>
      </c>
      <c r="E489" s="4">
        <v>1429297.71</v>
      </c>
      <c r="F489" s="4">
        <v>5000239.64</v>
      </c>
      <c r="I489" s="3" t="s">
        <v>1327</v>
      </c>
      <c r="K489" s="3" t="s">
        <v>1545</v>
      </c>
    </row>
    <row r="490" spans="1:11">
      <c r="A490" s="3" t="s">
        <v>1409</v>
      </c>
      <c r="B490" s="3">
        <v>14052</v>
      </c>
      <c r="C490" s="4">
        <v>50.7033912966282</v>
      </c>
      <c r="D490" s="4">
        <v>125.929</v>
      </c>
      <c r="E490" s="4">
        <v>1429292.83</v>
      </c>
      <c r="F490" s="4">
        <v>5000238.57</v>
      </c>
      <c r="I490" s="3" t="s">
        <v>1327</v>
      </c>
      <c r="K490" s="3" t="s">
        <v>1545</v>
      </c>
    </row>
    <row r="491" spans="1:11">
      <c r="A491" s="3" t="s">
        <v>1409</v>
      </c>
      <c r="B491" s="3">
        <v>14051</v>
      </c>
      <c r="C491" s="4">
        <v>55.3965272285189</v>
      </c>
      <c r="D491" s="4">
        <v>125.009</v>
      </c>
      <c r="E491" s="4">
        <v>1429288.29</v>
      </c>
      <c r="F491" s="4">
        <v>5000237.36</v>
      </c>
      <c r="I491" s="3" t="s">
        <v>1525</v>
      </c>
      <c r="J491" s="3" t="s">
        <v>1411</v>
      </c>
      <c r="K491" s="3" t="s">
        <v>1545</v>
      </c>
    </row>
    <row r="492" spans="1:11">
      <c r="A492" s="3" t="s">
        <v>1409</v>
      </c>
      <c r="B492" s="3">
        <v>14050</v>
      </c>
      <c r="C492" s="4">
        <v>58.9441146256211</v>
      </c>
      <c r="D492" s="4">
        <v>124.549</v>
      </c>
      <c r="E492" s="4">
        <v>1429284.72</v>
      </c>
      <c r="F492" s="4">
        <v>5000237.09</v>
      </c>
      <c r="I492" s="3" t="s">
        <v>1327</v>
      </c>
      <c r="K492" s="3" t="s">
        <v>1545</v>
      </c>
    </row>
    <row r="493" spans="1:11">
      <c r="A493" s="3" t="s">
        <v>1409</v>
      </c>
      <c r="B493" s="3">
        <v>14049</v>
      </c>
      <c r="C493" s="4">
        <v>65.0595896772917</v>
      </c>
      <c r="D493" s="4">
        <v>124.579</v>
      </c>
      <c r="E493" s="4">
        <v>1429278.86</v>
      </c>
      <c r="F493" s="4">
        <v>5000235.25</v>
      </c>
      <c r="I493" s="3" t="s">
        <v>1327</v>
      </c>
      <c r="K493" s="3" t="s">
        <v>1545</v>
      </c>
    </row>
    <row r="494" spans="1:11">
      <c r="A494" s="3" t="s">
        <v>1409</v>
      </c>
      <c r="B494" s="3">
        <v>14048</v>
      </c>
      <c r="C494" s="4">
        <v>68.9304982500184</v>
      </c>
      <c r="D494" s="4">
        <v>124.819</v>
      </c>
      <c r="E494" s="4">
        <v>1429274.98</v>
      </c>
      <c r="F494" s="4">
        <v>5000234.88</v>
      </c>
      <c r="I494" s="3" t="s">
        <v>1327</v>
      </c>
      <c r="K494" s="3" t="s">
        <v>1545</v>
      </c>
    </row>
    <row r="495" spans="1:11">
      <c r="A495" s="3" t="s">
        <v>1409</v>
      </c>
      <c r="B495" s="3">
        <v>14047</v>
      </c>
      <c r="C495" s="4">
        <v>75.452994963633</v>
      </c>
      <c r="D495" s="4">
        <v>124.758</v>
      </c>
      <c r="E495" s="4">
        <v>1429268.62</v>
      </c>
      <c r="F495" s="4">
        <v>5000233.43</v>
      </c>
      <c r="I495" s="3" t="s">
        <v>1327</v>
      </c>
      <c r="K495" s="3" t="s">
        <v>1545</v>
      </c>
    </row>
    <row r="496" spans="1:11">
      <c r="A496" s="3" t="s">
        <v>1409</v>
      </c>
      <c r="B496" s="3">
        <v>14046</v>
      </c>
      <c r="C496" s="4">
        <v>81.5412243530575</v>
      </c>
      <c r="D496" s="4">
        <v>124.608</v>
      </c>
      <c r="E496" s="4">
        <v>1429262.7</v>
      </c>
      <c r="F496" s="4">
        <v>5000232</v>
      </c>
      <c r="I496" s="3" t="s">
        <v>1327</v>
      </c>
      <c r="K496" s="3" t="s">
        <v>1545</v>
      </c>
    </row>
    <row r="497" spans="1:11">
      <c r="A497" s="3" t="s">
        <v>1409</v>
      </c>
      <c r="B497" s="3">
        <v>14045</v>
      </c>
      <c r="C497" s="4">
        <v>86.0896197517584</v>
      </c>
      <c r="D497" s="4">
        <v>124.718</v>
      </c>
      <c r="E497" s="4">
        <v>1429258.19</v>
      </c>
      <c r="F497" s="4">
        <v>5000231.34</v>
      </c>
      <c r="I497" s="3" t="s">
        <v>1327</v>
      </c>
      <c r="K497" s="3" t="s">
        <v>1545</v>
      </c>
    </row>
    <row r="498" spans="1:11">
      <c r="A498" s="3" t="s">
        <v>1409</v>
      </c>
      <c r="B498" s="3">
        <v>14044</v>
      </c>
      <c r="C498" s="4">
        <v>89.9347519538803</v>
      </c>
      <c r="D498" s="4">
        <v>124.968</v>
      </c>
      <c r="E498" s="4">
        <v>1429254.41</v>
      </c>
      <c r="F498" s="4">
        <v>5000230.63</v>
      </c>
      <c r="I498" s="3" t="s">
        <v>1525</v>
      </c>
      <c r="J498" s="3" t="s">
        <v>1413</v>
      </c>
      <c r="K498" s="3" t="s">
        <v>1545</v>
      </c>
    </row>
    <row r="499" spans="1:11">
      <c r="A499" s="3" t="s">
        <v>1409</v>
      </c>
      <c r="B499" s="3">
        <v>14043</v>
      </c>
      <c r="C499" s="4">
        <v>92.4703698975778</v>
      </c>
      <c r="D499" s="4">
        <v>125.448</v>
      </c>
      <c r="E499" s="4">
        <v>1429251.96</v>
      </c>
      <c r="F499" s="4">
        <v>5000229.96</v>
      </c>
      <c r="I499" s="3" t="s">
        <v>1327</v>
      </c>
      <c r="K499" s="3" t="s">
        <v>1545</v>
      </c>
    </row>
    <row r="500" spans="1:11">
      <c r="A500" s="3" t="s">
        <v>1409</v>
      </c>
      <c r="B500" s="3">
        <v>14042</v>
      </c>
      <c r="C500" s="4">
        <v>94.7606237262241</v>
      </c>
      <c r="D500" s="4">
        <v>125.398</v>
      </c>
      <c r="E500" s="4">
        <v>1429249.71</v>
      </c>
      <c r="F500" s="4">
        <v>5000229.53</v>
      </c>
      <c r="I500" s="3" t="s">
        <v>983</v>
      </c>
      <c r="K500" s="3" t="s">
        <v>1545</v>
      </c>
    </row>
    <row r="501" spans="1:11">
      <c r="A501" s="3" t="s">
        <v>1409</v>
      </c>
      <c r="B501" s="3">
        <v>14041</v>
      </c>
      <c r="C501" s="4">
        <v>97.0135104456699</v>
      </c>
      <c r="D501" s="4">
        <v>126.378</v>
      </c>
      <c r="E501" s="4">
        <v>1429247.56</v>
      </c>
      <c r="F501" s="4">
        <v>5000228.81</v>
      </c>
      <c r="I501" s="3" t="s">
        <v>1327</v>
      </c>
      <c r="K501" s="3" t="s">
        <v>1545</v>
      </c>
    </row>
    <row r="502" spans="1:11">
      <c r="A502" s="3" t="s">
        <v>1409</v>
      </c>
      <c r="B502" s="3">
        <v>14040</v>
      </c>
      <c r="C502" s="4">
        <v>99.2516206869161</v>
      </c>
      <c r="D502" s="4">
        <v>127.407</v>
      </c>
      <c r="E502" s="4">
        <v>1429245.31</v>
      </c>
      <c r="F502" s="4">
        <v>5000228.63</v>
      </c>
      <c r="I502" s="3" t="s">
        <v>1414</v>
      </c>
      <c r="K502" s="3" t="s">
        <v>1545</v>
      </c>
    </row>
    <row r="503" spans="1:11">
      <c r="A503" s="3" t="s">
        <v>1409</v>
      </c>
      <c r="B503" s="3">
        <v>14039</v>
      </c>
      <c r="C503" s="4">
        <v>100.553047437484</v>
      </c>
      <c r="D503" s="4">
        <v>126.937</v>
      </c>
      <c r="E503" s="4">
        <v>1429244.02</v>
      </c>
      <c r="F503" s="4">
        <v>5000228.44</v>
      </c>
      <c r="I503" s="3" t="s">
        <v>1414</v>
      </c>
      <c r="K503" s="3" t="s">
        <v>1545</v>
      </c>
    </row>
    <row r="504" spans="1:11">
      <c r="A504" s="3" t="s">
        <v>1409</v>
      </c>
      <c r="B504" s="3">
        <v>14038</v>
      </c>
      <c r="C504" s="4">
        <v>100.843056126686</v>
      </c>
      <c r="D504" s="4">
        <v>127.057</v>
      </c>
      <c r="E504" s="4">
        <v>1429243.1</v>
      </c>
      <c r="F504" s="4">
        <v>5000231.67</v>
      </c>
      <c r="I504" s="3" t="s">
        <v>1386</v>
      </c>
      <c r="K504" s="3" t="s">
        <v>1545</v>
      </c>
    </row>
    <row r="505" spans="1:11">
      <c r="A505" s="3" t="s">
        <v>1409</v>
      </c>
      <c r="B505" s="3">
        <v>14064</v>
      </c>
      <c r="C505" s="4">
        <v>118.040215134479</v>
      </c>
      <c r="D505" s="4">
        <v>126.287</v>
      </c>
      <c r="E505" s="4">
        <v>1429227.18</v>
      </c>
      <c r="F505" s="4">
        <v>5000223.58</v>
      </c>
      <c r="I505" s="3" t="s">
        <v>1327</v>
      </c>
      <c r="K505" s="3" t="s">
        <v>1545</v>
      </c>
    </row>
    <row r="506" spans="1:11">
      <c r="A506" s="3" t="s">
        <v>1409</v>
      </c>
      <c r="B506" s="3">
        <v>14063</v>
      </c>
      <c r="C506" s="4">
        <v>120.098805693569</v>
      </c>
      <c r="D506" s="4">
        <v>126.577</v>
      </c>
      <c r="E506" s="4">
        <v>1429224.89</v>
      </c>
      <c r="F506" s="4">
        <v>5000224.43</v>
      </c>
      <c r="I506" s="3" t="s">
        <v>1327</v>
      </c>
      <c r="K506" s="3" t="s">
        <v>1545</v>
      </c>
    </row>
    <row r="507" spans="1:11">
      <c r="A507" s="3" t="s">
        <v>1409</v>
      </c>
      <c r="B507" s="3">
        <v>14062</v>
      </c>
      <c r="C507" s="4">
        <v>124.551749762844</v>
      </c>
      <c r="D507" s="4">
        <v>126.266</v>
      </c>
      <c r="E507" s="4">
        <v>1429220.55</v>
      </c>
      <c r="F507" s="4">
        <v>5000223.43</v>
      </c>
      <c r="I507" s="3" t="s">
        <v>1327</v>
      </c>
      <c r="K507" s="3" t="s">
        <v>1545</v>
      </c>
    </row>
    <row r="508" spans="1:11">
      <c r="A508" s="3" t="s">
        <v>1409</v>
      </c>
      <c r="B508" s="3">
        <v>14061</v>
      </c>
      <c r="C508" s="4">
        <v>126.865375532395</v>
      </c>
      <c r="D508" s="4">
        <v>126.596</v>
      </c>
      <c r="E508" s="4">
        <v>1429218.31</v>
      </c>
      <c r="F508" s="4">
        <v>5000222.84</v>
      </c>
      <c r="I508" s="3" t="s">
        <v>1327</v>
      </c>
      <c r="K508" s="3" t="s">
        <v>1545</v>
      </c>
    </row>
    <row r="509" spans="1:11">
      <c r="A509" s="3" t="s">
        <v>1409</v>
      </c>
      <c r="B509" s="3">
        <v>14060</v>
      </c>
      <c r="C509" s="4">
        <v>129.228003346708</v>
      </c>
      <c r="D509" s="4">
        <v>127.126</v>
      </c>
      <c r="E509" s="4">
        <v>1429216.02</v>
      </c>
      <c r="F509" s="4">
        <v>5000222.25</v>
      </c>
      <c r="I509" s="3" t="s">
        <v>1334</v>
      </c>
      <c r="K509" s="3" t="s">
        <v>1545</v>
      </c>
    </row>
    <row r="510" spans="1:11">
      <c r="A510" s="3" t="s">
        <v>1409</v>
      </c>
      <c r="B510" s="3">
        <v>14059</v>
      </c>
      <c r="C510" s="4">
        <v>132.275854368734</v>
      </c>
      <c r="D510" s="4">
        <v>126.116</v>
      </c>
      <c r="E510" s="4">
        <v>1429213.07</v>
      </c>
      <c r="F510" s="4">
        <v>5000221.47</v>
      </c>
      <c r="I510" s="3" t="s">
        <v>1329</v>
      </c>
      <c r="K510" s="3" t="s">
        <v>1545</v>
      </c>
    </row>
    <row r="511" spans="1:11">
      <c r="A511" s="3" t="s">
        <v>1415</v>
      </c>
      <c r="B511" s="3">
        <v>14086</v>
      </c>
      <c r="C511" s="4">
        <v>-32.9292235712986</v>
      </c>
      <c r="D511" s="4">
        <v>125.436</v>
      </c>
      <c r="E511" s="4">
        <v>1429243.68</v>
      </c>
      <c r="F511" s="4">
        <v>4999916.51</v>
      </c>
      <c r="I511" s="3" t="s">
        <v>1327</v>
      </c>
      <c r="K511" s="3" t="s">
        <v>1387</v>
      </c>
    </row>
    <row r="512" spans="1:11">
      <c r="A512" s="3" t="s">
        <v>1415</v>
      </c>
      <c r="B512" s="3">
        <v>14085</v>
      </c>
      <c r="C512" s="4">
        <v>-22.8888052332747</v>
      </c>
      <c r="D512" s="4">
        <v>125.435</v>
      </c>
      <c r="E512" s="4">
        <v>1429234.09</v>
      </c>
      <c r="F512" s="4">
        <v>4999919.49</v>
      </c>
      <c r="I512" s="3" t="s">
        <v>1327</v>
      </c>
      <c r="K512" s="3" t="s">
        <v>1387</v>
      </c>
    </row>
    <row r="513" spans="1:11">
      <c r="A513" s="3" t="s">
        <v>1415</v>
      </c>
      <c r="B513" s="3">
        <v>14084</v>
      </c>
      <c r="C513" s="4">
        <v>-5.36066460453718</v>
      </c>
      <c r="D513" s="4">
        <v>125.104</v>
      </c>
      <c r="E513" s="4">
        <v>1429217.27</v>
      </c>
      <c r="F513" s="4">
        <v>4999924.43</v>
      </c>
      <c r="I513" s="3" t="s">
        <v>1327</v>
      </c>
      <c r="K513" s="3" t="s">
        <v>1387</v>
      </c>
    </row>
    <row r="514" spans="1:11">
      <c r="A514" s="3" t="s">
        <v>1415</v>
      </c>
      <c r="B514" s="3">
        <v>14083</v>
      </c>
      <c r="C514" s="4">
        <v>10.8689311801204</v>
      </c>
      <c r="D514" s="4">
        <v>125.073</v>
      </c>
      <c r="E514" s="4">
        <v>1429201.63</v>
      </c>
      <c r="F514" s="4">
        <v>4999928.76</v>
      </c>
      <c r="I514" s="3" t="s">
        <v>983</v>
      </c>
      <c r="K514" s="3" t="s">
        <v>1387</v>
      </c>
    </row>
    <row r="515" spans="1:11">
      <c r="A515" s="3" t="s">
        <v>1415</v>
      </c>
      <c r="B515" s="3">
        <v>14082</v>
      </c>
      <c r="C515" s="4">
        <v>27.9652013222044</v>
      </c>
      <c r="D515" s="4">
        <v>125.232</v>
      </c>
      <c r="E515" s="4">
        <v>1429185.23</v>
      </c>
      <c r="F515" s="4">
        <v>4999933.59</v>
      </c>
      <c r="I515" s="3" t="s">
        <v>1327</v>
      </c>
      <c r="K515" s="3" t="s">
        <v>1387</v>
      </c>
    </row>
    <row r="516" spans="1:11">
      <c r="A516" s="3" t="s">
        <v>1415</v>
      </c>
      <c r="B516" s="3">
        <v>14081</v>
      </c>
      <c r="C516" s="4">
        <v>43.855993033767</v>
      </c>
      <c r="D516" s="4">
        <v>125.392</v>
      </c>
      <c r="E516" s="4">
        <v>1429169.78</v>
      </c>
      <c r="F516" s="4">
        <v>4999937.35</v>
      </c>
      <c r="I516" s="3" t="s">
        <v>1327</v>
      </c>
      <c r="K516" s="3" t="s">
        <v>1387</v>
      </c>
    </row>
    <row r="517" spans="1:11">
      <c r="A517" s="3" t="s">
        <v>1415</v>
      </c>
      <c r="B517" s="3">
        <v>14080</v>
      </c>
      <c r="C517" s="4">
        <v>50.4055164143357</v>
      </c>
      <c r="D517" s="4">
        <v>124.901</v>
      </c>
      <c r="E517" s="4">
        <v>1429163.64</v>
      </c>
      <c r="F517" s="4">
        <v>4999939.71</v>
      </c>
      <c r="I517" s="3" t="s">
        <v>983</v>
      </c>
      <c r="K517" s="3" t="s">
        <v>1387</v>
      </c>
    </row>
    <row r="518" spans="1:11">
      <c r="A518" s="3" t="s">
        <v>1415</v>
      </c>
      <c r="B518" s="3">
        <v>14075</v>
      </c>
      <c r="C518" s="4">
        <v>55.2268953045442</v>
      </c>
      <c r="D518" s="4">
        <v>123.961</v>
      </c>
      <c r="E518" s="4">
        <v>1429159.09</v>
      </c>
      <c r="F518" s="4">
        <v>4999941.33</v>
      </c>
      <c r="I518" s="3" t="s">
        <v>1525</v>
      </c>
      <c r="J518" s="3" t="s">
        <v>1417</v>
      </c>
      <c r="K518" s="3" t="s">
        <v>1387</v>
      </c>
    </row>
    <row r="519" spans="1:11">
      <c r="A519" s="3" t="s">
        <v>1415</v>
      </c>
      <c r="B519" s="3">
        <v>14076</v>
      </c>
      <c r="C519" s="4">
        <v>58.5732898596896</v>
      </c>
      <c r="D519" s="4">
        <v>123.661</v>
      </c>
      <c r="E519" s="4">
        <v>1429155.82</v>
      </c>
      <c r="F519" s="4">
        <v>4999942.07</v>
      </c>
      <c r="I519" s="3" t="s">
        <v>1327</v>
      </c>
      <c r="K519" s="3" t="s">
        <v>1387</v>
      </c>
    </row>
    <row r="520" spans="1:11">
      <c r="A520" s="3" t="s">
        <v>1415</v>
      </c>
      <c r="B520" s="3">
        <v>14077</v>
      </c>
      <c r="C520" s="4">
        <v>61.705600272385</v>
      </c>
      <c r="D520" s="4">
        <v>123.501</v>
      </c>
      <c r="E520" s="4">
        <v>1429152.84</v>
      </c>
      <c r="F520" s="4">
        <v>4999943.04</v>
      </c>
      <c r="I520" s="3" t="s">
        <v>1327</v>
      </c>
      <c r="K520" s="3" t="s">
        <v>1387</v>
      </c>
    </row>
    <row r="521" spans="1:11">
      <c r="A521" s="3" t="s">
        <v>1415</v>
      </c>
      <c r="B521" s="3">
        <v>14078</v>
      </c>
      <c r="C521" s="4">
        <v>63.8676037203394</v>
      </c>
      <c r="D521" s="4">
        <v>123.261</v>
      </c>
      <c r="E521" s="4">
        <v>1429150.76</v>
      </c>
      <c r="F521" s="4">
        <v>4999943.63</v>
      </c>
      <c r="I521" s="3" t="s">
        <v>1327</v>
      </c>
      <c r="K521" s="3" t="s">
        <v>1387</v>
      </c>
    </row>
    <row r="522" spans="1:11">
      <c r="A522" s="3" t="s">
        <v>1415</v>
      </c>
      <c r="B522" s="3">
        <v>14079</v>
      </c>
      <c r="C522" s="4">
        <v>64.6768000521079</v>
      </c>
      <c r="D522" s="4">
        <v>123.05</v>
      </c>
      <c r="E522" s="4">
        <v>1429149.99</v>
      </c>
      <c r="F522" s="4">
        <v>4999943.88</v>
      </c>
      <c r="I522" s="3" t="s">
        <v>1327</v>
      </c>
      <c r="K522" s="3" t="s">
        <v>1387</v>
      </c>
    </row>
    <row r="523" spans="1:11">
      <c r="A523" s="3" t="s">
        <v>1415</v>
      </c>
      <c r="B523" s="3">
        <v>14074</v>
      </c>
      <c r="C523" s="4">
        <v>68.4572656845445</v>
      </c>
      <c r="D523" s="4">
        <v>123.99</v>
      </c>
      <c r="E523" s="4">
        <v>1429148.13</v>
      </c>
      <c r="F523" s="4">
        <v>4999950.2</v>
      </c>
      <c r="I523" s="3" t="s">
        <v>1525</v>
      </c>
      <c r="J523" s="3" t="s">
        <v>1419</v>
      </c>
      <c r="K523" s="3" t="s">
        <v>1387</v>
      </c>
    </row>
    <row r="524" spans="1:11">
      <c r="A524" s="3" t="s">
        <v>1415</v>
      </c>
      <c r="B524" s="3">
        <v>14072</v>
      </c>
      <c r="C524" s="4">
        <v>70.9511130637856</v>
      </c>
      <c r="D524" s="4">
        <v>125.37</v>
      </c>
      <c r="E524" s="4">
        <v>1429143.29</v>
      </c>
      <c r="F524" s="4">
        <v>4999943.15</v>
      </c>
      <c r="I524" s="3" t="s">
        <v>1334</v>
      </c>
      <c r="K524" s="3" t="s">
        <v>1387</v>
      </c>
    </row>
    <row r="525" spans="1:11">
      <c r="A525" s="3" t="s">
        <v>1415</v>
      </c>
      <c r="B525" s="3">
        <v>14073</v>
      </c>
      <c r="C525" s="4">
        <v>71.3931186108286</v>
      </c>
      <c r="D525" s="4">
        <v>125.71</v>
      </c>
      <c r="E525" s="4">
        <v>1429143.69</v>
      </c>
      <c r="F525" s="4">
        <v>4999946.26</v>
      </c>
      <c r="I525" s="3" t="s">
        <v>1334</v>
      </c>
      <c r="K525" s="3" t="s">
        <v>1387</v>
      </c>
    </row>
    <row r="526" spans="1:11">
      <c r="A526" s="3" t="s">
        <v>1415</v>
      </c>
      <c r="B526" s="3">
        <v>14071</v>
      </c>
      <c r="C526" s="4">
        <v>75.649683971672</v>
      </c>
      <c r="D526" s="4">
        <v>125.32</v>
      </c>
      <c r="E526" s="4">
        <v>1429139.38</v>
      </c>
      <c r="F526" s="4">
        <v>4999946.69</v>
      </c>
      <c r="I526" s="3" t="s">
        <v>1327</v>
      </c>
      <c r="K526" s="3" t="s">
        <v>1387</v>
      </c>
    </row>
    <row r="527" spans="1:11">
      <c r="A527" s="3" t="s">
        <v>1415</v>
      </c>
      <c r="B527" s="3">
        <v>14070</v>
      </c>
      <c r="C527" s="4">
        <v>81.575320440344</v>
      </c>
      <c r="D527" s="4">
        <v>125.45</v>
      </c>
      <c r="E527" s="4">
        <v>1429133.62</v>
      </c>
      <c r="F527" s="4">
        <v>4999948.1</v>
      </c>
      <c r="I527" s="3" t="s">
        <v>1334</v>
      </c>
      <c r="K527" s="3" t="s">
        <v>1387</v>
      </c>
    </row>
    <row r="528" spans="1:11">
      <c r="A528" s="3" t="s">
        <v>1415</v>
      </c>
      <c r="B528" s="3">
        <v>14069</v>
      </c>
      <c r="C528" s="4">
        <v>83.1549408332784</v>
      </c>
      <c r="D528" s="4">
        <v>123.85</v>
      </c>
      <c r="E528" s="4">
        <v>1429131.94</v>
      </c>
      <c r="F528" s="4">
        <v>4999947.96</v>
      </c>
      <c r="I528" s="3" t="s">
        <v>1525</v>
      </c>
      <c r="J528" s="3" t="s">
        <v>1421</v>
      </c>
      <c r="K528" s="3" t="s">
        <v>1387</v>
      </c>
    </row>
    <row r="529" spans="1:11">
      <c r="A529" s="3" t="s">
        <v>1415</v>
      </c>
      <c r="B529" s="3">
        <v>14068</v>
      </c>
      <c r="C529" s="4">
        <v>85.0025331680142</v>
      </c>
      <c r="D529" s="4">
        <v>123.279</v>
      </c>
      <c r="E529" s="4">
        <v>1429130.31</v>
      </c>
      <c r="F529" s="4">
        <v>4999948.99</v>
      </c>
      <c r="I529" s="3" t="s">
        <v>1327</v>
      </c>
      <c r="K529" s="3" t="s">
        <v>1387</v>
      </c>
    </row>
    <row r="530" spans="1:11">
      <c r="A530" s="3" t="s">
        <v>1415</v>
      </c>
      <c r="B530" s="3">
        <v>14067</v>
      </c>
      <c r="C530" s="4">
        <v>86.2565277819191</v>
      </c>
      <c r="D530" s="4">
        <v>123.919</v>
      </c>
      <c r="E530" s="4">
        <v>1429129.14</v>
      </c>
      <c r="F530" s="4">
        <v>4999949.46</v>
      </c>
      <c r="I530" s="3" t="s">
        <v>1525</v>
      </c>
      <c r="J530" s="3" t="s">
        <v>1423</v>
      </c>
      <c r="K530" s="3" t="s">
        <v>1387</v>
      </c>
    </row>
    <row r="531" spans="1:11">
      <c r="A531" s="3" t="s">
        <v>1415</v>
      </c>
      <c r="B531" s="3">
        <v>14066</v>
      </c>
      <c r="C531" s="4">
        <v>86.8870296706557</v>
      </c>
      <c r="D531" s="4">
        <v>124.319</v>
      </c>
      <c r="E531" s="4">
        <v>1429128.55</v>
      </c>
      <c r="F531" s="4">
        <v>4999949.69</v>
      </c>
      <c r="I531" s="3" t="s">
        <v>1327</v>
      </c>
      <c r="K531" s="3" t="s">
        <v>1387</v>
      </c>
    </row>
    <row r="532" spans="1:11">
      <c r="A532" s="3" t="s">
        <v>1415</v>
      </c>
      <c r="B532" s="3">
        <v>14065</v>
      </c>
      <c r="C532" s="4">
        <v>90.7046770844572</v>
      </c>
      <c r="D532" s="4">
        <v>125.759</v>
      </c>
      <c r="E532" s="4">
        <v>1429124.94</v>
      </c>
      <c r="F532" s="4">
        <v>4999950.95</v>
      </c>
      <c r="I532" s="3" t="s">
        <v>1327</v>
      </c>
      <c r="K532" s="3" t="s">
        <v>1387</v>
      </c>
    </row>
    <row r="533" spans="1:11">
      <c r="A533" s="3" t="s">
        <v>1425</v>
      </c>
      <c r="B533" s="3">
        <v>18000</v>
      </c>
      <c r="C533" s="4">
        <v>-4.38544695508752</v>
      </c>
      <c r="D533" s="4">
        <v>132.1</v>
      </c>
      <c r="E533" s="4">
        <v>1429274.02</v>
      </c>
      <c r="F533" s="4">
        <v>4999131.25</v>
      </c>
      <c r="I533" s="3" t="s">
        <v>1327</v>
      </c>
      <c r="J533" s="3" t="s">
        <v>1424</v>
      </c>
      <c r="K533" s="3" t="s">
        <v>1546</v>
      </c>
    </row>
    <row r="534" spans="1:11">
      <c r="A534" s="3" t="s">
        <v>1425</v>
      </c>
      <c r="B534" s="3">
        <v>18001</v>
      </c>
      <c r="C534" s="4">
        <v>16.1793277058054</v>
      </c>
      <c r="D534" s="4">
        <v>129.019</v>
      </c>
      <c r="E534" s="4">
        <v>1429263.11</v>
      </c>
      <c r="F534" s="4">
        <v>4999146.57</v>
      </c>
      <c r="I534" s="3" t="s">
        <v>1327</v>
      </c>
      <c r="K534" s="3" t="s">
        <v>1546</v>
      </c>
    </row>
    <row r="535" spans="1:11">
      <c r="A535" s="3" t="s">
        <v>1425</v>
      </c>
      <c r="B535" s="3">
        <v>18002</v>
      </c>
      <c r="C535" s="4">
        <v>28.7528879419469</v>
      </c>
      <c r="D535" s="4">
        <v>122.459</v>
      </c>
      <c r="E535" s="4">
        <v>1429253.49</v>
      </c>
      <c r="F535" s="4">
        <v>4999154.68</v>
      </c>
      <c r="I535" s="3" t="s">
        <v>983</v>
      </c>
      <c r="K535" s="3" t="s">
        <v>1546</v>
      </c>
    </row>
    <row r="536" spans="1:11">
      <c r="A536" s="3" t="s">
        <v>1425</v>
      </c>
      <c r="B536" s="3">
        <v>18027</v>
      </c>
      <c r="C536" s="4">
        <v>45.0579247750495</v>
      </c>
      <c r="D536" s="4">
        <v>120.468</v>
      </c>
      <c r="E536" s="4">
        <v>1429241.58</v>
      </c>
      <c r="F536" s="4">
        <v>4999165.82</v>
      </c>
      <c r="I536" s="3" t="s">
        <v>983</v>
      </c>
      <c r="K536" s="3" t="s">
        <v>1546</v>
      </c>
    </row>
    <row r="537" spans="1:11">
      <c r="A537" s="3" t="s">
        <v>1425</v>
      </c>
      <c r="B537" s="3">
        <v>18004</v>
      </c>
      <c r="C537" s="4">
        <v>45.7961426869424</v>
      </c>
      <c r="D537" s="4">
        <v>122.308</v>
      </c>
      <c r="E537" s="4">
        <v>1429230.45</v>
      </c>
      <c r="F537" s="4">
        <v>4999146.38</v>
      </c>
      <c r="I537" s="3" t="s">
        <v>1327</v>
      </c>
      <c r="K537" s="3" t="s">
        <v>1546</v>
      </c>
    </row>
    <row r="538" spans="1:11">
      <c r="A538" s="3" t="s">
        <v>1425</v>
      </c>
      <c r="B538" s="3">
        <v>18003</v>
      </c>
      <c r="C538" s="4">
        <v>45.8200984832533</v>
      </c>
      <c r="D538" s="4">
        <v>122.358</v>
      </c>
      <c r="E538" s="4">
        <v>1429230.44</v>
      </c>
      <c r="F538" s="4">
        <v>4999146.44</v>
      </c>
      <c r="I538" s="3" t="s">
        <v>1327</v>
      </c>
      <c r="K538" s="3" t="s">
        <v>1546</v>
      </c>
    </row>
    <row r="539" spans="1:11">
      <c r="A539" s="3" t="s">
        <v>1425</v>
      </c>
      <c r="B539" s="3">
        <v>18026</v>
      </c>
      <c r="C539" s="4">
        <v>46.6214552003999</v>
      </c>
      <c r="D539" s="4">
        <v>120.638</v>
      </c>
      <c r="E539" s="4">
        <v>1429240.25</v>
      </c>
      <c r="F539" s="4">
        <v>4999166.68</v>
      </c>
      <c r="I539" s="3" t="s">
        <v>983</v>
      </c>
      <c r="K539" s="3" t="s">
        <v>1546</v>
      </c>
    </row>
    <row r="540" spans="1:11">
      <c r="A540" s="3" t="s">
        <v>1425</v>
      </c>
      <c r="B540" s="3">
        <v>18006</v>
      </c>
      <c r="C540" s="4">
        <v>47.737169009171</v>
      </c>
      <c r="D540" s="4">
        <v>121.117</v>
      </c>
      <c r="E540" s="4">
        <v>1429229.86</v>
      </c>
      <c r="F540" s="4">
        <v>4999151.23</v>
      </c>
      <c r="I540" s="3" t="s">
        <v>1525</v>
      </c>
      <c r="J540" s="3" t="s">
        <v>1429</v>
      </c>
      <c r="K540" s="3" t="s">
        <v>1546</v>
      </c>
    </row>
    <row r="541" spans="1:11">
      <c r="A541" s="3" t="s">
        <v>1425</v>
      </c>
      <c r="B541" s="3">
        <v>18005</v>
      </c>
      <c r="C541" s="4">
        <v>48.0051024893425</v>
      </c>
      <c r="D541" s="4">
        <v>121.177</v>
      </c>
      <c r="E541" s="4">
        <v>1429229.44</v>
      </c>
      <c r="F541" s="4">
        <v>4999150.83</v>
      </c>
      <c r="I541" s="3" t="s">
        <v>1327</v>
      </c>
      <c r="K541" s="3" t="s">
        <v>1546</v>
      </c>
    </row>
    <row r="542" spans="1:11">
      <c r="A542" s="3" t="s">
        <v>1425</v>
      </c>
      <c r="B542" s="3">
        <v>18007</v>
      </c>
      <c r="C542" s="4">
        <v>48.196536856989</v>
      </c>
      <c r="D542" s="4">
        <v>120.777</v>
      </c>
      <c r="E542" s="4">
        <v>1429229.65</v>
      </c>
      <c r="F542" s="4">
        <v>4999152.01</v>
      </c>
      <c r="I542" s="3" t="s">
        <v>983</v>
      </c>
      <c r="K542" s="3" t="s">
        <v>1546</v>
      </c>
    </row>
    <row r="543" spans="1:11">
      <c r="A543" s="3" t="s">
        <v>1425</v>
      </c>
      <c r="B543" s="3">
        <v>18025</v>
      </c>
      <c r="C543" s="4">
        <v>48.9579407762571</v>
      </c>
      <c r="D543" s="4">
        <v>120.947</v>
      </c>
      <c r="E543" s="4">
        <v>1429238.43</v>
      </c>
      <c r="F543" s="4">
        <v>4999168.15</v>
      </c>
      <c r="I543" s="3" t="s">
        <v>983</v>
      </c>
      <c r="K543" s="3" t="s">
        <v>1546</v>
      </c>
    </row>
    <row r="544" spans="1:11">
      <c r="A544" s="3" t="s">
        <v>1425</v>
      </c>
      <c r="B544" s="3">
        <v>18008</v>
      </c>
      <c r="C544" s="4">
        <v>49.2010104064272</v>
      </c>
      <c r="D544" s="4">
        <v>120.367</v>
      </c>
      <c r="E544" s="4">
        <v>1429229.54</v>
      </c>
      <c r="F544" s="4">
        <v>4999154.49</v>
      </c>
      <c r="I544" s="3" t="s">
        <v>983</v>
      </c>
      <c r="K544" s="3" t="s">
        <v>1546</v>
      </c>
    </row>
    <row r="545" spans="1:11">
      <c r="A545" s="3" t="s">
        <v>1425</v>
      </c>
      <c r="B545" s="3">
        <v>18009</v>
      </c>
      <c r="C545" s="4">
        <v>49.9701517408196</v>
      </c>
      <c r="D545" s="4">
        <v>120.237</v>
      </c>
      <c r="E545" s="4">
        <v>1429229.32</v>
      </c>
      <c r="F545" s="4">
        <v>4999155.92</v>
      </c>
      <c r="I545" s="3" t="s">
        <v>983</v>
      </c>
      <c r="K545" s="3" t="s">
        <v>1546</v>
      </c>
    </row>
    <row r="546" spans="1:11">
      <c r="A546" s="3" t="s">
        <v>1425</v>
      </c>
      <c r="B546" s="3">
        <v>18024</v>
      </c>
      <c r="C546" s="4">
        <v>50.7697565979059</v>
      </c>
      <c r="D546" s="4">
        <v>121.197</v>
      </c>
      <c r="E546" s="4">
        <v>1429237.18</v>
      </c>
      <c r="F546" s="4">
        <v>4999169.47</v>
      </c>
      <c r="I546" s="3" t="s">
        <v>1547</v>
      </c>
      <c r="J546" s="3" t="s">
        <v>1548</v>
      </c>
      <c r="K546" s="3" t="s">
        <v>1546</v>
      </c>
    </row>
    <row r="547" spans="1:11">
      <c r="A547" s="3" t="s">
        <v>1425</v>
      </c>
      <c r="B547" s="3">
        <v>18010</v>
      </c>
      <c r="C547" s="4">
        <v>51.3877542318364</v>
      </c>
      <c r="D547" s="4">
        <v>120.597</v>
      </c>
      <c r="E547" s="4">
        <v>1429228.61</v>
      </c>
      <c r="F547" s="4">
        <v>4999157.76</v>
      </c>
      <c r="I547" s="3" t="s">
        <v>983</v>
      </c>
      <c r="K547" s="3" t="s">
        <v>1546</v>
      </c>
    </row>
    <row r="548" spans="1:11">
      <c r="A548" s="3" t="s">
        <v>1425</v>
      </c>
      <c r="B548" s="3">
        <v>18011</v>
      </c>
      <c r="C548" s="4">
        <v>53.5875090392701</v>
      </c>
      <c r="D548" s="4">
        <v>120.847</v>
      </c>
      <c r="E548" s="4">
        <v>1429227.39</v>
      </c>
      <c r="F548" s="4">
        <v>4999160.24</v>
      </c>
      <c r="I548" s="3" t="s">
        <v>983</v>
      </c>
      <c r="K548" s="3" t="s">
        <v>1546</v>
      </c>
    </row>
    <row r="549" spans="1:11">
      <c r="A549" s="3" t="s">
        <v>1425</v>
      </c>
      <c r="B549" s="3">
        <v>18015</v>
      </c>
      <c r="C549" s="4">
        <v>54.0730463819271</v>
      </c>
      <c r="D549" s="4">
        <v>121.317</v>
      </c>
      <c r="E549" s="4">
        <v>1429234.68</v>
      </c>
      <c r="F549" s="4">
        <v>4999171.63</v>
      </c>
      <c r="I549" s="3" t="s">
        <v>983</v>
      </c>
      <c r="K549" s="3" t="s">
        <v>1546</v>
      </c>
    </row>
    <row r="550" spans="1:11">
      <c r="A550" s="3" t="s">
        <v>1425</v>
      </c>
      <c r="B550" s="3">
        <v>18016</v>
      </c>
      <c r="C550" s="4">
        <v>54.3396343844952</v>
      </c>
      <c r="D550" s="4">
        <v>121.897</v>
      </c>
      <c r="E550" s="4">
        <v>1429236.34</v>
      </c>
      <c r="F550" s="4">
        <v>4999173.78</v>
      </c>
      <c r="I550" s="3" t="s">
        <v>983</v>
      </c>
      <c r="K550" s="3" t="s">
        <v>1546</v>
      </c>
    </row>
    <row r="551" spans="1:11">
      <c r="A551" s="3" t="s">
        <v>1425</v>
      </c>
      <c r="B551" s="3">
        <v>18012</v>
      </c>
      <c r="C551" s="4">
        <v>55.1354405532707</v>
      </c>
      <c r="D551" s="4">
        <v>121.147</v>
      </c>
      <c r="E551" s="4">
        <v>1429226.93</v>
      </c>
      <c r="F551" s="4">
        <v>4999162.64</v>
      </c>
      <c r="I551" s="3" t="s">
        <v>1525</v>
      </c>
      <c r="J551" s="3" t="s">
        <v>1439</v>
      </c>
      <c r="K551" s="3" t="s">
        <v>1546</v>
      </c>
    </row>
    <row r="552" spans="1:11">
      <c r="A552" s="3" t="s">
        <v>1425</v>
      </c>
      <c r="B552" s="3">
        <v>18014</v>
      </c>
      <c r="C552" s="4">
        <v>55.3892979287343</v>
      </c>
      <c r="D552" s="4">
        <v>121.287</v>
      </c>
      <c r="E552" s="4">
        <v>1429231.05</v>
      </c>
      <c r="F552" s="4">
        <v>4999169.32</v>
      </c>
      <c r="I552" s="3" t="s">
        <v>983</v>
      </c>
      <c r="K552" s="3" t="s">
        <v>1546</v>
      </c>
    </row>
    <row r="553" spans="1:11">
      <c r="A553" s="3" t="s">
        <v>1425</v>
      </c>
      <c r="B553" s="3">
        <v>18013</v>
      </c>
      <c r="C553" s="4">
        <v>57.2811744380586</v>
      </c>
      <c r="D553" s="4">
        <v>121.207</v>
      </c>
      <c r="E553" s="4">
        <v>1429228.14</v>
      </c>
      <c r="F553" s="4">
        <v>4999168.56</v>
      </c>
      <c r="I553" s="3" t="s">
        <v>983</v>
      </c>
      <c r="K553" s="3" t="s">
        <v>1546</v>
      </c>
    </row>
    <row r="554" spans="1:11">
      <c r="A554" s="3" t="s">
        <v>1425</v>
      </c>
      <c r="B554" s="3">
        <v>18017</v>
      </c>
      <c r="C554" s="4">
        <v>58.3201684244317</v>
      </c>
      <c r="D554" s="4">
        <v>121.037</v>
      </c>
      <c r="E554" s="4">
        <v>1429233.79</v>
      </c>
      <c r="F554" s="4">
        <v>4999176.86</v>
      </c>
      <c r="I554" s="3" t="s">
        <v>983</v>
      </c>
      <c r="K554" s="3" t="s">
        <v>1546</v>
      </c>
    </row>
    <row r="555" spans="1:11">
      <c r="A555" s="3" t="s">
        <v>1425</v>
      </c>
      <c r="B555" s="3">
        <v>18018</v>
      </c>
      <c r="C555" s="4">
        <v>62.9216699163274</v>
      </c>
      <c r="D555" s="4">
        <v>121.597</v>
      </c>
      <c r="E555" s="4">
        <v>1429231.04</v>
      </c>
      <c r="F555" s="4">
        <v>4999180.61</v>
      </c>
      <c r="I555" s="3" t="s">
        <v>983</v>
      </c>
      <c r="K555" s="3" t="s">
        <v>1546</v>
      </c>
    </row>
    <row r="556" spans="1:11">
      <c r="A556" s="3" t="s">
        <v>1425</v>
      </c>
      <c r="B556" s="3">
        <v>18022</v>
      </c>
      <c r="C556" s="4">
        <v>68.4985319918331</v>
      </c>
      <c r="D556" s="4">
        <v>123.166</v>
      </c>
      <c r="E556" s="4">
        <v>1429230.07</v>
      </c>
      <c r="F556" s="4">
        <v>4999187.29</v>
      </c>
      <c r="I556" s="3" t="s">
        <v>983</v>
      </c>
      <c r="K556" s="3" t="s">
        <v>1546</v>
      </c>
    </row>
    <row r="557" spans="1:11">
      <c r="A557" s="3" t="s">
        <v>1425</v>
      </c>
      <c r="B557" s="3">
        <v>18021</v>
      </c>
      <c r="C557" s="4">
        <v>69.7951799558581</v>
      </c>
      <c r="D557" s="4">
        <v>123.106</v>
      </c>
      <c r="E557" s="4">
        <v>1429228.9</v>
      </c>
      <c r="F557" s="4">
        <v>4999187.99</v>
      </c>
      <c r="I557" s="3" t="s">
        <v>983</v>
      </c>
      <c r="K557" s="3" t="s">
        <v>1546</v>
      </c>
    </row>
    <row r="558" spans="1:11">
      <c r="A558" s="3" t="s">
        <v>1425</v>
      </c>
      <c r="B558" s="3">
        <v>18019</v>
      </c>
      <c r="C558" s="4">
        <v>70.6209180416992</v>
      </c>
      <c r="D558" s="4">
        <v>123.506</v>
      </c>
      <c r="E558" s="4">
        <v>1429224.12</v>
      </c>
      <c r="F558" s="4">
        <v>4999184.57</v>
      </c>
      <c r="I558" s="3" t="s">
        <v>983</v>
      </c>
      <c r="K558" s="3" t="s">
        <v>1546</v>
      </c>
    </row>
    <row r="559" spans="1:11">
      <c r="A559" s="3" t="s">
        <v>1425</v>
      </c>
      <c r="B559" s="3">
        <v>18020</v>
      </c>
      <c r="C559" s="4">
        <v>70.9518752746962</v>
      </c>
      <c r="D559" s="4">
        <v>123.036</v>
      </c>
      <c r="E559" s="4">
        <v>1429227.33</v>
      </c>
      <c r="F559" s="4">
        <v>4999188.14</v>
      </c>
      <c r="I559" s="3" t="s">
        <v>983</v>
      </c>
      <c r="K559" s="3" t="s">
        <v>1546</v>
      </c>
    </row>
    <row r="560" spans="1:11">
      <c r="A560" s="3" t="s">
        <v>1425</v>
      </c>
      <c r="B560" s="3">
        <v>18023</v>
      </c>
      <c r="C560" s="4">
        <v>80.924588507118</v>
      </c>
      <c r="D560" s="4">
        <v>122.906</v>
      </c>
      <c r="E560" s="4">
        <v>1429214.38</v>
      </c>
      <c r="F560" s="4">
        <v>4999189.21</v>
      </c>
      <c r="I560" s="3" t="s">
        <v>1327</v>
      </c>
      <c r="J560" s="3" t="s">
        <v>1549</v>
      </c>
      <c r="K560" s="3" t="s">
        <v>1546</v>
      </c>
    </row>
    <row r="561" spans="1:11">
      <c r="A561" s="3" t="s">
        <v>1448</v>
      </c>
      <c r="B561" s="3">
        <v>17000</v>
      </c>
      <c r="C561" s="4">
        <v>-98.4378293339194</v>
      </c>
      <c r="D561" s="4">
        <v>121.15</v>
      </c>
      <c r="E561" s="4">
        <v>1429257.95</v>
      </c>
      <c r="F561" s="4">
        <v>4998772.4</v>
      </c>
      <c r="I561" s="3" t="s">
        <v>983</v>
      </c>
      <c r="K561" s="3" t="s">
        <v>1403</v>
      </c>
    </row>
    <row r="562" spans="1:11">
      <c r="A562" s="3" t="s">
        <v>1448</v>
      </c>
      <c r="B562" s="3">
        <v>17001</v>
      </c>
      <c r="C562" s="4">
        <v>-89.1553831465757</v>
      </c>
      <c r="D562" s="4">
        <v>121.259</v>
      </c>
      <c r="E562" s="4">
        <v>1429249.29</v>
      </c>
      <c r="F562" s="4">
        <v>4998775.75</v>
      </c>
      <c r="I562" s="3" t="s">
        <v>983</v>
      </c>
      <c r="K562" s="3" t="s">
        <v>1403</v>
      </c>
    </row>
    <row r="563" spans="1:11">
      <c r="A563" s="3" t="s">
        <v>1448</v>
      </c>
      <c r="B563" s="3">
        <v>17002</v>
      </c>
      <c r="C563" s="4">
        <v>-59.9185005153012</v>
      </c>
      <c r="D563" s="4">
        <v>121.578</v>
      </c>
      <c r="E563" s="4">
        <v>1429221.64</v>
      </c>
      <c r="F563" s="4">
        <v>4998785.26</v>
      </c>
      <c r="I563" s="3" t="s">
        <v>983</v>
      </c>
      <c r="K563" s="3" t="s">
        <v>1403</v>
      </c>
    </row>
    <row r="564" spans="1:11">
      <c r="A564" s="3" t="s">
        <v>1448</v>
      </c>
      <c r="B564" s="3">
        <v>17003</v>
      </c>
      <c r="C564" s="4">
        <v>-39.1737808235502</v>
      </c>
      <c r="D564" s="4">
        <v>121.757</v>
      </c>
      <c r="E564" s="4">
        <v>1429202.22</v>
      </c>
      <c r="F564" s="4">
        <v>4998792.56</v>
      </c>
      <c r="I564" s="3" t="s">
        <v>983</v>
      </c>
      <c r="K564" s="3" t="s">
        <v>1403</v>
      </c>
    </row>
    <row r="565" spans="1:11">
      <c r="A565" s="3" t="s">
        <v>1448</v>
      </c>
      <c r="B565" s="3">
        <v>17004</v>
      </c>
      <c r="C565" s="4">
        <v>-20.5305977508977</v>
      </c>
      <c r="D565" s="4">
        <v>121.546</v>
      </c>
      <c r="E565" s="4">
        <v>1429184.84</v>
      </c>
      <c r="F565" s="4">
        <v>4998799.35</v>
      </c>
      <c r="I565" s="3" t="s">
        <v>983</v>
      </c>
      <c r="K565" s="3" t="s">
        <v>1403</v>
      </c>
    </row>
    <row r="566" spans="1:11">
      <c r="A566" s="3" t="s">
        <v>1448</v>
      </c>
      <c r="B566" s="3">
        <v>17005</v>
      </c>
      <c r="C566" s="4">
        <v>-12.4553572410343</v>
      </c>
      <c r="D566" s="4">
        <v>121.655</v>
      </c>
      <c r="E566" s="4">
        <v>1429177.07</v>
      </c>
      <c r="F566" s="4">
        <v>4998801.58</v>
      </c>
      <c r="I566" s="3" t="s">
        <v>983</v>
      </c>
      <c r="K566" s="3" t="s">
        <v>1403</v>
      </c>
    </row>
    <row r="567" spans="1:11">
      <c r="A567" s="3" t="s">
        <v>1448</v>
      </c>
      <c r="B567" s="3">
        <v>17006</v>
      </c>
      <c r="C567" s="4">
        <v>-4.31738161396268</v>
      </c>
      <c r="D567" s="4">
        <v>121.625</v>
      </c>
      <c r="E567" s="4">
        <v>1429169.43</v>
      </c>
      <c r="F567" s="4">
        <v>4998804.39</v>
      </c>
      <c r="I567" s="3" t="s">
        <v>983</v>
      </c>
      <c r="K567" s="3" t="s">
        <v>1403</v>
      </c>
    </row>
    <row r="568" spans="1:11">
      <c r="A568" s="3" t="s">
        <v>1448</v>
      </c>
      <c r="B568" s="3">
        <v>17007</v>
      </c>
      <c r="C568" s="4">
        <v>5.06321083895357</v>
      </c>
      <c r="D568" s="4">
        <v>121.574</v>
      </c>
      <c r="E568" s="4">
        <v>1429160.55</v>
      </c>
      <c r="F568" s="4">
        <v>4998807.41</v>
      </c>
      <c r="I568" s="3" t="s">
        <v>983</v>
      </c>
      <c r="K568" s="3" t="s">
        <v>1403</v>
      </c>
    </row>
    <row r="569" spans="1:11">
      <c r="A569" s="3" t="s">
        <v>1448</v>
      </c>
      <c r="B569" s="3">
        <v>17008</v>
      </c>
      <c r="C569" s="4">
        <v>8.25924839187633</v>
      </c>
      <c r="D569" s="4">
        <v>121.684</v>
      </c>
      <c r="E569" s="4">
        <v>1429157.56</v>
      </c>
      <c r="F569" s="4">
        <v>4998808.54</v>
      </c>
      <c r="I569" s="3" t="s">
        <v>983</v>
      </c>
      <c r="K569" s="3" t="s">
        <v>1403</v>
      </c>
    </row>
    <row r="570" spans="1:11">
      <c r="A570" s="3" t="s">
        <v>1448</v>
      </c>
      <c r="B570" s="3">
        <v>17009</v>
      </c>
      <c r="C570" s="4">
        <v>8.87609396072578</v>
      </c>
      <c r="D570" s="4">
        <v>121.824</v>
      </c>
      <c r="E570" s="4">
        <v>1429156.98</v>
      </c>
      <c r="F570" s="4">
        <v>4998808.75</v>
      </c>
      <c r="I570" s="3" t="s">
        <v>1533</v>
      </c>
      <c r="K570" s="3" t="s">
        <v>1403</v>
      </c>
    </row>
    <row r="571" spans="1:11">
      <c r="A571" s="3" t="s">
        <v>1448</v>
      </c>
      <c r="B571" s="3">
        <v>17010</v>
      </c>
      <c r="C571" s="4">
        <v>9.75600450981474</v>
      </c>
      <c r="D571" s="4">
        <v>122.054</v>
      </c>
      <c r="E571" s="4">
        <v>1429156.11</v>
      </c>
      <c r="F571" s="4">
        <v>4998808.93</v>
      </c>
      <c r="I571" s="3" t="s">
        <v>983</v>
      </c>
      <c r="K571" s="3" t="s">
        <v>1403</v>
      </c>
    </row>
    <row r="572" spans="1:11">
      <c r="A572" s="3" t="s">
        <v>1448</v>
      </c>
      <c r="B572" s="3">
        <v>17011</v>
      </c>
      <c r="C572" s="4">
        <v>11.8338794990621</v>
      </c>
      <c r="D572" s="4">
        <v>122.674</v>
      </c>
      <c r="E572" s="4">
        <v>1429154.2</v>
      </c>
      <c r="F572" s="4">
        <v>4998809.76</v>
      </c>
      <c r="I572" s="3" t="s">
        <v>983</v>
      </c>
      <c r="K572" s="3" t="s">
        <v>1403</v>
      </c>
    </row>
    <row r="573" spans="1:11">
      <c r="A573" s="3" t="s">
        <v>1448</v>
      </c>
      <c r="B573" s="3">
        <v>17012</v>
      </c>
      <c r="C573" s="4">
        <v>13.4487562250617</v>
      </c>
      <c r="D573" s="4">
        <v>122.734</v>
      </c>
      <c r="E573" s="4">
        <v>1429152.66</v>
      </c>
      <c r="F573" s="4">
        <v>4998810.25</v>
      </c>
      <c r="I573" s="3" t="s">
        <v>983</v>
      </c>
      <c r="K573" s="3" t="s">
        <v>1403</v>
      </c>
    </row>
    <row r="574" spans="1:11">
      <c r="A574" s="3" t="s">
        <v>1448</v>
      </c>
      <c r="B574" s="3">
        <v>17013</v>
      </c>
      <c r="C574" s="4">
        <v>15.3308526834185</v>
      </c>
      <c r="D574" s="4">
        <v>122.644</v>
      </c>
      <c r="E574" s="4">
        <v>1429150.93</v>
      </c>
      <c r="F574" s="4">
        <v>4998811</v>
      </c>
      <c r="I574" s="3" t="s">
        <v>983</v>
      </c>
      <c r="K574" s="3" t="s">
        <v>1403</v>
      </c>
    </row>
    <row r="575" spans="1:11">
      <c r="A575" s="3" t="s">
        <v>1448</v>
      </c>
      <c r="B575" s="3">
        <v>17014</v>
      </c>
      <c r="C575" s="4">
        <v>18.8375519638486</v>
      </c>
      <c r="D575" s="4">
        <v>121.613</v>
      </c>
      <c r="E575" s="4">
        <v>1429147.57</v>
      </c>
      <c r="F575" s="4">
        <v>4998812.02</v>
      </c>
      <c r="I575" s="3" t="s">
        <v>983</v>
      </c>
      <c r="K575" s="3" t="s">
        <v>1403</v>
      </c>
    </row>
    <row r="576" spans="1:11">
      <c r="A576" s="3" t="s">
        <v>1448</v>
      </c>
      <c r="B576" s="3">
        <v>17015</v>
      </c>
      <c r="C576" s="4">
        <v>21.7677101227788</v>
      </c>
      <c r="D576" s="4">
        <v>121.843</v>
      </c>
      <c r="E576" s="4">
        <v>1429144.83</v>
      </c>
      <c r="F576" s="4">
        <v>4998813.06</v>
      </c>
      <c r="I576" s="3" t="s">
        <v>412</v>
      </c>
      <c r="K576" s="3" t="s">
        <v>1403</v>
      </c>
    </row>
    <row r="577" spans="1:11">
      <c r="A577" s="3" t="s">
        <v>1448</v>
      </c>
      <c r="B577" s="3">
        <v>18060</v>
      </c>
      <c r="C577" s="4">
        <v>40.6522376261708</v>
      </c>
      <c r="D577" s="4">
        <v>122.013</v>
      </c>
      <c r="E577" s="4">
        <v>1429124.95</v>
      </c>
      <c r="F577" s="4">
        <v>4998800.93</v>
      </c>
      <c r="I577" s="3" t="s">
        <v>1334</v>
      </c>
      <c r="K577" s="3" t="s">
        <v>1403</v>
      </c>
    </row>
    <row r="578" spans="1:11">
      <c r="A578" s="3" t="s">
        <v>1448</v>
      </c>
      <c r="B578" s="3">
        <v>18061</v>
      </c>
      <c r="C578" s="4">
        <v>43.3938233393161</v>
      </c>
      <c r="D578" s="4">
        <v>119.842</v>
      </c>
      <c r="E578" s="4">
        <v>1429122.02</v>
      </c>
      <c r="F578" s="4">
        <v>4998802.86</v>
      </c>
      <c r="I578" s="3" t="s">
        <v>1329</v>
      </c>
      <c r="K578" s="3" t="s">
        <v>1403</v>
      </c>
    </row>
    <row r="579" spans="1:11">
      <c r="A579" s="3" t="s">
        <v>1448</v>
      </c>
      <c r="B579" s="3">
        <v>17035</v>
      </c>
      <c r="C579" s="4">
        <v>43.5818097831791</v>
      </c>
      <c r="D579" s="4">
        <v>118.632</v>
      </c>
      <c r="E579" s="4">
        <v>1429124.36</v>
      </c>
      <c r="F579" s="4">
        <v>4998820.6</v>
      </c>
      <c r="I579" s="3" t="s">
        <v>480</v>
      </c>
      <c r="K579" s="3" t="s">
        <v>1403</v>
      </c>
    </row>
    <row r="580" spans="1:11">
      <c r="A580" s="3" t="s">
        <v>1448</v>
      </c>
      <c r="B580" s="3">
        <v>17036</v>
      </c>
      <c r="C580" s="4">
        <v>43.9317013555697</v>
      </c>
      <c r="D580" s="4">
        <v>119.472</v>
      </c>
      <c r="E580" s="4">
        <v>1429123.86</v>
      </c>
      <c r="F580" s="4">
        <v>4998820.24</v>
      </c>
      <c r="I580" s="3" t="s">
        <v>480</v>
      </c>
      <c r="K580" s="3" t="s">
        <v>1403</v>
      </c>
    </row>
    <row r="581" spans="1:11">
      <c r="A581" s="3" t="s">
        <v>1448</v>
      </c>
      <c r="B581" s="3">
        <v>18062</v>
      </c>
      <c r="C581" s="4">
        <v>43.9992173114277</v>
      </c>
      <c r="D581" s="4">
        <v>119.652</v>
      </c>
      <c r="E581" s="4">
        <v>1429121.38</v>
      </c>
      <c r="F581" s="4">
        <v>4998803.43</v>
      </c>
      <c r="I581" s="3" t="s">
        <v>1525</v>
      </c>
      <c r="J581" s="3" t="s">
        <v>1450</v>
      </c>
      <c r="K581" s="3" t="s">
        <v>1403</v>
      </c>
    </row>
    <row r="582" spans="1:11">
      <c r="A582" s="3" t="s">
        <v>1448</v>
      </c>
      <c r="B582" s="3">
        <v>18063</v>
      </c>
      <c r="C582" s="4">
        <v>44.3066205436977</v>
      </c>
      <c r="D582" s="4">
        <v>118.952</v>
      </c>
      <c r="E582" s="4">
        <v>1429121.06</v>
      </c>
      <c r="F582" s="4">
        <v>4998803.68</v>
      </c>
      <c r="I582" s="3" t="s">
        <v>480</v>
      </c>
      <c r="K582" s="3" t="s">
        <v>1403</v>
      </c>
    </row>
    <row r="583" spans="1:11">
      <c r="A583" s="3" t="s">
        <v>1448</v>
      </c>
      <c r="B583" s="3">
        <v>17034</v>
      </c>
      <c r="C583" s="4">
        <v>44.8249011596839</v>
      </c>
      <c r="D583" s="4">
        <v>118.912</v>
      </c>
      <c r="E583" s="4">
        <v>1429123.1</v>
      </c>
      <c r="F583" s="4">
        <v>4998820.77</v>
      </c>
      <c r="I583" s="3" t="s">
        <v>480</v>
      </c>
      <c r="K583" s="3" t="s">
        <v>1403</v>
      </c>
    </row>
    <row r="584" spans="1:11">
      <c r="A584" s="3" t="s">
        <v>1448</v>
      </c>
      <c r="B584" s="3">
        <v>17033</v>
      </c>
      <c r="C584" s="4">
        <v>47.6669764511521</v>
      </c>
      <c r="D584" s="4">
        <v>119.172</v>
      </c>
      <c r="E584" s="4">
        <v>1429120.45</v>
      </c>
      <c r="F584" s="4">
        <v>4998821.8</v>
      </c>
      <c r="I584" s="3" t="s">
        <v>480</v>
      </c>
      <c r="K584" s="3" t="s">
        <v>1403</v>
      </c>
    </row>
    <row r="585" spans="1:11">
      <c r="A585" s="3" t="s">
        <v>1448</v>
      </c>
      <c r="B585" s="3">
        <v>17032</v>
      </c>
      <c r="C585" s="4">
        <v>49.9984814167677</v>
      </c>
      <c r="D585" s="4">
        <v>119.372</v>
      </c>
      <c r="E585" s="4">
        <v>1429118.26</v>
      </c>
      <c r="F585" s="4">
        <v>4998822.6</v>
      </c>
      <c r="I585" s="3" t="s">
        <v>480</v>
      </c>
      <c r="K585" s="3" t="s">
        <v>1403</v>
      </c>
    </row>
    <row r="586" spans="1:11">
      <c r="A586" s="3" t="s">
        <v>1448</v>
      </c>
      <c r="B586" s="3">
        <v>17031</v>
      </c>
      <c r="C586" s="4">
        <v>51.7051850782884</v>
      </c>
      <c r="D586" s="4">
        <v>119.512</v>
      </c>
      <c r="E586" s="4">
        <v>1429116.58</v>
      </c>
      <c r="F586" s="4">
        <v>4998822.97</v>
      </c>
      <c r="I586" s="3" t="s">
        <v>480</v>
      </c>
      <c r="K586" s="3" t="s">
        <v>1403</v>
      </c>
    </row>
    <row r="587" spans="1:11">
      <c r="A587" s="3" t="s">
        <v>1448</v>
      </c>
      <c r="B587" s="3">
        <v>17030</v>
      </c>
      <c r="C587" s="4">
        <v>52.6528083201174</v>
      </c>
      <c r="D587" s="4">
        <v>119.722</v>
      </c>
      <c r="E587" s="4">
        <v>1429115.72</v>
      </c>
      <c r="F587" s="4">
        <v>4998823.38</v>
      </c>
      <c r="I587" s="3" t="s">
        <v>1525</v>
      </c>
      <c r="J587" s="3" t="s">
        <v>1451</v>
      </c>
      <c r="K587" s="3" t="s">
        <v>1403</v>
      </c>
    </row>
    <row r="588" spans="1:11">
      <c r="A588" s="3" t="s">
        <v>1448</v>
      </c>
      <c r="B588" s="3">
        <v>17029</v>
      </c>
      <c r="C588" s="4">
        <v>53.2051539232317</v>
      </c>
      <c r="D588" s="4">
        <v>119.711</v>
      </c>
      <c r="E588" s="4">
        <v>1429115.18</v>
      </c>
      <c r="F588" s="4">
        <v>4998823.51</v>
      </c>
      <c r="I588" s="3" t="s">
        <v>242</v>
      </c>
      <c r="K588" s="3" t="s">
        <v>1403</v>
      </c>
    </row>
    <row r="589" spans="1:11">
      <c r="A589" s="3" t="s">
        <v>1448</v>
      </c>
      <c r="B589" s="3">
        <v>17028</v>
      </c>
      <c r="C589" s="4">
        <v>54.1804511238237</v>
      </c>
      <c r="D589" s="4">
        <v>120.511</v>
      </c>
      <c r="E589" s="4">
        <v>1429114.28</v>
      </c>
      <c r="F589" s="4">
        <v>4998823.89</v>
      </c>
      <c r="I589" s="3" t="s">
        <v>536</v>
      </c>
      <c r="K589" s="3" t="s">
        <v>1403</v>
      </c>
    </row>
    <row r="590" spans="1:11">
      <c r="A590" s="3" t="s">
        <v>1448</v>
      </c>
      <c r="B590" s="3">
        <v>17027</v>
      </c>
      <c r="C590" s="4">
        <v>56.0427474699895</v>
      </c>
      <c r="D590" s="4">
        <v>120.771</v>
      </c>
      <c r="E590" s="4">
        <v>1429112.61</v>
      </c>
      <c r="F590" s="4">
        <v>4998824.75</v>
      </c>
      <c r="I590" s="3" t="s">
        <v>412</v>
      </c>
      <c r="K590" s="3" t="s">
        <v>1403</v>
      </c>
    </row>
    <row r="591" spans="1:11">
      <c r="A591" s="3" t="s">
        <v>1448</v>
      </c>
      <c r="B591" s="3">
        <v>17026</v>
      </c>
      <c r="C591" s="4">
        <v>58.5723832877826</v>
      </c>
      <c r="D591" s="4">
        <v>121.211</v>
      </c>
      <c r="E591" s="4">
        <v>1429110.26</v>
      </c>
      <c r="F591" s="4">
        <v>4998825.69</v>
      </c>
      <c r="I591" s="3" t="s">
        <v>412</v>
      </c>
      <c r="K591" s="3" t="s">
        <v>1403</v>
      </c>
    </row>
    <row r="592" spans="1:11">
      <c r="A592" s="3" t="s">
        <v>1448</v>
      </c>
      <c r="B592" s="3">
        <v>17025</v>
      </c>
      <c r="C592" s="4">
        <v>59.4662978838082</v>
      </c>
      <c r="D592" s="4">
        <v>120.831</v>
      </c>
      <c r="E592" s="4">
        <v>1429109.31</v>
      </c>
      <c r="F592" s="4">
        <v>4998825.69</v>
      </c>
      <c r="I592" s="3" t="s">
        <v>412</v>
      </c>
      <c r="K592" s="3" t="s">
        <v>1403</v>
      </c>
    </row>
    <row r="593" spans="1:11">
      <c r="A593" s="3" t="s">
        <v>1448</v>
      </c>
      <c r="B593" s="3">
        <v>17024</v>
      </c>
      <c r="C593" s="4">
        <v>61.7791196440775</v>
      </c>
      <c r="D593" s="4">
        <v>121.671</v>
      </c>
      <c r="E593" s="4">
        <v>1429107.19</v>
      </c>
      <c r="F593" s="4">
        <v>4998826.63</v>
      </c>
      <c r="I593" s="3" t="s">
        <v>412</v>
      </c>
      <c r="K593" s="3" t="s">
        <v>1403</v>
      </c>
    </row>
    <row r="594" spans="1:11">
      <c r="A594" s="3" t="s">
        <v>1448</v>
      </c>
      <c r="B594" s="3">
        <v>17023</v>
      </c>
      <c r="C594" s="4">
        <v>62.9568593878985</v>
      </c>
      <c r="D594" s="4">
        <v>121.661</v>
      </c>
      <c r="E594" s="4">
        <v>1429106</v>
      </c>
      <c r="F594" s="4">
        <v>4998826.8</v>
      </c>
      <c r="I594" s="3" t="s">
        <v>412</v>
      </c>
      <c r="K594" s="3" t="s">
        <v>1403</v>
      </c>
    </row>
    <row r="595" spans="1:11">
      <c r="A595" s="3" t="s">
        <v>1448</v>
      </c>
      <c r="B595" s="3">
        <v>17022</v>
      </c>
      <c r="C595" s="4">
        <v>64.9371867578764</v>
      </c>
      <c r="D595" s="4">
        <v>121.541</v>
      </c>
      <c r="E595" s="4">
        <v>1429104.14</v>
      </c>
      <c r="F595" s="4">
        <v>4998827.48</v>
      </c>
      <c r="I595" s="3" t="s">
        <v>412</v>
      </c>
      <c r="K595" s="3" t="s">
        <v>1403</v>
      </c>
    </row>
    <row r="596" spans="1:11">
      <c r="A596" s="3" t="s">
        <v>1448</v>
      </c>
      <c r="B596" s="3">
        <v>17021</v>
      </c>
      <c r="C596" s="4">
        <v>68.3231527665587</v>
      </c>
      <c r="D596" s="4">
        <v>121.811</v>
      </c>
      <c r="E596" s="4">
        <v>1429101.11</v>
      </c>
      <c r="F596" s="4">
        <v>4998829.06</v>
      </c>
      <c r="I596" s="3" t="s">
        <v>412</v>
      </c>
      <c r="K596" s="3" t="s">
        <v>1403</v>
      </c>
    </row>
    <row r="597" spans="1:11">
      <c r="A597" s="3" t="s">
        <v>1448</v>
      </c>
      <c r="B597" s="3">
        <v>17020</v>
      </c>
      <c r="C597" s="4">
        <v>74.9425544264934</v>
      </c>
      <c r="D597" s="4">
        <v>122.66</v>
      </c>
      <c r="E597" s="4">
        <v>1429094.78</v>
      </c>
      <c r="F597" s="4">
        <v>4998831.02</v>
      </c>
      <c r="I597" s="3" t="s">
        <v>412</v>
      </c>
      <c r="K597" s="3" t="s">
        <v>1403</v>
      </c>
    </row>
    <row r="598" spans="1:11">
      <c r="A598" s="3" t="s">
        <v>1448</v>
      </c>
      <c r="B598" s="3">
        <v>17019</v>
      </c>
      <c r="C598" s="4">
        <v>78.1941834411537</v>
      </c>
      <c r="D598" s="4">
        <v>121.72</v>
      </c>
      <c r="E598" s="4">
        <v>1429091.67</v>
      </c>
      <c r="F598" s="4">
        <v>4998831.98</v>
      </c>
      <c r="I598" s="3" t="s">
        <v>412</v>
      </c>
      <c r="K598" s="3" t="s">
        <v>1403</v>
      </c>
    </row>
    <row r="599" spans="1:11">
      <c r="A599" s="3" t="s">
        <v>1448</v>
      </c>
      <c r="B599" s="3">
        <v>17018</v>
      </c>
      <c r="C599" s="4">
        <v>80.0252074287011</v>
      </c>
      <c r="D599" s="4">
        <v>121.46</v>
      </c>
      <c r="E599" s="4">
        <v>1429089.94</v>
      </c>
      <c r="F599" s="4">
        <v>4998832.58</v>
      </c>
      <c r="I599" s="3" t="s">
        <v>412</v>
      </c>
      <c r="K599" s="3" t="s">
        <v>1403</v>
      </c>
    </row>
    <row r="600" spans="1:11">
      <c r="A600" s="3" t="s">
        <v>1448</v>
      </c>
      <c r="B600" s="3">
        <v>17017</v>
      </c>
      <c r="C600" s="4">
        <v>83.6711372217619</v>
      </c>
      <c r="D600" s="4">
        <v>122.33</v>
      </c>
      <c r="E600" s="4">
        <v>1429086.49</v>
      </c>
      <c r="F600" s="4">
        <v>4998833.76</v>
      </c>
      <c r="I600" s="3" t="s">
        <v>412</v>
      </c>
      <c r="K600" s="3" t="s">
        <v>1403</v>
      </c>
    </row>
    <row r="601" spans="1:11">
      <c r="A601" s="3" t="s">
        <v>1448</v>
      </c>
      <c r="B601" s="3">
        <v>17016</v>
      </c>
      <c r="C601" s="4">
        <v>85.7175575013197</v>
      </c>
      <c r="D601" s="4">
        <v>122.17</v>
      </c>
      <c r="E601" s="4">
        <v>1429084.66</v>
      </c>
      <c r="F601" s="4">
        <v>4998834.72</v>
      </c>
      <c r="I601" s="3" t="s">
        <v>1533</v>
      </c>
      <c r="K601" s="3" t="s">
        <v>1403</v>
      </c>
    </row>
    <row r="602" spans="1:11">
      <c r="A602" s="3" t="s">
        <v>1453</v>
      </c>
      <c r="B602" s="3">
        <v>18028</v>
      </c>
      <c r="C602" s="4">
        <v>0.134629120282128</v>
      </c>
      <c r="D602" s="4">
        <v>120.385</v>
      </c>
      <c r="E602" s="4">
        <v>1429231.35</v>
      </c>
      <c r="F602" s="4">
        <v>4998230.51</v>
      </c>
      <c r="I602" s="3" t="s">
        <v>1327</v>
      </c>
      <c r="J602" s="3" t="s">
        <v>1452</v>
      </c>
      <c r="K602" s="3" t="s">
        <v>1550</v>
      </c>
    </row>
    <row r="603" spans="1:11">
      <c r="A603" s="3" t="s">
        <v>1453</v>
      </c>
      <c r="B603" s="3">
        <v>18029</v>
      </c>
      <c r="C603" s="4">
        <v>5.66145961739034</v>
      </c>
      <c r="D603" s="4">
        <v>120.735</v>
      </c>
      <c r="E603" s="4">
        <v>1429228.41</v>
      </c>
      <c r="F603" s="4">
        <v>4998225.6</v>
      </c>
      <c r="I603" s="3" t="s">
        <v>1327</v>
      </c>
      <c r="K603" s="3" t="s">
        <v>1550</v>
      </c>
    </row>
    <row r="604" spans="1:11">
      <c r="A604" s="3" t="s">
        <v>1453</v>
      </c>
      <c r="B604" s="3">
        <v>18030</v>
      </c>
      <c r="C604" s="4">
        <v>9.62846950434739</v>
      </c>
      <c r="D604" s="4">
        <v>120.114</v>
      </c>
      <c r="E604" s="4">
        <v>1429224.1</v>
      </c>
      <c r="F604" s="4">
        <v>4998224.14</v>
      </c>
      <c r="I604" s="3" t="s">
        <v>983</v>
      </c>
      <c r="K604" s="3" t="s">
        <v>1550</v>
      </c>
    </row>
    <row r="605" spans="1:11">
      <c r="A605" s="3" t="s">
        <v>1453</v>
      </c>
      <c r="B605" s="3">
        <v>18031</v>
      </c>
      <c r="C605" s="4">
        <v>18.6294075314969</v>
      </c>
      <c r="D605" s="4">
        <v>119.444</v>
      </c>
      <c r="E605" s="4">
        <v>1429218.36</v>
      </c>
      <c r="F605" s="4">
        <v>4998217.11</v>
      </c>
      <c r="I605" s="3" t="s">
        <v>1327</v>
      </c>
      <c r="K605" s="3" t="s">
        <v>1550</v>
      </c>
    </row>
    <row r="606" spans="1:11">
      <c r="A606" s="3" t="s">
        <v>1453</v>
      </c>
      <c r="B606" s="3">
        <v>18032</v>
      </c>
      <c r="C606" s="4">
        <v>18.7876854609489</v>
      </c>
      <c r="D606" s="4">
        <v>118.614</v>
      </c>
      <c r="E606" s="4">
        <v>1429218.39</v>
      </c>
      <c r="F606" s="4">
        <v>4998216.86</v>
      </c>
      <c r="I606" s="3" t="s">
        <v>1525</v>
      </c>
      <c r="J606" s="3" t="s">
        <v>1455</v>
      </c>
      <c r="K606" s="3" t="s">
        <v>1550</v>
      </c>
    </row>
    <row r="607" spans="1:11">
      <c r="A607" s="3" t="s">
        <v>1453</v>
      </c>
      <c r="B607" s="3">
        <v>18033</v>
      </c>
      <c r="C607" s="4">
        <v>19.3712060800077</v>
      </c>
      <c r="D607" s="4">
        <v>118.384</v>
      </c>
      <c r="E607" s="4">
        <v>1429217.74</v>
      </c>
      <c r="F607" s="4">
        <v>4998216.68</v>
      </c>
      <c r="I607" s="3" t="s">
        <v>983</v>
      </c>
      <c r="K607" s="3" t="s">
        <v>1550</v>
      </c>
    </row>
    <row r="608" spans="1:11">
      <c r="A608" s="3" t="s">
        <v>1453</v>
      </c>
      <c r="B608" s="3">
        <v>18034</v>
      </c>
      <c r="C608" s="4">
        <v>19.4702240613119</v>
      </c>
      <c r="D608" s="4">
        <v>118.694</v>
      </c>
      <c r="E608" s="4">
        <v>1429217.68</v>
      </c>
      <c r="F608" s="4">
        <v>4998216.6</v>
      </c>
      <c r="I608" s="3" t="s">
        <v>1327</v>
      </c>
      <c r="K608" s="3" t="s">
        <v>1550</v>
      </c>
    </row>
    <row r="609" spans="1:11">
      <c r="A609" s="3" t="s">
        <v>1453</v>
      </c>
      <c r="B609" s="3" t="s">
        <v>1133</v>
      </c>
      <c r="C609" s="4">
        <v>22.2452629785249</v>
      </c>
      <c r="D609" s="4">
        <v>118.454</v>
      </c>
      <c r="E609" s="4">
        <v>1429218.97</v>
      </c>
      <c r="F609" s="4">
        <v>4998211.96</v>
      </c>
      <c r="I609" s="3" t="s">
        <v>1327</v>
      </c>
      <c r="K609" s="3" t="s">
        <v>1550</v>
      </c>
    </row>
    <row r="610" spans="1:11">
      <c r="A610" s="3" t="s">
        <v>1453</v>
      </c>
      <c r="B610" s="3" t="s">
        <v>1135</v>
      </c>
      <c r="C610" s="4">
        <v>25.9733733844933</v>
      </c>
      <c r="D610" s="4">
        <v>118.334</v>
      </c>
      <c r="E610" s="4">
        <v>1429216.65</v>
      </c>
      <c r="F610" s="4">
        <v>4998209.03</v>
      </c>
      <c r="I610" s="3" t="s">
        <v>1327</v>
      </c>
      <c r="K610" s="3" t="s">
        <v>1550</v>
      </c>
    </row>
    <row r="611" spans="1:11">
      <c r="A611" s="3" t="s">
        <v>1453</v>
      </c>
      <c r="B611" s="3" t="s">
        <v>1139</v>
      </c>
      <c r="C611" s="4">
        <v>28.9900056049484</v>
      </c>
      <c r="D611" s="4">
        <v>118.244</v>
      </c>
      <c r="E611" s="4">
        <v>1429214.3</v>
      </c>
      <c r="F611" s="4">
        <v>4998207</v>
      </c>
      <c r="I611" s="3" t="s">
        <v>1327</v>
      </c>
      <c r="K611" s="3" t="s">
        <v>1550</v>
      </c>
    </row>
    <row r="612" spans="1:11">
      <c r="A612" s="3" t="s">
        <v>1453</v>
      </c>
      <c r="B612" s="3" t="s">
        <v>1137</v>
      </c>
      <c r="C612" s="4">
        <v>29.005103429841</v>
      </c>
      <c r="D612" s="4">
        <v>118.284</v>
      </c>
      <c r="E612" s="4">
        <v>1429214.22</v>
      </c>
      <c r="F612" s="4">
        <v>4998207.04</v>
      </c>
      <c r="I612" s="3" t="s">
        <v>983</v>
      </c>
      <c r="K612" s="3" t="s">
        <v>1550</v>
      </c>
    </row>
    <row r="613" spans="1:11">
      <c r="A613" s="3" t="s">
        <v>1453</v>
      </c>
      <c r="B613" s="3" t="s">
        <v>1141</v>
      </c>
      <c r="C613" s="4">
        <v>32.7817880077983</v>
      </c>
      <c r="D613" s="4">
        <v>118.324</v>
      </c>
      <c r="E613" s="4">
        <v>1429212.72</v>
      </c>
      <c r="F613" s="4">
        <v>4998203.47</v>
      </c>
      <c r="I613" s="3" t="s">
        <v>1327</v>
      </c>
      <c r="K613" s="3" t="s">
        <v>1550</v>
      </c>
    </row>
    <row r="614" spans="1:11">
      <c r="A614" s="3" t="s">
        <v>1453</v>
      </c>
      <c r="B614" s="3" t="s">
        <v>1143</v>
      </c>
      <c r="C614" s="4">
        <v>32.9647724849839</v>
      </c>
      <c r="D614" s="4">
        <v>118.294</v>
      </c>
      <c r="E614" s="4">
        <v>1429212.76</v>
      </c>
      <c r="F614" s="4">
        <v>4998203.22</v>
      </c>
      <c r="I614" s="3" t="s">
        <v>1327</v>
      </c>
      <c r="K614" s="3" t="s">
        <v>1550</v>
      </c>
    </row>
    <row r="615" spans="1:11">
      <c r="A615" s="3" t="s">
        <v>1453</v>
      </c>
      <c r="B615" s="3" t="s">
        <v>1145</v>
      </c>
      <c r="C615" s="4">
        <v>37.1083807917896</v>
      </c>
      <c r="D615" s="4">
        <v>118.364</v>
      </c>
      <c r="E615" s="4">
        <v>1429210.29</v>
      </c>
      <c r="F615" s="4">
        <v>4998199.89</v>
      </c>
      <c r="I615" s="3" t="s">
        <v>1327</v>
      </c>
      <c r="K615" s="3" t="s">
        <v>1550</v>
      </c>
    </row>
    <row r="616" spans="1:11">
      <c r="A616" s="3" t="s">
        <v>1453</v>
      </c>
      <c r="B616" s="3" t="s">
        <v>1147</v>
      </c>
      <c r="C616" s="4">
        <v>40.5957587065811</v>
      </c>
      <c r="D616" s="4">
        <v>118.594</v>
      </c>
      <c r="E616" s="4">
        <v>1429208.28</v>
      </c>
      <c r="F616" s="4">
        <v>4998197.04</v>
      </c>
      <c r="I616" s="3" t="s">
        <v>1327</v>
      </c>
      <c r="K616" s="3" t="s">
        <v>1550</v>
      </c>
    </row>
    <row r="617" spans="1:11">
      <c r="A617" s="3" t="s">
        <v>1453</v>
      </c>
      <c r="B617" s="3" t="s">
        <v>1149</v>
      </c>
      <c r="C617" s="4">
        <v>47.4504649600561</v>
      </c>
      <c r="D617" s="4">
        <v>118.234</v>
      </c>
      <c r="E617" s="4">
        <v>1429205.06</v>
      </c>
      <c r="F617" s="4">
        <v>4998190.94</v>
      </c>
      <c r="I617" s="3" t="s">
        <v>983</v>
      </c>
      <c r="K617" s="3" t="s">
        <v>1550</v>
      </c>
    </row>
    <row r="618" spans="1:11">
      <c r="A618" s="3" t="s">
        <v>1453</v>
      </c>
      <c r="B618" s="3" t="s">
        <v>1151</v>
      </c>
      <c r="C618" s="4">
        <v>49.8985302882758</v>
      </c>
      <c r="D618" s="4">
        <v>118.134</v>
      </c>
      <c r="E618" s="4">
        <v>1429203.03</v>
      </c>
      <c r="F618" s="4">
        <v>4998189.36</v>
      </c>
      <c r="I618" s="3" t="s">
        <v>1327</v>
      </c>
      <c r="K618" s="3" t="s">
        <v>1550</v>
      </c>
    </row>
    <row r="619" spans="1:11">
      <c r="A619" s="3" t="s">
        <v>1453</v>
      </c>
      <c r="B619" s="3" t="s">
        <v>1153</v>
      </c>
      <c r="C619" s="4">
        <v>54.5022322933723</v>
      </c>
      <c r="D619" s="4">
        <v>118.254</v>
      </c>
      <c r="E619" s="4">
        <v>1429200.33</v>
      </c>
      <c r="F619" s="4">
        <v>4998185.63</v>
      </c>
      <c r="I619" s="3" t="s">
        <v>1525</v>
      </c>
      <c r="J619" s="3" t="s">
        <v>1458</v>
      </c>
      <c r="K619" s="3" t="s">
        <v>1550</v>
      </c>
    </row>
    <row r="620" spans="1:11">
      <c r="A620" s="3" t="s">
        <v>1453</v>
      </c>
      <c r="B620" s="3" t="s">
        <v>1155</v>
      </c>
      <c r="C620" s="4">
        <v>58.6281248630202</v>
      </c>
      <c r="D620" s="4">
        <v>119.574</v>
      </c>
      <c r="E620" s="4">
        <v>1429196.34</v>
      </c>
      <c r="F620" s="4">
        <v>4998183.42</v>
      </c>
      <c r="I620" s="3" t="s">
        <v>1327</v>
      </c>
      <c r="K620" s="3" t="s">
        <v>1550</v>
      </c>
    </row>
    <row r="621" spans="1:11">
      <c r="A621" s="3" t="s">
        <v>1453</v>
      </c>
      <c r="B621" s="3" t="s">
        <v>1157</v>
      </c>
      <c r="C621" s="4">
        <v>66.538017140251</v>
      </c>
      <c r="D621" s="4">
        <v>119.764</v>
      </c>
      <c r="E621" s="4">
        <v>1429193.27</v>
      </c>
      <c r="F621" s="4">
        <v>4998175.88</v>
      </c>
      <c r="I621" s="3" t="s">
        <v>1327</v>
      </c>
      <c r="K621" s="3" t="s">
        <v>1550</v>
      </c>
    </row>
    <row r="622" spans="1:11">
      <c r="A622" s="3" t="s">
        <v>1453</v>
      </c>
      <c r="B622" s="3" t="s">
        <v>1159</v>
      </c>
      <c r="C622" s="4">
        <v>75.5459596866617</v>
      </c>
      <c r="D622" s="4">
        <v>119.984</v>
      </c>
      <c r="E622" s="4">
        <v>1429188.32</v>
      </c>
      <c r="F622" s="4">
        <v>4998168.35</v>
      </c>
      <c r="I622" s="3" t="s">
        <v>1327</v>
      </c>
      <c r="K622" s="3" t="s">
        <v>1550</v>
      </c>
    </row>
    <row r="623" spans="1:11">
      <c r="A623" s="3" t="s">
        <v>1453</v>
      </c>
      <c r="B623" s="3" t="s">
        <v>1161</v>
      </c>
      <c r="C623" s="4">
        <v>82.9212833048834</v>
      </c>
      <c r="D623" s="4">
        <v>120.084</v>
      </c>
      <c r="E623" s="4">
        <v>1429184.42</v>
      </c>
      <c r="F623" s="4">
        <v>4998162.08</v>
      </c>
      <c r="I623" s="3" t="s">
        <v>1327</v>
      </c>
      <c r="J623" s="3" t="s">
        <v>1459</v>
      </c>
      <c r="K623" s="3" t="s">
        <v>1550</v>
      </c>
    </row>
    <row r="624" spans="1:11">
      <c r="A624" s="3" t="s">
        <v>1460</v>
      </c>
      <c r="B624" s="3">
        <v>18035</v>
      </c>
      <c r="C624" s="4">
        <v>37.6261119573266</v>
      </c>
      <c r="D624" s="4">
        <v>120.079</v>
      </c>
      <c r="E624" s="4">
        <v>1429307.53</v>
      </c>
      <c r="F624" s="4">
        <v>4998197.68</v>
      </c>
      <c r="I624" s="3" t="s">
        <v>1327</v>
      </c>
      <c r="J624" s="3" t="s">
        <v>1459</v>
      </c>
      <c r="K624" s="3" t="s">
        <v>1551</v>
      </c>
    </row>
    <row r="625" spans="1:11">
      <c r="A625" s="3" t="s">
        <v>1460</v>
      </c>
      <c r="B625" s="3">
        <v>18036</v>
      </c>
      <c r="C625" s="4">
        <v>50.6226358562457</v>
      </c>
      <c r="D625" s="4">
        <v>119.75</v>
      </c>
      <c r="E625" s="4">
        <v>1429307.56</v>
      </c>
      <c r="F625" s="4">
        <v>4998184.68</v>
      </c>
      <c r="I625" s="3" t="s">
        <v>1327</v>
      </c>
      <c r="K625" s="3" t="s">
        <v>1551</v>
      </c>
    </row>
    <row r="626" spans="1:11">
      <c r="A626" s="3" t="s">
        <v>1460</v>
      </c>
      <c r="B626" s="3">
        <v>18037</v>
      </c>
      <c r="C626" s="4">
        <v>67.0947161931546</v>
      </c>
      <c r="D626" s="4">
        <v>119.34</v>
      </c>
      <c r="E626" s="4">
        <v>1429308.25</v>
      </c>
      <c r="F626" s="4">
        <v>4998168.22</v>
      </c>
      <c r="I626" s="3" t="s">
        <v>1327</v>
      </c>
      <c r="K626" s="3" t="s">
        <v>1551</v>
      </c>
    </row>
    <row r="627" spans="1:11">
      <c r="A627" s="3" t="s">
        <v>1460</v>
      </c>
      <c r="B627" s="3">
        <v>18038</v>
      </c>
      <c r="C627" s="4">
        <v>82.3521523765406</v>
      </c>
      <c r="D627" s="4">
        <v>119.171</v>
      </c>
      <c r="E627" s="4">
        <v>1429308.73</v>
      </c>
      <c r="F627" s="4">
        <v>4998152.97</v>
      </c>
      <c r="I627" s="3" t="s">
        <v>1334</v>
      </c>
      <c r="K627" s="3" t="s">
        <v>1551</v>
      </c>
    </row>
    <row r="628" spans="1:11">
      <c r="A628" s="3" t="s">
        <v>1460</v>
      </c>
      <c r="B628" s="3">
        <v>18039</v>
      </c>
      <c r="C628" s="4">
        <v>84.686998063122</v>
      </c>
      <c r="D628" s="4">
        <v>118.131</v>
      </c>
      <c r="E628" s="4">
        <v>1429309.25</v>
      </c>
      <c r="F628" s="4">
        <v>4998150.65</v>
      </c>
      <c r="I628" s="3" t="s">
        <v>1525</v>
      </c>
      <c r="J628" s="3" t="s">
        <v>1462</v>
      </c>
      <c r="K628" s="3" t="s">
        <v>1551</v>
      </c>
    </row>
    <row r="629" spans="1:11">
      <c r="A629" s="3" t="s">
        <v>1460</v>
      </c>
      <c r="B629" s="3">
        <v>18040</v>
      </c>
      <c r="C629" s="4">
        <v>85.3394292278179</v>
      </c>
      <c r="D629" s="4">
        <v>117.991</v>
      </c>
      <c r="E629" s="4">
        <v>1429308.67</v>
      </c>
      <c r="F629" s="4">
        <v>4998149.98</v>
      </c>
      <c r="I629" s="3" t="s">
        <v>1327</v>
      </c>
      <c r="K629" s="3" t="s">
        <v>1551</v>
      </c>
    </row>
    <row r="630" spans="1:11">
      <c r="A630" s="3" t="s">
        <v>1460</v>
      </c>
      <c r="B630" s="3">
        <v>18041</v>
      </c>
      <c r="C630" s="4">
        <v>88.0327484576072</v>
      </c>
      <c r="D630" s="4">
        <v>117.681</v>
      </c>
      <c r="E630" s="4">
        <v>1429308.83</v>
      </c>
      <c r="F630" s="4">
        <v>4998147.29</v>
      </c>
      <c r="I630" s="3" t="s">
        <v>1327</v>
      </c>
      <c r="K630" s="3" t="s">
        <v>1551</v>
      </c>
    </row>
    <row r="631" spans="1:11">
      <c r="A631" s="3" t="s">
        <v>1460</v>
      </c>
      <c r="B631" s="3">
        <v>18042</v>
      </c>
      <c r="C631" s="4">
        <v>90.8072579758251</v>
      </c>
      <c r="D631" s="4">
        <v>117.431</v>
      </c>
      <c r="E631" s="4">
        <v>1429309.03</v>
      </c>
      <c r="F631" s="4">
        <v>4998144.52</v>
      </c>
      <c r="I631" s="3" t="s">
        <v>1327</v>
      </c>
      <c r="K631" s="3" t="s">
        <v>1551</v>
      </c>
    </row>
    <row r="632" spans="1:11">
      <c r="A632" s="3" t="s">
        <v>1460</v>
      </c>
      <c r="B632" s="3">
        <v>18043</v>
      </c>
      <c r="C632" s="4">
        <v>92.6993581478696</v>
      </c>
      <c r="D632" s="4">
        <v>117.171</v>
      </c>
      <c r="E632" s="4">
        <v>1429309.13</v>
      </c>
      <c r="F632" s="4">
        <v>4998142.63</v>
      </c>
      <c r="I632" s="3" t="s">
        <v>1327</v>
      </c>
      <c r="K632" s="3" t="s">
        <v>1551</v>
      </c>
    </row>
    <row r="633" spans="1:11">
      <c r="A633" s="3" t="s">
        <v>1460</v>
      </c>
      <c r="B633" s="3">
        <v>18044</v>
      </c>
      <c r="C633" s="4">
        <v>93.7455367523865</v>
      </c>
      <c r="D633" s="4">
        <v>117.031</v>
      </c>
      <c r="E633" s="4">
        <v>1429309.01</v>
      </c>
      <c r="F633" s="4">
        <v>4998141.58</v>
      </c>
      <c r="I633" s="3" t="s">
        <v>1327</v>
      </c>
      <c r="K633" s="3" t="s">
        <v>1551</v>
      </c>
    </row>
    <row r="634" spans="1:11">
      <c r="A634" s="3" t="s">
        <v>1460</v>
      </c>
      <c r="B634" s="3">
        <v>18045</v>
      </c>
      <c r="C634" s="4">
        <v>94.2282109612065</v>
      </c>
      <c r="D634" s="4">
        <v>116.941</v>
      </c>
      <c r="E634" s="4">
        <v>1429313.4</v>
      </c>
      <c r="F634" s="4">
        <v>4998141.32</v>
      </c>
      <c r="I634" s="3" t="s">
        <v>1327</v>
      </c>
      <c r="K634" s="3" t="s">
        <v>1551</v>
      </c>
    </row>
    <row r="635" spans="1:11">
      <c r="A635" s="3" t="s">
        <v>1460</v>
      </c>
      <c r="B635" s="3">
        <v>18048</v>
      </c>
      <c r="C635" s="4">
        <v>102.083652662717</v>
      </c>
      <c r="D635" s="4">
        <v>117.331</v>
      </c>
      <c r="E635" s="4">
        <v>1429309.05</v>
      </c>
      <c r="F635" s="4">
        <v>4998133.24</v>
      </c>
      <c r="I635" s="3" t="s">
        <v>1327</v>
      </c>
      <c r="K635" s="3" t="s">
        <v>1551</v>
      </c>
    </row>
    <row r="636" spans="1:11">
      <c r="A636" s="3" t="s">
        <v>1460</v>
      </c>
      <c r="B636" s="3">
        <v>18046</v>
      </c>
      <c r="C636" s="4">
        <v>102.311064118467</v>
      </c>
      <c r="D636" s="4">
        <v>118.171</v>
      </c>
      <c r="E636" s="4">
        <v>1429308.95</v>
      </c>
      <c r="F636" s="4">
        <v>4998133.01</v>
      </c>
      <c r="I636" s="3" t="s">
        <v>1525</v>
      </c>
      <c r="J636" s="3" t="s">
        <v>1464</v>
      </c>
      <c r="K636" s="3" t="s">
        <v>1551</v>
      </c>
    </row>
    <row r="637" spans="1:11">
      <c r="A637" s="3" t="s">
        <v>1460</v>
      </c>
      <c r="B637" s="3">
        <v>18047</v>
      </c>
      <c r="C637" s="4">
        <v>102.541897588257</v>
      </c>
      <c r="D637" s="4">
        <v>119.491</v>
      </c>
      <c r="E637" s="4">
        <v>1429309.36</v>
      </c>
      <c r="F637" s="4">
        <v>4998132.79</v>
      </c>
      <c r="I637" s="3" t="s">
        <v>1334</v>
      </c>
      <c r="K637" s="3" t="s">
        <v>1551</v>
      </c>
    </row>
    <row r="638" spans="1:11">
      <c r="A638" s="3" t="s">
        <v>1460</v>
      </c>
      <c r="B638" s="3">
        <v>18049</v>
      </c>
      <c r="C638" s="4">
        <v>106.08858478159</v>
      </c>
      <c r="D638" s="4">
        <v>119.621</v>
      </c>
      <c r="E638" s="4">
        <v>1429309.29</v>
      </c>
      <c r="F638" s="4">
        <v>4998129.24</v>
      </c>
      <c r="I638" s="3" t="s">
        <v>1327</v>
      </c>
      <c r="K638" s="3" t="s">
        <v>1551</v>
      </c>
    </row>
    <row r="639" spans="1:11">
      <c r="A639" s="3" t="s">
        <v>1460</v>
      </c>
      <c r="B639" s="3">
        <v>18050</v>
      </c>
      <c r="C639" s="4">
        <v>114.273573239835</v>
      </c>
      <c r="D639" s="4">
        <v>119.492</v>
      </c>
      <c r="E639" s="4">
        <v>1429308.75</v>
      </c>
      <c r="F639" s="4">
        <v>4998121.04</v>
      </c>
      <c r="I639" s="3" t="s">
        <v>1327</v>
      </c>
      <c r="K639" s="3" t="s">
        <v>1551</v>
      </c>
    </row>
    <row r="640" spans="1:11">
      <c r="A640" s="3" t="s">
        <v>1460</v>
      </c>
      <c r="B640" s="3">
        <v>18052</v>
      </c>
      <c r="C640" s="4">
        <v>122.098497046259</v>
      </c>
      <c r="D640" s="4">
        <v>119.402</v>
      </c>
      <c r="E640" s="4">
        <v>1429309.87</v>
      </c>
      <c r="F640" s="4">
        <v>4998113.24</v>
      </c>
      <c r="I640" s="3" t="s">
        <v>1327</v>
      </c>
      <c r="K640" s="3" t="s">
        <v>1551</v>
      </c>
    </row>
    <row r="641" spans="1:11">
      <c r="A641" s="3" t="s">
        <v>1460</v>
      </c>
      <c r="B641" s="3">
        <v>18051</v>
      </c>
      <c r="C641" s="4">
        <v>122.276023000977</v>
      </c>
      <c r="D641" s="4">
        <v>119.582</v>
      </c>
      <c r="E641" s="4">
        <v>1429310.13</v>
      </c>
      <c r="F641" s="4">
        <v>4998113.07</v>
      </c>
      <c r="I641" s="3" t="s">
        <v>1327</v>
      </c>
      <c r="K641" s="3" t="s">
        <v>1551</v>
      </c>
    </row>
    <row r="642" spans="1:11">
      <c r="A642" s="3" t="s">
        <v>1460</v>
      </c>
      <c r="B642" s="3">
        <v>18053</v>
      </c>
      <c r="C642" s="4">
        <v>129.124341860675</v>
      </c>
      <c r="D642" s="4">
        <v>118.622</v>
      </c>
      <c r="E642" s="4">
        <v>1429310.81</v>
      </c>
      <c r="F642" s="4">
        <v>4998106.24</v>
      </c>
      <c r="I642" s="3" t="s">
        <v>1327</v>
      </c>
      <c r="K642" s="3" t="s">
        <v>1551</v>
      </c>
    </row>
    <row r="643" spans="1:11">
      <c r="A643" s="3" t="s">
        <v>1460</v>
      </c>
      <c r="B643" s="3">
        <v>18054</v>
      </c>
      <c r="C643" s="4">
        <v>134.337666947698</v>
      </c>
      <c r="D643" s="4">
        <v>118.792</v>
      </c>
      <c r="E643" s="4">
        <v>1429309.61</v>
      </c>
      <c r="F643" s="4">
        <v>4998100.99</v>
      </c>
      <c r="I643" s="3" t="s">
        <v>1327</v>
      </c>
      <c r="K643" s="3" t="s">
        <v>1551</v>
      </c>
    </row>
    <row r="644" spans="1:11">
      <c r="A644" s="3" t="s">
        <v>1460</v>
      </c>
      <c r="B644" s="3">
        <v>18055</v>
      </c>
      <c r="C644" s="4">
        <v>142.958812113765</v>
      </c>
      <c r="D644" s="4">
        <v>118.713</v>
      </c>
      <c r="E644" s="4">
        <v>1429309.76</v>
      </c>
      <c r="F644" s="4">
        <v>4998092.37</v>
      </c>
      <c r="I644" s="3" t="s">
        <v>1327</v>
      </c>
      <c r="K644" s="3" t="s">
        <v>1551</v>
      </c>
    </row>
    <row r="645" spans="1:11">
      <c r="A645" s="3" t="s">
        <v>1460</v>
      </c>
      <c r="B645" s="3">
        <v>18056</v>
      </c>
      <c r="C645" s="4">
        <v>147.250365707712</v>
      </c>
      <c r="D645" s="4">
        <v>118.613</v>
      </c>
      <c r="E645" s="4">
        <v>1429310.28</v>
      </c>
      <c r="F645" s="4">
        <v>4998088.09</v>
      </c>
      <c r="I645" s="3" t="s">
        <v>983</v>
      </c>
      <c r="K645" s="3" t="s">
        <v>1551</v>
      </c>
    </row>
    <row r="646" spans="1:11">
      <c r="A646" s="3" t="s">
        <v>1460</v>
      </c>
      <c r="B646" s="3">
        <v>18057</v>
      </c>
      <c r="C646" s="4">
        <v>154.23804252164</v>
      </c>
      <c r="D646" s="4">
        <v>120.003</v>
      </c>
      <c r="E646" s="4">
        <v>1429310.66</v>
      </c>
      <c r="F646" s="4">
        <v>4998081.11</v>
      </c>
      <c r="I646" s="3" t="s">
        <v>1327</v>
      </c>
      <c r="K646" s="3" t="s">
        <v>1551</v>
      </c>
    </row>
    <row r="647" spans="1:11">
      <c r="A647" s="3" t="s">
        <v>1460</v>
      </c>
      <c r="B647" s="3">
        <v>18058</v>
      </c>
      <c r="C647" s="4">
        <v>158.232614529924</v>
      </c>
      <c r="D647" s="4">
        <v>119.903</v>
      </c>
      <c r="E647" s="4">
        <v>1429310.88</v>
      </c>
      <c r="F647" s="4">
        <v>4998077.12</v>
      </c>
      <c r="I647" s="3" t="s">
        <v>983</v>
      </c>
      <c r="K647" s="3" t="s">
        <v>1551</v>
      </c>
    </row>
    <row r="648" spans="1:11">
      <c r="A648" s="3" t="s">
        <v>1460</v>
      </c>
      <c r="B648" s="3">
        <v>18059</v>
      </c>
      <c r="C648" s="4">
        <v>162.668736212923</v>
      </c>
      <c r="D648" s="4">
        <v>121.533</v>
      </c>
      <c r="E648" s="4">
        <v>1429310.8</v>
      </c>
      <c r="F648" s="4">
        <v>4998072.68</v>
      </c>
      <c r="I648" s="3" t="s">
        <v>1327</v>
      </c>
      <c r="J648" s="3" t="s">
        <v>1459</v>
      </c>
      <c r="K648" s="3" t="s">
        <v>1551</v>
      </c>
    </row>
    <row r="649" spans="1:11">
      <c r="A649" s="3" t="s">
        <v>1467</v>
      </c>
      <c r="B649" s="3">
        <v>17037</v>
      </c>
      <c r="C649" s="4">
        <v>-2.47932450523411</v>
      </c>
      <c r="D649" s="4">
        <v>120.194</v>
      </c>
      <c r="E649" s="4">
        <v>1429408.58</v>
      </c>
      <c r="F649" s="4">
        <v>4998217.87</v>
      </c>
      <c r="I649" s="3" t="s">
        <v>983</v>
      </c>
      <c r="J649" s="3" t="s">
        <v>1466</v>
      </c>
      <c r="K649" s="3" t="s">
        <v>1552</v>
      </c>
    </row>
    <row r="650" spans="1:11">
      <c r="A650" s="3" t="s">
        <v>1467</v>
      </c>
      <c r="B650" s="3">
        <v>17038</v>
      </c>
      <c r="C650" s="4">
        <v>0.571847881893512</v>
      </c>
      <c r="D650" s="4">
        <v>120.084</v>
      </c>
      <c r="E650" s="4">
        <v>1429407.93</v>
      </c>
      <c r="F650" s="4">
        <v>4998214.89</v>
      </c>
      <c r="I650" s="3" t="s">
        <v>983</v>
      </c>
      <c r="K650" s="3" t="s">
        <v>1552</v>
      </c>
    </row>
    <row r="651" spans="1:11">
      <c r="A651" s="3" t="s">
        <v>1467</v>
      </c>
      <c r="B651" s="3">
        <v>17039</v>
      </c>
      <c r="C651" s="4">
        <v>8.20131513843337</v>
      </c>
      <c r="D651" s="4">
        <v>119.224</v>
      </c>
      <c r="E651" s="4">
        <v>1429406.52</v>
      </c>
      <c r="F651" s="4">
        <v>4998207.39</v>
      </c>
      <c r="I651" s="3" t="s">
        <v>983</v>
      </c>
      <c r="K651" s="3" t="s">
        <v>1552</v>
      </c>
    </row>
    <row r="652" spans="1:11">
      <c r="A652" s="3" t="s">
        <v>1467</v>
      </c>
      <c r="B652" s="3">
        <v>17040</v>
      </c>
      <c r="C652" s="4">
        <v>11.5899667815574</v>
      </c>
      <c r="D652" s="4">
        <v>119.214</v>
      </c>
      <c r="E652" s="4">
        <v>1429406.17</v>
      </c>
      <c r="F652" s="4">
        <v>4998204.01</v>
      </c>
      <c r="I652" s="3" t="s">
        <v>983</v>
      </c>
      <c r="K652" s="3" t="s">
        <v>1552</v>
      </c>
    </row>
    <row r="653" spans="1:11">
      <c r="A653" s="3" t="s">
        <v>1467</v>
      </c>
      <c r="B653" s="3">
        <v>17041</v>
      </c>
      <c r="C653" s="4">
        <v>14.715434413495</v>
      </c>
      <c r="D653" s="4">
        <v>119.464</v>
      </c>
      <c r="E653" s="4">
        <v>1429405.58</v>
      </c>
      <c r="F653" s="4">
        <v>4998200.94</v>
      </c>
      <c r="I653" s="3" t="s">
        <v>412</v>
      </c>
      <c r="K653" s="3" t="s">
        <v>1552</v>
      </c>
    </row>
    <row r="654" spans="1:11">
      <c r="A654" s="3" t="s">
        <v>1467</v>
      </c>
      <c r="B654" s="3">
        <v>17042</v>
      </c>
      <c r="C654" s="4">
        <v>16.9174185376862</v>
      </c>
      <c r="D654" s="4">
        <v>119.584</v>
      </c>
      <c r="E654" s="4">
        <v>1429404.93</v>
      </c>
      <c r="F654" s="4">
        <v>4998198.82</v>
      </c>
      <c r="I654" s="3" t="s">
        <v>412</v>
      </c>
      <c r="K654" s="3" t="s">
        <v>1552</v>
      </c>
    </row>
    <row r="655" spans="1:11">
      <c r="A655" s="3" t="s">
        <v>1467</v>
      </c>
      <c r="B655" s="3">
        <v>17043</v>
      </c>
      <c r="C655" s="4">
        <v>19.4633134382441</v>
      </c>
      <c r="D655" s="4">
        <v>119.584</v>
      </c>
      <c r="E655" s="4">
        <v>1429404.78</v>
      </c>
      <c r="F655" s="4">
        <v>4998196.26</v>
      </c>
      <c r="I655" s="3" t="s">
        <v>412</v>
      </c>
      <c r="K655" s="3" t="s">
        <v>1552</v>
      </c>
    </row>
    <row r="656" spans="1:11">
      <c r="A656" s="3" t="s">
        <v>1467</v>
      </c>
      <c r="B656" s="3">
        <v>17044</v>
      </c>
      <c r="C656" s="4">
        <v>23.0315125426173</v>
      </c>
      <c r="D656" s="4">
        <v>119.414</v>
      </c>
      <c r="E656" s="4">
        <v>1429403.6</v>
      </c>
      <c r="F656" s="4">
        <v>4998192.85</v>
      </c>
      <c r="I656" s="3" t="s">
        <v>412</v>
      </c>
      <c r="K656" s="3" t="s">
        <v>1552</v>
      </c>
    </row>
    <row r="657" spans="1:11">
      <c r="A657" s="3" t="s">
        <v>1467</v>
      </c>
      <c r="B657" s="3">
        <v>17045</v>
      </c>
      <c r="C657" s="4">
        <v>26.7473679073914</v>
      </c>
      <c r="D657" s="4">
        <v>119.114</v>
      </c>
      <c r="E657" s="4">
        <v>1429403.11</v>
      </c>
      <c r="F657" s="4">
        <v>4998189.16</v>
      </c>
      <c r="I657" s="3" t="s">
        <v>412</v>
      </c>
      <c r="K657" s="3" t="s">
        <v>1552</v>
      </c>
    </row>
    <row r="658" spans="1:11">
      <c r="A658" s="3" t="s">
        <v>1467</v>
      </c>
      <c r="B658" s="3">
        <v>17046</v>
      </c>
      <c r="C658" s="4">
        <v>29.8451371248859</v>
      </c>
      <c r="D658" s="4">
        <v>119.584</v>
      </c>
      <c r="E658" s="4">
        <v>1429402.84</v>
      </c>
      <c r="F658" s="4">
        <v>4998186.06</v>
      </c>
      <c r="I658" s="3" t="s">
        <v>412</v>
      </c>
      <c r="K658" s="3" t="s">
        <v>1552</v>
      </c>
    </row>
    <row r="659" spans="1:11">
      <c r="A659" s="3" t="s">
        <v>1467</v>
      </c>
      <c r="B659" s="3">
        <v>17047</v>
      </c>
      <c r="C659" s="4">
        <v>33.4799858116923</v>
      </c>
      <c r="D659" s="4">
        <v>119.515</v>
      </c>
      <c r="E659" s="4">
        <v>1429402.44</v>
      </c>
      <c r="F659" s="4">
        <v>4998182.44</v>
      </c>
      <c r="I659" s="3" t="s">
        <v>412</v>
      </c>
      <c r="K659" s="3" t="s">
        <v>1552</v>
      </c>
    </row>
    <row r="660" spans="1:11">
      <c r="A660" s="3" t="s">
        <v>1467</v>
      </c>
      <c r="B660" s="3">
        <v>17048</v>
      </c>
      <c r="C660" s="4">
        <v>38.7036154642681</v>
      </c>
      <c r="D660" s="4">
        <v>119.915</v>
      </c>
      <c r="E660" s="4">
        <v>1429401.45</v>
      </c>
      <c r="F660" s="4">
        <v>4998177.31</v>
      </c>
      <c r="I660" s="3" t="s">
        <v>536</v>
      </c>
      <c r="K660" s="3" t="s">
        <v>1552</v>
      </c>
    </row>
    <row r="661" spans="1:11">
      <c r="A661" s="3" t="s">
        <v>1467</v>
      </c>
      <c r="B661" s="3">
        <v>17049</v>
      </c>
      <c r="C661" s="4">
        <v>39.2232095829352</v>
      </c>
      <c r="D661" s="4">
        <v>119.185</v>
      </c>
      <c r="E661" s="4">
        <v>1429401.35</v>
      </c>
      <c r="F661" s="4">
        <v>4998176.8</v>
      </c>
      <c r="I661" s="3" t="s">
        <v>983</v>
      </c>
      <c r="K661" s="3" t="s">
        <v>1552</v>
      </c>
    </row>
    <row r="662" spans="1:11">
      <c r="A662" s="3" t="s">
        <v>1467</v>
      </c>
      <c r="B662" s="3">
        <v>17050</v>
      </c>
      <c r="C662" s="4">
        <v>39.5828918851963</v>
      </c>
      <c r="D662" s="4">
        <v>117.935</v>
      </c>
      <c r="E662" s="4">
        <v>1429401.15</v>
      </c>
      <c r="F662" s="4">
        <v>4998176.47</v>
      </c>
      <c r="I662" s="3" t="s">
        <v>1553</v>
      </c>
      <c r="K662" s="3" t="s">
        <v>1552</v>
      </c>
    </row>
    <row r="663" spans="1:11">
      <c r="A663" s="3" t="s">
        <v>1467</v>
      </c>
      <c r="B663" s="3">
        <v>17051</v>
      </c>
      <c r="C663" s="4">
        <v>39.7636141462523</v>
      </c>
      <c r="D663" s="4">
        <v>117.905</v>
      </c>
      <c r="E663" s="4">
        <v>1429401.13</v>
      </c>
      <c r="F663" s="4">
        <v>4998176.29</v>
      </c>
      <c r="I663" s="3" t="s">
        <v>1525</v>
      </c>
      <c r="J663" s="3" t="s">
        <v>1468</v>
      </c>
      <c r="K663" s="3" t="s">
        <v>1552</v>
      </c>
    </row>
    <row r="664" spans="1:11">
      <c r="A664" s="3" t="s">
        <v>1467</v>
      </c>
      <c r="B664" s="3">
        <v>17052</v>
      </c>
      <c r="C664" s="4">
        <v>40.4448841017134</v>
      </c>
      <c r="D664" s="4">
        <v>117.635</v>
      </c>
      <c r="E664" s="4">
        <v>1429401.12</v>
      </c>
      <c r="F664" s="4">
        <v>4998175.6</v>
      </c>
      <c r="I664" s="3" t="s">
        <v>480</v>
      </c>
      <c r="K664" s="3" t="s">
        <v>1552</v>
      </c>
    </row>
    <row r="665" spans="1:11">
      <c r="A665" s="3" t="s">
        <v>1467</v>
      </c>
      <c r="B665" s="3">
        <v>17053</v>
      </c>
      <c r="C665" s="4">
        <v>41.5102552385056</v>
      </c>
      <c r="D665" s="4">
        <v>117.385</v>
      </c>
      <c r="E665" s="4">
        <v>1429400.77</v>
      </c>
      <c r="F665" s="4">
        <v>4998174.58</v>
      </c>
      <c r="I665" s="3" t="s">
        <v>480</v>
      </c>
      <c r="K665" s="3" t="s">
        <v>1552</v>
      </c>
    </row>
    <row r="666" spans="1:11">
      <c r="A666" s="3" t="s">
        <v>1467</v>
      </c>
      <c r="B666" s="3">
        <v>17054</v>
      </c>
      <c r="C666" s="4">
        <v>42.3812738122956</v>
      </c>
      <c r="D666" s="4">
        <v>116.985</v>
      </c>
      <c r="E666" s="4">
        <v>1429400.52</v>
      </c>
      <c r="F666" s="4">
        <v>4998173.74</v>
      </c>
      <c r="I666" s="3" t="s">
        <v>480</v>
      </c>
      <c r="K666" s="3" t="s">
        <v>1552</v>
      </c>
    </row>
    <row r="667" spans="1:11">
      <c r="A667" s="3" t="s">
        <v>1467</v>
      </c>
      <c r="B667" s="3">
        <v>17055</v>
      </c>
      <c r="C667" s="4">
        <v>43.3843180189517</v>
      </c>
      <c r="D667" s="4">
        <v>116.895</v>
      </c>
      <c r="E667" s="4">
        <v>1429400.14</v>
      </c>
      <c r="F667" s="4">
        <v>4998172.79</v>
      </c>
      <c r="I667" s="3" t="s">
        <v>480</v>
      </c>
      <c r="K667" s="3" t="s">
        <v>1552</v>
      </c>
    </row>
    <row r="668" spans="1:11">
      <c r="A668" s="3" t="s">
        <v>1467</v>
      </c>
      <c r="B668" s="3">
        <v>17056</v>
      </c>
      <c r="C668" s="4">
        <v>44.7714530697623</v>
      </c>
      <c r="D668" s="4">
        <v>117.055</v>
      </c>
      <c r="E668" s="4">
        <v>1429399.92</v>
      </c>
      <c r="F668" s="4">
        <v>4998171.42</v>
      </c>
      <c r="I668" s="3" t="s">
        <v>480</v>
      </c>
      <c r="K668" s="3" t="s">
        <v>1552</v>
      </c>
    </row>
    <row r="669" spans="1:11">
      <c r="A669" s="3" t="s">
        <v>1467</v>
      </c>
      <c r="B669" s="3">
        <v>17057</v>
      </c>
      <c r="C669" s="4">
        <v>46.6047762569612</v>
      </c>
      <c r="D669" s="4">
        <v>117.405</v>
      </c>
      <c r="E669" s="4">
        <v>1429399.79</v>
      </c>
      <c r="F669" s="4">
        <v>4998169.58</v>
      </c>
      <c r="I669" s="3" t="s">
        <v>480</v>
      </c>
      <c r="K669" s="3" t="s">
        <v>1552</v>
      </c>
    </row>
    <row r="670" spans="1:11">
      <c r="A670" s="3" t="s">
        <v>1467</v>
      </c>
      <c r="B670" s="3">
        <v>17058</v>
      </c>
      <c r="C670" s="4">
        <v>47.3954610689651</v>
      </c>
      <c r="D670" s="4">
        <v>117.515</v>
      </c>
      <c r="E670" s="4">
        <v>1429399.55</v>
      </c>
      <c r="F670" s="4">
        <v>4998168.82</v>
      </c>
      <c r="I670" s="3" t="s">
        <v>480</v>
      </c>
      <c r="K670" s="3" t="s">
        <v>1552</v>
      </c>
    </row>
    <row r="671" spans="1:11">
      <c r="A671" s="3" t="s">
        <v>1467</v>
      </c>
      <c r="B671" s="3">
        <v>17059</v>
      </c>
      <c r="C671" s="4">
        <v>48.660159165463</v>
      </c>
      <c r="D671" s="4">
        <v>117.385</v>
      </c>
      <c r="E671" s="4">
        <v>1429399.41</v>
      </c>
      <c r="F671" s="4">
        <v>4998167.56</v>
      </c>
      <c r="I671" s="3" t="s">
        <v>480</v>
      </c>
      <c r="K671" s="3" t="s">
        <v>1552</v>
      </c>
    </row>
    <row r="672" spans="1:11">
      <c r="A672" s="3" t="s">
        <v>1467</v>
      </c>
      <c r="B672" s="3">
        <v>17060</v>
      </c>
      <c r="C672" s="4">
        <v>50.3569344773055</v>
      </c>
      <c r="D672" s="4">
        <v>117.755</v>
      </c>
      <c r="E672" s="4">
        <v>1429399</v>
      </c>
      <c r="F672" s="4">
        <v>4998165.91</v>
      </c>
      <c r="I672" s="3" t="s">
        <v>480</v>
      </c>
      <c r="K672" s="3" t="s">
        <v>1552</v>
      </c>
    </row>
    <row r="673" spans="1:11">
      <c r="A673" s="3" t="s">
        <v>1467</v>
      </c>
      <c r="B673" s="3">
        <v>17061</v>
      </c>
      <c r="C673" s="4">
        <v>51.9917059726017</v>
      </c>
      <c r="D673" s="4">
        <v>117.865</v>
      </c>
      <c r="E673" s="4">
        <v>1429399.05</v>
      </c>
      <c r="F673" s="4">
        <v>4998164.24</v>
      </c>
      <c r="I673" s="3" t="s">
        <v>1525</v>
      </c>
      <c r="J673" s="3" t="s">
        <v>1469</v>
      </c>
      <c r="K673" s="3" t="s">
        <v>1552</v>
      </c>
    </row>
    <row r="674" spans="1:11">
      <c r="A674" s="3" t="s">
        <v>1467</v>
      </c>
      <c r="B674" s="3">
        <v>17062</v>
      </c>
      <c r="C674" s="4">
        <v>53.0295099917547</v>
      </c>
      <c r="D674" s="4">
        <v>117.915</v>
      </c>
      <c r="E674" s="4">
        <v>1429398.69</v>
      </c>
      <c r="F674" s="4">
        <v>4998163.25</v>
      </c>
      <c r="I674" s="3" t="s">
        <v>236</v>
      </c>
      <c r="K674" s="3" t="s">
        <v>1552</v>
      </c>
    </row>
    <row r="675" spans="1:11">
      <c r="A675" s="3" t="s">
        <v>1467</v>
      </c>
      <c r="B675" s="3">
        <v>17063</v>
      </c>
      <c r="C675" s="4">
        <v>54.4945029333651</v>
      </c>
      <c r="D675" s="4">
        <v>118.235</v>
      </c>
      <c r="E675" s="4">
        <v>1429398.31</v>
      </c>
      <c r="F675" s="4">
        <v>4998161.83</v>
      </c>
      <c r="I675" s="3" t="s">
        <v>236</v>
      </c>
      <c r="K675" s="3" t="s">
        <v>1552</v>
      </c>
    </row>
    <row r="676" spans="1:11">
      <c r="A676" s="3" t="s">
        <v>1467</v>
      </c>
      <c r="B676" s="3">
        <v>17064</v>
      </c>
      <c r="C676" s="4">
        <v>55.7494115660072</v>
      </c>
      <c r="D676" s="4">
        <v>118.305</v>
      </c>
      <c r="E676" s="4">
        <v>1429398.17</v>
      </c>
      <c r="F676" s="4">
        <v>4998160.58</v>
      </c>
      <c r="I676" s="3" t="s">
        <v>236</v>
      </c>
      <c r="K676" s="3" t="s">
        <v>1552</v>
      </c>
    </row>
    <row r="677" spans="1:11">
      <c r="A677" s="3" t="s">
        <v>1467</v>
      </c>
      <c r="B677" s="3">
        <v>17065</v>
      </c>
      <c r="C677" s="4">
        <v>58.4727414264455</v>
      </c>
      <c r="D677" s="4">
        <v>118.365</v>
      </c>
      <c r="E677" s="4">
        <v>1429397.91</v>
      </c>
      <c r="F677" s="4">
        <v>4998157.86</v>
      </c>
      <c r="I677" s="3" t="s">
        <v>236</v>
      </c>
      <c r="K677" s="3" t="s">
        <v>1552</v>
      </c>
    </row>
    <row r="678" spans="1:11">
      <c r="A678" s="3" t="s">
        <v>1467</v>
      </c>
      <c r="B678" s="3">
        <v>17066</v>
      </c>
      <c r="C678" s="4">
        <v>61.1003997526164</v>
      </c>
      <c r="D678" s="4">
        <v>118.365</v>
      </c>
      <c r="E678" s="4">
        <v>1429397.41</v>
      </c>
      <c r="F678" s="4">
        <v>4998155.28</v>
      </c>
      <c r="I678" s="3" t="s">
        <v>236</v>
      </c>
      <c r="K678" s="3" t="s">
        <v>1552</v>
      </c>
    </row>
    <row r="679" spans="1:11">
      <c r="A679" s="3" t="s">
        <v>1467</v>
      </c>
      <c r="B679" s="3">
        <v>17067</v>
      </c>
      <c r="C679" s="4">
        <v>61.4972966065433</v>
      </c>
      <c r="D679" s="4">
        <v>118.425</v>
      </c>
      <c r="E679" s="4">
        <v>1429397.28</v>
      </c>
      <c r="F679" s="4">
        <v>4998154.9</v>
      </c>
      <c r="I679" s="3" t="s">
        <v>412</v>
      </c>
      <c r="K679" s="3" t="s">
        <v>1552</v>
      </c>
    </row>
    <row r="680" spans="1:11">
      <c r="A680" s="3" t="s">
        <v>1467</v>
      </c>
      <c r="B680" s="3">
        <v>17068</v>
      </c>
      <c r="C680" s="4">
        <v>64.1294669393449</v>
      </c>
      <c r="D680" s="4">
        <v>118.445</v>
      </c>
      <c r="E680" s="4">
        <v>1429396.98</v>
      </c>
      <c r="F680" s="4">
        <v>4998152.28</v>
      </c>
      <c r="I680" s="3" t="s">
        <v>412</v>
      </c>
      <c r="K680" s="3" t="s">
        <v>1552</v>
      </c>
    </row>
    <row r="681" spans="1:11">
      <c r="A681" s="3" t="s">
        <v>1467</v>
      </c>
      <c r="B681" s="3">
        <v>17069</v>
      </c>
      <c r="C681" s="4">
        <v>66.275050886351</v>
      </c>
      <c r="D681" s="4">
        <v>118.665</v>
      </c>
      <c r="E681" s="4">
        <v>1429396.31</v>
      </c>
      <c r="F681" s="4">
        <v>4998150.22</v>
      </c>
      <c r="I681" s="3" t="s">
        <v>412</v>
      </c>
      <c r="K681" s="3" t="s">
        <v>1552</v>
      </c>
    </row>
    <row r="682" spans="1:11">
      <c r="A682" s="3" t="s">
        <v>1467</v>
      </c>
      <c r="B682" s="3">
        <v>17070</v>
      </c>
      <c r="C682" s="4">
        <v>69.0388343611932</v>
      </c>
      <c r="D682" s="4">
        <v>118.675</v>
      </c>
      <c r="E682" s="4">
        <v>1429395.82</v>
      </c>
      <c r="F682" s="4">
        <v>4998147.5</v>
      </c>
      <c r="I682" s="3" t="s">
        <v>412</v>
      </c>
      <c r="K682" s="3" t="s">
        <v>1552</v>
      </c>
    </row>
    <row r="683" spans="1:11">
      <c r="A683" s="3" t="s">
        <v>1467</v>
      </c>
      <c r="B683" s="3">
        <v>17071</v>
      </c>
      <c r="C683" s="4">
        <v>72.212214270868</v>
      </c>
      <c r="D683" s="4">
        <v>118.695</v>
      </c>
      <c r="E683" s="4">
        <v>1429395.13</v>
      </c>
      <c r="F683" s="4">
        <v>4998144.4</v>
      </c>
      <c r="I683" s="3" t="s">
        <v>412</v>
      </c>
      <c r="K683" s="3" t="s">
        <v>1552</v>
      </c>
    </row>
    <row r="684" spans="1:11">
      <c r="A684" s="3" t="s">
        <v>1467</v>
      </c>
      <c r="B684" s="3">
        <v>17072</v>
      </c>
      <c r="C684" s="4">
        <v>76.5181377836771</v>
      </c>
      <c r="D684" s="4">
        <v>118.365</v>
      </c>
      <c r="E684" s="4">
        <v>1429394</v>
      </c>
      <c r="F684" s="4">
        <v>4998140.23</v>
      </c>
      <c r="I684" s="3" t="s">
        <v>412</v>
      </c>
      <c r="K684" s="3" t="s">
        <v>1552</v>
      </c>
    </row>
    <row r="685" spans="1:11">
      <c r="A685" s="3" t="s">
        <v>1467</v>
      </c>
      <c r="B685" s="3">
        <v>17073</v>
      </c>
      <c r="C685" s="4">
        <v>77.5931608452563</v>
      </c>
      <c r="D685" s="4">
        <v>117.935</v>
      </c>
      <c r="E685" s="4">
        <v>1429393.82</v>
      </c>
      <c r="F685" s="4">
        <v>4998139.17</v>
      </c>
      <c r="I685" s="3" t="s">
        <v>412</v>
      </c>
      <c r="K685" s="3" t="s">
        <v>1552</v>
      </c>
    </row>
    <row r="686" spans="1:11">
      <c r="A686" s="3" t="s">
        <v>1467</v>
      </c>
      <c r="B686" s="3">
        <v>17074</v>
      </c>
      <c r="C686" s="4">
        <v>83.8511767956371</v>
      </c>
      <c r="D686" s="4">
        <v>117.296</v>
      </c>
      <c r="E686" s="4">
        <v>1429392.45</v>
      </c>
      <c r="F686" s="4">
        <v>4998133.06</v>
      </c>
      <c r="I686" s="3" t="s">
        <v>412</v>
      </c>
      <c r="K686" s="3" t="s">
        <v>1552</v>
      </c>
    </row>
    <row r="687" spans="1:11">
      <c r="A687" s="3" t="s">
        <v>1467</v>
      </c>
      <c r="B687" s="3">
        <v>17075</v>
      </c>
      <c r="C687" s="4">
        <v>84.1323957225681</v>
      </c>
      <c r="D687" s="4">
        <v>117.086</v>
      </c>
      <c r="E687" s="4">
        <v>1429392.47</v>
      </c>
      <c r="F687" s="4">
        <v>4998132.77</v>
      </c>
      <c r="I687" s="3" t="s">
        <v>412</v>
      </c>
      <c r="K687" s="3" t="s">
        <v>1552</v>
      </c>
    </row>
    <row r="688" spans="1:11">
      <c r="A688" s="3" t="s">
        <v>1467</v>
      </c>
      <c r="B688" s="3">
        <v>17076</v>
      </c>
      <c r="C688" s="4">
        <v>91.4701626214293</v>
      </c>
      <c r="D688" s="4">
        <v>117.326</v>
      </c>
      <c r="E688" s="4">
        <v>1429391.81</v>
      </c>
      <c r="F688" s="4">
        <v>4998125.43</v>
      </c>
      <c r="I688" s="3" t="s">
        <v>412</v>
      </c>
      <c r="K688" s="3" t="s">
        <v>1552</v>
      </c>
    </row>
    <row r="689" spans="1:11">
      <c r="A689" s="3" t="s">
        <v>1467</v>
      </c>
      <c r="B689" s="3">
        <v>17077</v>
      </c>
      <c r="C689" s="4">
        <v>95.6516087154989</v>
      </c>
      <c r="D689" s="4">
        <v>117.776</v>
      </c>
      <c r="E689" s="4">
        <v>1429390.39</v>
      </c>
      <c r="F689" s="4">
        <v>4998121.44</v>
      </c>
      <c r="I689" s="3" t="s">
        <v>412</v>
      </c>
      <c r="K689" s="3" t="s">
        <v>1552</v>
      </c>
    </row>
    <row r="690" spans="1:11">
      <c r="A690" s="3" t="s">
        <v>1467</v>
      </c>
      <c r="B690" s="3">
        <v>17078</v>
      </c>
      <c r="C690" s="4">
        <v>96.8673006229836</v>
      </c>
      <c r="D690" s="4">
        <v>118.416</v>
      </c>
      <c r="E690" s="4">
        <v>1429390.3</v>
      </c>
      <c r="F690" s="4">
        <v>4998120.22</v>
      </c>
      <c r="I690" s="3" t="s">
        <v>412</v>
      </c>
      <c r="K690" s="3" t="s">
        <v>1552</v>
      </c>
    </row>
    <row r="691" spans="1:11">
      <c r="A691" s="3" t="s">
        <v>1467</v>
      </c>
      <c r="B691" s="3">
        <v>17079</v>
      </c>
      <c r="C691" s="4">
        <v>100.907133593044</v>
      </c>
      <c r="D691" s="4">
        <v>117.616</v>
      </c>
      <c r="E691" s="4">
        <v>1429390.43</v>
      </c>
      <c r="F691" s="4">
        <v>4998116.09</v>
      </c>
      <c r="I691" s="3" t="s">
        <v>412</v>
      </c>
      <c r="K691" s="3" t="s">
        <v>1552</v>
      </c>
    </row>
    <row r="692" spans="1:11">
      <c r="A692" s="3" t="s">
        <v>1467</v>
      </c>
      <c r="B692" s="3">
        <v>17082</v>
      </c>
      <c r="C692" s="4">
        <v>112.132375565193</v>
      </c>
      <c r="D692" s="4">
        <v>117.926</v>
      </c>
      <c r="E692" s="4">
        <v>1429389.2</v>
      </c>
      <c r="F692" s="4">
        <v>4998104.91</v>
      </c>
      <c r="I692" s="3" t="s">
        <v>412</v>
      </c>
      <c r="K692" s="3" t="s">
        <v>1552</v>
      </c>
    </row>
    <row r="693" spans="1:11">
      <c r="A693" s="3" t="s">
        <v>1467</v>
      </c>
      <c r="B693" s="3">
        <v>17081</v>
      </c>
      <c r="C693" s="4">
        <v>114.989087177678</v>
      </c>
      <c r="D693" s="4">
        <v>119.636</v>
      </c>
      <c r="E693" s="4">
        <v>1429390.27</v>
      </c>
      <c r="F693" s="4">
        <v>4998101.84</v>
      </c>
      <c r="I693" s="3" t="s">
        <v>242</v>
      </c>
      <c r="K693" s="3" t="s">
        <v>1552</v>
      </c>
    </row>
    <row r="694" spans="1:11">
      <c r="A694" s="3" t="s">
        <v>1467</v>
      </c>
      <c r="B694" s="3">
        <v>17080</v>
      </c>
      <c r="C694" s="4">
        <v>118.782497236924</v>
      </c>
      <c r="D694" s="4">
        <v>121.016</v>
      </c>
      <c r="E694" s="4">
        <v>1429388.05</v>
      </c>
      <c r="F694" s="4">
        <v>4998098.36</v>
      </c>
      <c r="I694" s="3" t="s">
        <v>536</v>
      </c>
      <c r="J694" s="3" t="s">
        <v>1466</v>
      </c>
      <c r="K694" s="3" t="s">
        <v>1552</v>
      </c>
    </row>
    <row r="695" spans="1:11">
      <c r="A695" s="3" t="s">
        <v>1470</v>
      </c>
      <c r="B695" s="3">
        <v>17122</v>
      </c>
      <c r="C695" s="4">
        <v>-23.0855544660903</v>
      </c>
      <c r="D695" s="4">
        <v>119.389</v>
      </c>
      <c r="E695" s="4">
        <v>1429519.92</v>
      </c>
      <c r="F695" s="4">
        <v>4998234.23</v>
      </c>
      <c r="I695" s="3" t="s">
        <v>236</v>
      </c>
      <c r="K695" s="3" t="s">
        <v>1425</v>
      </c>
    </row>
    <row r="696" spans="1:11">
      <c r="A696" s="3" t="s">
        <v>1470</v>
      </c>
      <c r="B696" s="3">
        <v>17121</v>
      </c>
      <c r="C696" s="4">
        <v>-11.3791478148595</v>
      </c>
      <c r="D696" s="4">
        <v>119.59</v>
      </c>
      <c r="E696" s="4">
        <v>1429529.61</v>
      </c>
      <c r="F696" s="4">
        <v>4998227.63</v>
      </c>
      <c r="I696" s="3" t="s">
        <v>983</v>
      </c>
      <c r="K696" s="3" t="s">
        <v>1425</v>
      </c>
    </row>
    <row r="697" spans="1:11">
      <c r="A697" s="3" t="s">
        <v>1470</v>
      </c>
      <c r="B697" s="3">
        <v>17120</v>
      </c>
      <c r="C697" s="4">
        <v>-4.3561479542178</v>
      </c>
      <c r="D697" s="4">
        <v>119.59</v>
      </c>
      <c r="E697" s="4">
        <v>1429535.06</v>
      </c>
      <c r="F697" s="4">
        <v>4998223.2</v>
      </c>
      <c r="I697" s="3" t="s">
        <v>983</v>
      </c>
      <c r="K697" s="3" t="s">
        <v>1425</v>
      </c>
    </row>
    <row r="698" spans="1:11">
      <c r="A698" s="3" t="s">
        <v>1470</v>
      </c>
      <c r="B698" s="3">
        <v>17119</v>
      </c>
      <c r="C698" s="4">
        <v>7.84607322191818</v>
      </c>
      <c r="D698" s="4">
        <v>119.781</v>
      </c>
      <c r="E698" s="4">
        <v>1429544.16</v>
      </c>
      <c r="F698" s="4">
        <v>4998215.09</v>
      </c>
      <c r="I698" s="3" t="s">
        <v>983</v>
      </c>
      <c r="K698" s="3" t="s">
        <v>1425</v>
      </c>
    </row>
    <row r="699" spans="1:11">
      <c r="A699" s="3" t="s">
        <v>1470</v>
      </c>
      <c r="B699" s="3">
        <v>17118</v>
      </c>
      <c r="C699" s="4">
        <v>11.3208703287187</v>
      </c>
      <c r="D699" s="4">
        <v>119.741</v>
      </c>
      <c r="E699" s="4">
        <v>1429547.36</v>
      </c>
      <c r="F699" s="4">
        <v>4998213.48</v>
      </c>
      <c r="I699" s="3" t="s">
        <v>1533</v>
      </c>
      <c r="K699" s="3" t="s">
        <v>1425</v>
      </c>
    </row>
    <row r="700" spans="1:11">
      <c r="A700" s="3" t="s">
        <v>1470</v>
      </c>
      <c r="B700" s="3">
        <v>17117</v>
      </c>
      <c r="C700" s="4">
        <v>15.3385105210199</v>
      </c>
      <c r="D700" s="4">
        <v>119.121</v>
      </c>
      <c r="E700" s="4">
        <v>1429549.96</v>
      </c>
      <c r="F700" s="4">
        <v>4998210.33</v>
      </c>
      <c r="I700" s="3" t="s">
        <v>412</v>
      </c>
      <c r="K700" s="3" t="s">
        <v>1425</v>
      </c>
    </row>
    <row r="701" spans="1:11">
      <c r="A701" s="3" t="s">
        <v>1470</v>
      </c>
      <c r="B701" s="3">
        <v>17116</v>
      </c>
      <c r="C701" s="4">
        <v>16.8533499640037</v>
      </c>
      <c r="D701" s="4">
        <v>118.821</v>
      </c>
      <c r="E701" s="4">
        <v>1429552.81</v>
      </c>
      <c r="F701" s="4">
        <v>4998211.63</v>
      </c>
      <c r="I701" s="3" t="s">
        <v>412</v>
      </c>
      <c r="K701" s="3" t="s">
        <v>1425</v>
      </c>
    </row>
    <row r="702" spans="1:11">
      <c r="A702" s="3" t="s">
        <v>1470</v>
      </c>
      <c r="B702" s="3">
        <v>17115</v>
      </c>
      <c r="C702" s="4">
        <v>20.9247080027257</v>
      </c>
      <c r="D702" s="4">
        <v>119.061</v>
      </c>
      <c r="E702" s="4">
        <v>1429558.69</v>
      </c>
      <c r="F702" s="4">
        <v>4998215.07</v>
      </c>
      <c r="I702" s="3" t="s">
        <v>412</v>
      </c>
      <c r="K702" s="3" t="s">
        <v>1425</v>
      </c>
    </row>
    <row r="703" spans="1:11">
      <c r="A703" s="3" t="s">
        <v>1470</v>
      </c>
      <c r="B703" s="3">
        <v>17114</v>
      </c>
      <c r="C703" s="4">
        <v>28.835935306806</v>
      </c>
      <c r="D703" s="4">
        <v>118.622</v>
      </c>
      <c r="E703" s="4">
        <v>1429565.55</v>
      </c>
      <c r="F703" s="4">
        <v>4998210.56</v>
      </c>
      <c r="I703" s="3" t="s">
        <v>412</v>
      </c>
      <c r="K703" s="3" t="s">
        <v>1425</v>
      </c>
    </row>
    <row r="704" spans="1:11">
      <c r="A704" s="3" t="s">
        <v>1470</v>
      </c>
      <c r="B704" s="3">
        <v>17113</v>
      </c>
      <c r="C704" s="4">
        <v>31.1396805541827</v>
      </c>
      <c r="D704" s="4">
        <v>117.242</v>
      </c>
      <c r="E704" s="4">
        <v>1429566.8</v>
      </c>
      <c r="F704" s="4">
        <v>4998207.55</v>
      </c>
      <c r="I704" s="3" t="s">
        <v>412</v>
      </c>
      <c r="K704" s="3" t="s">
        <v>1425</v>
      </c>
    </row>
    <row r="705" spans="1:11">
      <c r="A705" s="3" t="s">
        <v>1470</v>
      </c>
      <c r="B705" s="3">
        <v>17112</v>
      </c>
      <c r="C705" s="4">
        <v>35.367770993154</v>
      </c>
      <c r="D705" s="4">
        <v>118.302</v>
      </c>
      <c r="E705" s="4">
        <v>1429568.24</v>
      </c>
      <c r="F705" s="4">
        <v>4998201.39</v>
      </c>
      <c r="I705" s="3" t="s">
        <v>412</v>
      </c>
      <c r="K705" s="3" t="s">
        <v>1425</v>
      </c>
    </row>
    <row r="706" spans="1:11">
      <c r="A706" s="3" t="s">
        <v>1470</v>
      </c>
      <c r="B706" s="3">
        <v>17111</v>
      </c>
      <c r="C706" s="4">
        <v>42.2684161640239</v>
      </c>
      <c r="D706" s="4">
        <v>118.363</v>
      </c>
      <c r="E706" s="4">
        <v>1429572.09</v>
      </c>
      <c r="F706" s="4">
        <v>4998194.87</v>
      </c>
      <c r="I706" s="3" t="s">
        <v>412</v>
      </c>
      <c r="K706" s="3" t="s">
        <v>1425</v>
      </c>
    </row>
    <row r="707" spans="1:11">
      <c r="A707" s="3" t="s">
        <v>1470</v>
      </c>
      <c r="B707" s="3">
        <v>17110</v>
      </c>
      <c r="C707" s="4">
        <v>47.6073555768482</v>
      </c>
      <c r="D707" s="4">
        <v>118.513</v>
      </c>
      <c r="E707" s="4">
        <v>1429576.68</v>
      </c>
      <c r="F707" s="4">
        <v>4998192.09</v>
      </c>
      <c r="I707" s="3" t="s">
        <v>412</v>
      </c>
      <c r="K707" s="3" t="s">
        <v>1425</v>
      </c>
    </row>
    <row r="708" spans="1:11">
      <c r="A708" s="3" t="s">
        <v>1470</v>
      </c>
      <c r="B708" s="3">
        <v>17109</v>
      </c>
      <c r="C708" s="4">
        <v>53.7277089129563</v>
      </c>
      <c r="D708" s="4">
        <v>118.663</v>
      </c>
      <c r="E708" s="4">
        <v>1429581.3</v>
      </c>
      <c r="F708" s="4">
        <v>4998188.05</v>
      </c>
      <c r="I708" s="3" t="s">
        <v>412</v>
      </c>
      <c r="K708" s="3" t="s">
        <v>1425</v>
      </c>
    </row>
    <row r="709" spans="1:11">
      <c r="A709" s="3" t="s">
        <v>1470</v>
      </c>
      <c r="B709" s="3">
        <v>17108</v>
      </c>
      <c r="C709" s="4">
        <v>58.320600005623</v>
      </c>
      <c r="D709" s="4">
        <v>118.934</v>
      </c>
      <c r="E709" s="4">
        <v>1429584.88</v>
      </c>
      <c r="F709" s="4">
        <v>4998185.17</v>
      </c>
      <c r="I709" s="3" t="s">
        <v>536</v>
      </c>
      <c r="K709" s="3" t="s">
        <v>1425</v>
      </c>
    </row>
    <row r="710" spans="1:11">
      <c r="A710" s="3" t="s">
        <v>1470</v>
      </c>
      <c r="B710" s="3">
        <v>17107</v>
      </c>
      <c r="C710" s="4">
        <v>59.7083237501587</v>
      </c>
      <c r="D710" s="4">
        <v>117.954</v>
      </c>
      <c r="E710" s="4">
        <v>1429585.87</v>
      </c>
      <c r="F710" s="4">
        <v>4998184.18</v>
      </c>
      <c r="I710" s="3" t="s">
        <v>412</v>
      </c>
      <c r="K710" s="3" t="s">
        <v>1425</v>
      </c>
    </row>
    <row r="711" spans="1:11">
      <c r="A711" s="3" t="s">
        <v>1470</v>
      </c>
      <c r="B711" s="3">
        <v>17106</v>
      </c>
      <c r="C711" s="4">
        <v>61.7790311113572</v>
      </c>
      <c r="D711" s="4">
        <v>117.514</v>
      </c>
      <c r="E711" s="4">
        <v>1429587.87</v>
      </c>
      <c r="F711" s="4">
        <v>4998183.39</v>
      </c>
      <c r="I711" s="3" t="s">
        <v>412</v>
      </c>
      <c r="K711" s="3" t="s">
        <v>1425</v>
      </c>
    </row>
    <row r="712" spans="1:11">
      <c r="A712" s="3" t="s">
        <v>1470</v>
      </c>
      <c r="B712" s="3">
        <v>17105</v>
      </c>
      <c r="C712" s="4">
        <v>62.0272496971645</v>
      </c>
      <c r="D712" s="4">
        <v>117.114</v>
      </c>
      <c r="E712" s="4">
        <v>1429588</v>
      </c>
      <c r="F712" s="4">
        <v>4998183.15</v>
      </c>
      <c r="I712" s="3" t="s">
        <v>1525</v>
      </c>
      <c r="J712" s="3" t="s">
        <v>1471</v>
      </c>
      <c r="K712" s="3" t="s">
        <v>1425</v>
      </c>
    </row>
    <row r="713" spans="1:11">
      <c r="A713" s="3" t="s">
        <v>1470</v>
      </c>
      <c r="B713" s="3">
        <v>17104</v>
      </c>
      <c r="C713" s="4">
        <v>63.0451784442013</v>
      </c>
      <c r="D713" s="4">
        <v>116.424</v>
      </c>
      <c r="E713" s="4">
        <v>1429588.83</v>
      </c>
      <c r="F713" s="4">
        <v>4998182.56</v>
      </c>
      <c r="I713" s="3" t="s">
        <v>480</v>
      </c>
      <c r="K713" s="3" t="s">
        <v>1425</v>
      </c>
    </row>
    <row r="714" spans="1:11">
      <c r="A714" s="3" t="s">
        <v>1470</v>
      </c>
      <c r="B714" s="3">
        <v>17103</v>
      </c>
      <c r="C714" s="4">
        <v>64.1500786051809</v>
      </c>
      <c r="D714" s="4">
        <v>116.434</v>
      </c>
      <c r="E714" s="4">
        <v>1429589.58</v>
      </c>
      <c r="F714" s="4">
        <v>4998181.72</v>
      </c>
      <c r="I714" s="3" t="s">
        <v>480</v>
      </c>
      <c r="K714" s="3" t="s">
        <v>1425</v>
      </c>
    </row>
    <row r="715" spans="1:11">
      <c r="A715" s="3" t="s">
        <v>1470</v>
      </c>
      <c r="B715" s="3">
        <v>17102</v>
      </c>
      <c r="C715" s="4">
        <v>66.7044776985842</v>
      </c>
      <c r="D715" s="4">
        <v>116.484</v>
      </c>
      <c r="E715" s="4">
        <v>1429591.58</v>
      </c>
      <c r="F715" s="4">
        <v>4998180.13</v>
      </c>
      <c r="I715" s="3" t="s">
        <v>480</v>
      </c>
      <c r="K715" s="3" t="s">
        <v>1425</v>
      </c>
    </row>
    <row r="716" spans="1:11">
      <c r="A716" s="3" t="s">
        <v>1470</v>
      </c>
      <c r="B716" s="3">
        <v>17101</v>
      </c>
      <c r="C716" s="4">
        <v>69.3881877918753</v>
      </c>
      <c r="D716" s="4">
        <v>116.224</v>
      </c>
      <c r="E716" s="4">
        <v>1429593.75</v>
      </c>
      <c r="F716" s="4">
        <v>4998178.55</v>
      </c>
      <c r="I716" s="3" t="s">
        <v>480</v>
      </c>
      <c r="K716" s="3" t="s">
        <v>1425</v>
      </c>
    </row>
    <row r="717" spans="1:11">
      <c r="A717" s="3" t="s">
        <v>1470</v>
      </c>
      <c r="B717" s="3">
        <v>17100</v>
      </c>
      <c r="C717" s="4">
        <v>71.727426588627</v>
      </c>
      <c r="D717" s="4">
        <v>116.264</v>
      </c>
      <c r="E717" s="4">
        <v>1429595.51</v>
      </c>
      <c r="F717" s="4">
        <v>4998177</v>
      </c>
      <c r="I717" s="3" t="s">
        <v>480</v>
      </c>
      <c r="K717" s="3" t="s">
        <v>1425</v>
      </c>
    </row>
    <row r="718" spans="1:11">
      <c r="A718" s="3" t="s">
        <v>1470</v>
      </c>
      <c r="B718" s="3">
        <v>17099</v>
      </c>
      <c r="C718" s="4">
        <v>73.0552217504734</v>
      </c>
      <c r="D718" s="4">
        <v>116.045</v>
      </c>
      <c r="E718" s="4">
        <v>1429596.82</v>
      </c>
      <c r="F718" s="4">
        <v>4998176.53</v>
      </c>
      <c r="I718" s="3" t="s">
        <v>480</v>
      </c>
      <c r="K718" s="3" t="s">
        <v>1425</v>
      </c>
    </row>
    <row r="719" spans="1:11">
      <c r="A719" s="3" t="s">
        <v>1470</v>
      </c>
      <c r="B719" s="3">
        <v>17098</v>
      </c>
      <c r="C719" s="4">
        <v>74.0770045629612</v>
      </c>
      <c r="D719" s="4">
        <v>115.985</v>
      </c>
      <c r="E719" s="4">
        <v>1429597.73</v>
      </c>
      <c r="F719" s="4">
        <v>4998176.04</v>
      </c>
      <c r="I719" s="3" t="s">
        <v>480</v>
      </c>
      <c r="K719" s="3" t="s">
        <v>1425</v>
      </c>
    </row>
    <row r="720" spans="1:11">
      <c r="A720" s="3" t="s">
        <v>1470</v>
      </c>
      <c r="B720" s="3">
        <v>17097</v>
      </c>
      <c r="C720" s="4">
        <v>78.9131014595076</v>
      </c>
      <c r="D720" s="4">
        <v>116.765</v>
      </c>
      <c r="E720" s="4">
        <v>1429601.6</v>
      </c>
      <c r="F720" s="4">
        <v>4998173.11</v>
      </c>
      <c r="I720" s="3" t="s">
        <v>480</v>
      </c>
      <c r="K720" s="3" t="s">
        <v>1425</v>
      </c>
    </row>
    <row r="721" spans="1:11">
      <c r="A721" s="3" t="s">
        <v>1470</v>
      </c>
      <c r="B721" s="3">
        <v>17096</v>
      </c>
      <c r="C721" s="4">
        <v>78.9173019371699</v>
      </c>
      <c r="D721" s="4">
        <v>117.185</v>
      </c>
      <c r="E721" s="4">
        <v>1429601.12</v>
      </c>
      <c r="F721" s="4">
        <v>4998172.5</v>
      </c>
      <c r="I721" s="3" t="s">
        <v>1525</v>
      </c>
      <c r="J721" s="3" t="s">
        <v>1472</v>
      </c>
      <c r="K721" s="3" t="s">
        <v>1425</v>
      </c>
    </row>
    <row r="722" spans="1:11">
      <c r="A722" s="3" t="s">
        <v>1470</v>
      </c>
      <c r="B722" s="3">
        <v>17095</v>
      </c>
      <c r="C722" s="4">
        <v>79.6915860368539</v>
      </c>
      <c r="D722" s="4">
        <v>117.965</v>
      </c>
      <c r="E722" s="4">
        <v>1429601.85</v>
      </c>
      <c r="F722" s="4">
        <v>4998172.18</v>
      </c>
      <c r="I722" s="3" t="s">
        <v>536</v>
      </c>
      <c r="K722" s="3" t="s">
        <v>1425</v>
      </c>
    </row>
    <row r="723" spans="1:11">
      <c r="A723" s="3" t="s">
        <v>1470</v>
      </c>
      <c r="B723" s="3">
        <v>17094</v>
      </c>
      <c r="C723" s="4">
        <v>81.464644509166</v>
      </c>
      <c r="D723" s="4">
        <v>118.525</v>
      </c>
      <c r="E723" s="4">
        <v>1429602.98</v>
      </c>
      <c r="F723" s="4">
        <v>4998170.74</v>
      </c>
      <c r="I723" s="3" t="s">
        <v>412</v>
      </c>
      <c r="K723" s="3" t="s">
        <v>1425</v>
      </c>
    </row>
    <row r="724" spans="1:11">
      <c r="A724" s="3" t="s">
        <v>1470</v>
      </c>
      <c r="B724" s="3">
        <v>17093</v>
      </c>
      <c r="C724" s="4">
        <v>83.637158279089</v>
      </c>
      <c r="D724" s="4">
        <v>118.365</v>
      </c>
      <c r="E724" s="4">
        <v>1429604.89</v>
      </c>
      <c r="F724" s="4">
        <v>4998169.66</v>
      </c>
      <c r="I724" s="3" t="s">
        <v>412</v>
      </c>
      <c r="K724" s="3" t="s">
        <v>1425</v>
      </c>
    </row>
    <row r="725" spans="1:11">
      <c r="A725" s="3" t="s">
        <v>1470</v>
      </c>
      <c r="B725" s="3">
        <v>17092</v>
      </c>
      <c r="C725" s="4">
        <v>84.6675111541967</v>
      </c>
      <c r="D725" s="4">
        <v>118.755</v>
      </c>
      <c r="E725" s="4">
        <v>1429605.69</v>
      </c>
      <c r="F725" s="4">
        <v>4998169.01</v>
      </c>
      <c r="I725" s="3" t="s">
        <v>412</v>
      </c>
      <c r="K725" s="3" t="s">
        <v>1425</v>
      </c>
    </row>
    <row r="726" spans="1:11">
      <c r="A726" s="3" t="s">
        <v>1470</v>
      </c>
      <c r="B726" s="3">
        <v>17091</v>
      </c>
      <c r="C726" s="4">
        <v>86.1666644653657</v>
      </c>
      <c r="D726" s="4">
        <v>118.855</v>
      </c>
      <c r="E726" s="4">
        <v>1429606.82</v>
      </c>
      <c r="F726" s="4">
        <v>4998168.02</v>
      </c>
      <c r="I726" s="3" t="s">
        <v>983</v>
      </c>
      <c r="K726" s="3" t="s">
        <v>1425</v>
      </c>
    </row>
    <row r="727" spans="1:11">
      <c r="A727" s="3" t="s">
        <v>1470</v>
      </c>
      <c r="B727" s="3">
        <v>17090</v>
      </c>
      <c r="C727" s="4">
        <v>90.4841139925537</v>
      </c>
      <c r="D727" s="4">
        <v>118.576</v>
      </c>
      <c r="E727" s="4">
        <v>1429610.29</v>
      </c>
      <c r="F727" s="4">
        <v>4998165.45</v>
      </c>
      <c r="I727" s="3" t="s">
        <v>983</v>
      </c>
      <c r="K727" s="3" t="s">
        <v>1425</v>
      </c>
    </row>
    <row r="728" spans="1:11">
      <c r="A728" s="3" t="s">
        <v>1470</v>
      </c>
      <c r="B728" s="3">
        <v>17089</v>
      </c>
      <c r="C728" s="4">
        <v>91.933297041887</v>
      </c>
      <c r="D728" s="4">
        <v>118.906</v>
      </c>
      <c r="E728" s="4">
        <v>1429611.38</v>
      </c>
      <c r="F728" s="4">
        <v>4998164.49</v>
      </c>
      <c r="I728" s="3" t="s">
        <v>242</v>
      </c>
      <c r="K728" s="3" t="s">
        <v>1425</v>
      </c>
    </row>
    <row r="729" spans="1:11">
      <c r="A729" s="3" t="s">
        <v>1470</v>
      </c>
      <c r="B729" s="3">
        <v>17088</v>
      </c>
      <c r="C729" s="4">
        <v>96.3497913077568</v>
      </c>
      <c r="D729" s="4">
        <v>120.916</v>
      </c>
      <c r="E729" s="4">
        <v>1429614.69</v>
      </c>
      <c r="F729" s="4">
        <v>4998161.55</v>
      </c>
      <c r="I729" s="3" t="s">
        <v>536</v>
      </c>
      <c r="K729" s="3" t="s">
        <v>1425</v>
      </c>
    </row>
    <row r="730" spans="1:11">
      <c r="A730" s="3" t="s">
        <v>1470</v>
      </c>
      <c r="B730" s="3">
        <v>17087</v>
      </c>
      <c r="C730" s="4">
        <v>97.638925665066</v>
      </c>
      <c r="D730" s="4">
        <v>121.106</v>
      </c>
      <c r="E730" s="4">
        <v>1429615.67</v>
      </c>
      <c r="F730" s="4">
        <v>4998160.71</v>
      </c>
      <c r="I730" s="3" t="s">
        <v>536</v>
      </c>
      <c r="K730" s="3" t="s">
        <v>1425</v>
      </c>
    </row>
    <row r="731" spans="1:11">
      <c r="A731" s="3" t="s">
        <v>1470</v>
      </c>
      <c r="B731" s="3">
        <v>17086</v>
      </c>
      <c r="C731" s="4">
        <v>101.84148715067</v>
      </c>
      <c r="D731" s="4">
        <v>118.936</v>
      </c>
      <c r="E731" s="4">
        <v>1429619.38</v>
      </c>
      <c r="F731" s="4">
        <v>4998158.64</v>
      </c>
      <c r="I731" s="3" t="s">
        <v>242</v>
      </c>
      <c r="K731" s="3" t="s">
        <v>1425</v>
      </c>
    </row>
    <row r="732" spans="1:11">
      <c r="A732" s="3" t="s">
        <v>1470</v>
      </c>
      <c r="B732" s="3">
        <v>17085</v>
      </c>
      <c r="C732" s="4">
        <v>102.664337259911</v>
      </c>
      <c r="D732" s="4">
        <v>118.586</v>
      </c>
      <c r="E732" s="4">
        <v>1429620.3</v>
      </c>
      <c r="F732" s="4">
        <v>4998158.49</v>
      </c>
      <c r="I732" s="3" t="s">
        <v>983</v>
      </c>
      <c r="K732" s="3" t="s">
        <v>1425</v>
      </c>
    </row>
    <row r="733" spans="1:11">
      <c r="A733" s="3" t="s">
        <v>1470</v>
      </c>
      <c r="B733" s="3">
        <v>17084</v>
      </c>
      <c r="C733" s="4">
        <v>111.54297774855</v>
      </c>
      <c r="D733" s="4">
        <v>118.487</v>
      </c>
      <c r="E733" s="4">
        <v>1429627.15</v>
      </c>
      <c r="F733" s="4">
        <v>4998152.83</v>
      </c>
      <c r="I733" s="3" t="s">
        <v>983</v>
      </c>
      <c r="K733" s="3" t="s">
        <v>1425</v>
      </c>
    </row>
    <row r="734" spans="1:11">
      <c r="A734" s="3" t="s">
        <v>1470</v>
      </c>
      <c r="B734" s="3">
        <v>17083</v>
      </c>
      <c r="C734" s="4">
        <v>114.23535812105</v>
      </c>
      <c r="D734" s="4">
        <v>118.337</v>
      </c>
      <c r="E734" s="4">
        <v>1429629.43</v>
      </c>
      <c r="F734" s="4">
        <v>4998151.38</v>
      </c>
      <c r="I734" s="3" t="s">
        <v>983</v>
      </c>
      <c r="K734" s="3" t="s">
        <v>1425</v>
      </c>
    </row>
    <row r="735" spans="1:11">
      <c r="A735" s="3" t="s">
        <v>1474</v>
      </c>
      <c r="B735" s="3">
        <v>4</v>
      </c>
      <c r="C735" s="4">
        <v>0.347195910553861</v>
      </c>
      <c r="D735" s="4">
        <v>116.35</v>
      </c>
      <c r="E735" s="4">
        <v>1430435.65</v>
      </c>
      <c r="F735" s="4">
        <v>4997679.59</v>
      </c>
      <c r="I735" s="3" t="s">
        <v>983</v>
      </c>
      <c r="J735" s="3" t="s">
        <v>1554</v>
      </c>
      <c r="K735" s="3" t="s">
        <v>1555</v>
      </c>
    </row>
    <row r="736" spans="1:11">
      <c r="A736" s="3" t="s">
        <v>1474</v>
      </c>
      <c r="B736" s="3">
        <v>20000</v>
      </c>
      <c r="C736" s="4">
        <v>4.62280488400408</v>
      </c>
      <c r="D736" s="4">
        <v>115.49</v>
      </c>
      <c r="E736" s="4">
        <v>1430432.58</v>
      </c>
      <c r="F736" s="4">
        <v>4997683.06</v>
      </c>
      <c r="I736" s="3" t="s">
        <v>1327</v>
      </c>
      <c r="K736" s="3" t="s">
        <v>1555</v>
      </c>
    </row>
    <row r="737" spans="1:11">
      <c r="A737" s="3" t="s">
        <v>1474</v>
      </c>
      <c r="B737" s="3">
        <v>20001</v>
      </c>
      <c r="C737" s="4">
        <v>10.6399898966263</v>
      </c>
      <c r="D737" s="4">
        <v>115.359</v>
      </c>
      <c r="E737" s="4">
        <v>1430428.33</v>
      </c>
      <c r="F737" s="4">
        <v>4997687.32</v>
      </c>
      <c r="I737" s="3" t="s">
        <v>1327</v>
      </c>
      <c r="K737" s="3" t="s">
        <v>1555</v>
      </c>
    </row>
    <row r="738" spans="1:11">
      <c r="A738" s="3" t="s">
        <v>1474</v>
      </c>
      <c r="B738" s="3">
        <v>20002</v>
      </c>
      <c r="C738" s="4">
        <v>15.3293895828651</v>
      </c>
      <c r="D738" s="4">
        <v>115.139</v>
      </c>
      <c r="E738" s="4">
        <v>1430429.77</v>
      </c>
      <c r="F738" s="4">
        <v>4997693.89</v>
      </c>
      <c r="I738" s="3" t="s">
        <v>1327</v>
      </c>
      <c r="K738" s="3" t="s">
        <v>1555</v>
      </c>
    </row>
    <row r="739" spans="1:11">
      <c r="A739" s="3" t="s">
        <v>1474</v>
      </c>
      <c r="B739" s="3">
        <v>20003</v>
      </c>
      <c r="C739" s="4">
        <v>24.5706720498522</v>
      </c>
      <c r="D739" s="4">
        <v>113.129</v>
      </c>
      <c r="E739" s="4">
        <v>1430426.12</v>
      </c>
      <c r="F739" s="4">
        <v>4997702.38</v>
      </c>
      <c r="I739" s="3" t="s">
        <v>1525</v>
      </c>
      <c r="J739" s="3" t="s">
        <v>1476</v>
      </c>
      <c r="K739" s="3" t="s">
        <v>1555</v>
      </c>
    </row>
    <row r="740" spans="1:11">
      <c r="A740" s="3" t="s">
        <v>1474</v>
      </c>
      <c r="B740" s="3">
        <v>20004</v>
      </c>
      <c r="C740" s="4">
        <v>24.8287193588216</v>
      </c>
      <c r="D740" s="4">
        <v>111.419</v>
      </c>
      <c r="E740" s="4">
        <v>1430425.73</v>
      </c>
      <c r="F740" s="4">
        <v>4997702.49</v>
      </c>
      <c r="I740" s="3" t="s">
        <v>1327</v>
      </c>
      <c r="K740" s="3" t="s">
        <v>1555</v>
      </c>
    </row>
    <row r="741" spans="1:11">
      <c r="A741" s="3" t="s">
        <v>1474</v>
      </c>
      <c r="B741" s="3">
        <v>20005</v>
      </c>
      <c r="C741" s="4">
        <v>33.2217546949115</v>
      </c>
      <c r="D741" s="4">
        <v>111.098</v>
      </c>
      <c r="E741" s="4">
        <v>1430412.77</v>
      </c>
      <c r="F741" s="4">
        <v>4997703.69</v>
      </c>
      <c r="I741" s="3" t="s">
        <v>1327</v>
      </c>
      <c r="K741" s="3" t="s">
        <v>1555</v>
      </c>
    </row>
    <row r="742" spans="1:11">
      <c r="A742" s="3" t="s">
        <v>1474</v>
      </c>
      <c r="B742" s="3">
        <v>20006</v>
      </c>
      <c r="C742" s="4">
        <v>34.5475293616101</v>
      </c>
      <c r="D742" s="4">
        <v>110.888</v>
      </c>
      <c r="E742" s="4">
        <v>1430410.49</v>
      </c>
      <c r="F742" s="4">
        <v>4997703.25</v>
      </c>
      <c r="I742" s="3" t="s">
        <v>1327</v>
      </c>
      <c r="K742" s="3" t="s">
        <v>1555</v>
      </c>
    </row>
    <row r="743" spans="1:11">
      <c r="A743" s="3" t="s">
        <v>1474</v>
      </c>
      <c r="B743" s="3">
        <v>20007</v>
      </c>
      <c r="C743" s="4">
        <v>35.7379583216327</v>
      </c>
      <c r="D743" s="4">
        <v>110.918</v>
      </c>
      <c r="E743" s="4">
        <v>1430409.59</v>
      </c>
      <c r="F743" s="4">
        <v>4997704.03</v>
      </c>
      <c r="I743" s="3" t="s">
        <v>1327</v>
      </c>
      <c r="K743" s="3" t="s">
        <v>1555</v>
      </c>
    </row>
    <row r="744" spans="1:11">
      <c r="A744" s="3" t="s">
        <v>1474</v>
      </c>
      <c r="B744" s="3" t="s">
        <v>1477</v>
      </c>
      <c r="C744" s="4">
        <v>45.4</v>
      </c>
      <c r="D744" s="4">
        <v>109.108</v>
      </c>
      <c r="E744" s="8">
        <v>1430403.812</v>
      </c>
      <c r="F744" s="9">
        <v>4997709.755</v>
      </c>
      <c r="I744" s="3" t="s">
        <v>480</v>
      </c>
      <c r="J744" s="3" t="s">
        <v>1556</v>
      </c>
      <c r="K744" s="3" t="s">
        <v>1555</v>
      </c>
    </row>
    <row r="745" spans="1:11">
      <c r="A745" s="3" t="s">
        <v>1474</v>
      </c>
      <c r="B745" s="3">
        <v>19013</v>
      </c>
      <c r="C745" s="4">
        <v>47.382029135188</v>
      </c>
      <c r="D745" s="4">
        <v>110.397</v>
      </c>
      <c r="E745" s="4">
        <v>1430401.78</v>
      </c>
      <c r="F745" s="4">
        <v>4997712.72</v>
      </c>
      <c r="I745" s="3" t="s">
        <v>480</v>
      </c>
      <c r="K745" s="3" t="s">
        <v>1555</v>
      </c>
    </row>
    <row r="746" spans="1:11">
      <c r="A746" s="3" t="s">
        <v>1474</v>
      </c>
      <c r="B746" s="3">
        <v>19012</v>
      </c>
      <c r="C746" s="4">
        <v>48.0470559452861</v>
      </c>
      <c r="D746" s="4">
        <v>111.007</v>
      </c>
      <c r="E746" s="4">
        <v>1430401.07</v>
      </c>
      <c r="F746" s="4">
        <v>4997712.94</v>
      </c>
      <c r="I746" s="3" t="s">
        <v>480</v>
      </c>
      <c r="K746" s="3" t="s">
        <v>1555</v>
      </c>
    </row>
    <row r="747" spans="1:11">
      <c r="A747" s="3" t="s">
        <v>1474</v>
      </c>
      <c r="B747" s="3">
        <v>19011</v>
      </c>
      <c r="C747" s="4">
        <v>49.9605697025904</v>
      </c>
      <c r="D747" s="4">
        <v>111.817</v>
      </c>
      <c r="E747" s="4">
        <v>1430399.78</v>
      </c>
      <c r="F747" s="4">
        <v>4997714.36</v>
      </c>
      <c r="I747" s="3" t="s">
        <v>480</v>
      </c>
      <c r="K747" s="3" t="s">
        <v>1555</v>
      </c>
    </row>
    <row r="748" spans="1:11">
      <c r="A748" s="3" t="s">
        <v>1474</v>
      </c>
      <c r="B748" s="3">
        <v>19010</v>
      </c>
      <c r="C748" s="4">
        <v>50.2505692002885</v>
      </c>
      <c r="D748" s="4">
        <v>112.317</v>
      </c>
      <c r="E748" s="4">
        <v>1430399.57</v>
      </c>
      <c r="F748" s="4">
        <v>4997714.56</v>
      </c>
      <c r="I748" s="3" t="s">
        <v>1525</v>
      </c>
      <c r="J748" s="3" t="s">
        <v>1480</v>
      </c>
      <c r="K748" s="3" t="s">
        <v>1555</v>
      </c>
    </row>
    <row r="749" spans="1:11">
      <c r="A749" s="3" t="s">
        <v>1474</v>
      </c>
      <c r="B749" s="3">
        <v>19009</v>
      </c>
      <c r="C749" s="4">
        <v>50.6918674444907</v>
      </c>
      <c r="D749" s="4">
        <v>112.557</v>
      </c>
      <c r="E749" s="4">
        <v>1430399.17</v>
      </c>
      <c r="F749" s="4">
        <v>4997714.78</v>
      </c>
      <c r="I749" s="3" t="s">
        <v>242</v>
      </c>
      <c r="K749" s="3" t="s">
        <v>1555</v>
      </c>
    </row>
    <row r="750" spans="1:11">
      <c r="A750" s="3" t="s">
        <v>1474</v>
      </c>
      <c r="B750" s="3">
        <v>19008</v>
      </c>
      <c r="C750" s="4">
        <v>53.8653389943322</v>
      </c>
      <c r="D750" s="4">
        <v>114.977</v>
      </c>
      <c r="E750" s="4">
        <v>1430396.75</v>
      </c>
      <c r="F750" s="4">
        <v>4997716.84</v>
      </c>
      <c r="I750" s="3" t="s">
        <v>536</v>
      </c>
      <c r="K750" s="3" t="s">
        <v>1555</v>
      </c>
    </row>
    <row r="751" spans="1:11">
      <c r="A751" s="3" t="s">
        <v>1474</v>
      </c>
      <c r="B751" s="3">
        <v>19007</v>
      </c>
      <c r="C751" s="4">
        <v>55.3932857390444</v>
      </c>
      <c r="D751" s="4">
        <v>114.957</v>
      </c>
      <c r="E751" s="4">
        <v>1430395.83</v>
      </c>
      <c r="F751" s="4">
        <v>4997718.09</v>
      </c>
      <c r="I751" s="3" t="s">
        <v>983</v>
      </c>
      <c r="K751" s="3" t="s">
        <v>1555</v>
      </c>
    </row>
    <row r="752" spans="1:11">
      <c r="A752" s="3" t="s">
        <v>1474</v>
      </c>
      <c r="B752" s="3">
        <v>19006</v>
      </c>
      <c r="C752" s="4">
        <v>62.5936323034322</v>
      </c>
      <c r="D752" s="4">
        <v>114.607</v>
      </c>
      <c r="E752" s="4">
        <v>1430390.62</v>
      </c>
      <c r="F752" s="4">
        <v>4997723.06</v>
      </c>
      <c r="I752" s="3" t="s">
        <v>983</v>
      </c>
      <c r="K752" s="3" t="s">
        <v>1555</v>
      </c>
    </row>
    <row r="753" spans="1:11">
      <c r="A753" s="3" t="s">
        <v>1474</v>
      </c>
      <c r="B753" s="3">
        <v>19005</v>
      </c>
      <c r="C753" s="4">
        <v>68.1212470893195</v>
      </c>
      <c r="D753" s="4">
        <v>114.706</v>
      </c>
      <c r="E753" s="4">
        <v>1430386.73</v>
      </c>
      <c r="F753" s="4">
        <v>4997726.99</v>
      </c>
      <c r="I753" s="3" t="s">
        <v>983</v>
      </c>
      <c r="K753" s="3" t="s">
        <v>1555</v>
      </c>
    </row>
    <row r="754" spans="1:11">
      <c r="A754" s="3" t="s">
        <v>1474</v>
      </c>
      <c r="B754" s="3">
        <v>19004</v>
      </c>
      <c r="C754" s="4">
        <v>73.0936357351589</v>
      </c>
      <c r="D754" s="4">
        <v>113.966</v>
      </c>
      <c r="E754" s="4">
        <v>1430383.13</v>
      </c>
      <c r="F754" s="4">
        <v>4997730.42</v>
      </c>
      <c r="I754" s="3" t="s">
        <v>983</v>
      </c>
      <c r="K754" s="3" t="s">
        <v>1555</v>
      </c>
    </row>
    <row r="755" spans="1:11">
      <c r="A755" s="3" t="s">
        <v>1474</v>
      </c>
      <c r="B755" s="3">
        <v>19003</v>
      </c>
      <c r="C755" s="4">
        <v>77.4291748953239</v>
      </c>
      <c r="D755" s="4">
        <v>113.946</v>
      </c>
      <c r="E755" s="4">
        <v>1430380</v>
      </c>
      <c r="F755" s="4">
        <v>4997733.42</v>
      </c>
      <c r="I755" s="3" t="s">
        <v>983</v>
      </c>
      <c r="K755" s="3" t="s">
        <v>1555</v>
      </c>
    </row>
    <row r="756" spans="1:11">
      <c r="A756" s="3" t="s">
        <v>1474</v>
      </c>
      <c r="B756" s="3">
        <v>19002</v>
      </c>
      <c r="C756" s="4">
        <v>80.2182132993381</v>
      </c>
      <c r="D756" s="4">
        <v>114.856</v>
      </c>
      <c r="E756" s="4">
        <v>1430377.91</v>
      </c>
      <c r="F756" s="4">
        <v>4997735.27</v>
      </c>
      <c r="I756" s="3" t="s">
        <v>983</v>
      </c>
      <c r="K756" s="3" t="s">
        <v>1555</v>
      </c>
    </row>
    <row r="757" spans="1:11">
      <c r="A757" s="3" t="s">
        <v>1474</v>
      </c>
      <c r="B757" s="3">
        <v>19001</v>
      </c>
      <c r="C757" s="4">
        <v>84.4356851395437</v>
      </c>
      <c r="D757" s="4">
        <v>115.205</v>
      </c>
      <c r="E757" s="4">
        <v>1430374.8</v>
      </c>
      <c r="F757" s="4">
        <v>4997738.12</v>
      </c>
      <c r="I757" s="3" t="s">
        <v>983</v>
      </c>
      <c r="K757" s="3" t="s">
        <v>1555</v>
      </c>
    </row>
    <row r="758" spans="1:11">
      <c r="A758" s="3" t="s">
        <v>1474</v>
      </c>
      <c r="B758" s="3">
        <v>19000</v>
      </c>
      <c r="C758" s="4">
        <v>85.9745267216044</v>
      </c>
      <c r="D758" s="4">
        <v>115.955</v>
      </c>
      <c r="E758" s="4">
        <v>1430373.78</v>
      </c>
      <c r="F758" s="4">
        <v>4997739.28</v>
      </c>
      <c r="I758" s="3" t="s">
        <v>536</v>
      </c>
      <c r="K758" s="3" t="s">
        <v>1555</v>
      </c>
    </row>
    <row r="759" spans="1:11">
      <c r="A759" s="3" t="s">
        <v>1481</v>
      </c>
      <c r="B759" s="3">
        <v>19015</v>
      </c>
      <c r="C759" s="4">
        <v>-12.704153375944</v>
      </c>
      <c r="D759" s="4">
        <v>114.707</v>
      </c>
      <c r="E759" s="4">
        <v>1430311.75</v>
      </c>
      <c r="F759" s="4">
        <v>4997596.94</v>
      </c>
      <c r="I759" s="3" t="s">
        <v>983</v>
      </c>
      <c r="K759" s="3" t="s">
        <v>1557</v>
      </c>
    </row>
    <row r="760" spans="1:11">
      <c r="A760" s="3" t="s">
        <v>1481</v>
      </c>
      <c r="B760" s="3">
        <v>19016</v>
      </c>
      <c r="C760" s="4">
        <v>-9.64922240457902</v>
      </c>
      <c r="D760" s="4">
        <v>114.776</v>
      </c>
      <c r="E760" s="4">
        <v>1430310.32</v>
      </c>
      <c r="F760" s="4">
        <v>4997599.64</v>
      </c>
      <c r="I760" s="3" t="s">
        <v>1533</v>
      </c>
      <c r="K760" s="3" t="s">
        <v>1557</v>
      </c>
    </row>
    <row r="761" spans="1:11">
      <c r="A761" s="3" t="s">
        <v>1481</v>
      </c>
      <c r="B761" s="3">
        <v>19017</v>
      </c>
      <c r="C761" s="4">
        <v>-7.87811481274109</v>
      </c>
      <c r="D761" s="4">
        <v>114.916</v>
      </c>
      <c r="E761" s="4">
        <v>1430309.48</v>
      </c>
      <c r="F761" s="4">
        <v>4997601.2</v>
      </c>
      <c r="I761" s="3" t="s">
        <v>412</v>
      </c>
      <c r="K761" s="3" t="s">
        <v>1557</v>
      </c>
    </row>
    <row r="762" spans="1:11">
      <c r="A762" s="3" t="s">
        <v>1481</v>
      </c>
      <c r="B762" s="3">
        <v>19018</v>
      </c>
      <c r="C762" s="4">
        <v>-4.42124337722985</v>
      </c>
      <c r="D762" s="4">
        <v>114.926</v>
      </c>
      <c r="E762" s="4">
        <v>1430307.91</v>
      </c>
      <c r="F762" s="4">
        <v>4997604.28</v>
      </c>
      <c r="I762" s="3" t="s">
        <v>412</v>
      </c>
      <c r="K762" s="3" t="s">
        <v>1557</v>
      </c>
    </row>
    <row r="763" spans="1:11">
      <c r="A763" s="3" t="s">
        <v>1481</v>
      </c>
      <c r="B763" s="3">
        <v>19019</v>
      </c>
      <c r="C763" s="4">
        <v>1.84173640831782</v>
      </c>
      <c r="D763" s="4">
        <v>115.006</v>
      </c>
      <c r="E763" s="4">
        <v>1430305.21</v>
      </c>
      <c r="F763" s="4">
        <v>4997609.93</v>
      </c>
      <c r="I763" s="3" t="s">
        <v>412</v>
      </c>
      <c r="K763" s="3" t="s">
        <v>1557</v>
      </c>
    </row>
    <row r="764" spans="1:11">
      <c r="A764" s="3" t="s">
        <v>1481</v>
      </c>
      <c r="B764" s="3">
        <v>19020</v>
      </c>
      <c r="C764" s="4">
        <v>4.38455619128272</v>
      </c>
      <c r="D764" s="4">
        <v>115.076</v>
      </c>
      <c r="E764" s="4">
        <v>1430304.02</v>
      </c>
      <c r="F764" s="4">
        <v>4997612.18</v>
      </c>
      <c r="I764" s="3" t="s">
        <v>536</v>
      </c>
      <c r="K764" s="3" t="s">
        <v>1557</v>
      </c>
    </row>
    <row r="765" spans="1:11">
      <c r="A765" s="3" t="s">
        <v>1481</v>
      </c>
      <c r="B765" s="3">
        <v>19021</v>
      </c>
      <c r="C765" s="4">
        <v>5.24594824548306</v>
      </c>
      <c r="D765" s="4">
        <v>113.106</v>
      </c>
      <c r="E765" s="4">
        <v>1430302.74</v>
      </c>
      <c r="F765" s="4">
        <v>4997612.39</v>
      </c>
      <c r="I765" s="3" t="s">
        <v>242</v>
      </c>
      <c r="K765" s="3" t="s">
        <v>1557</v>
      </c>
    </row>
    <row r="766" spans="1:11">
      <c r="A766" s="3" t="s">
        <v>1481</v>
      </c>
      <c r="B766" s="3">
        <v>19022</v>
      </c>
      <c r="C766" s="4">
        <v>5.58804017526621</v>
      </c>
      <c r="D766" s="4">
        <v>112.086</v>
      </c>
      <c r="E766" s="4">
        <v>1430302.31</v>
      </c>
      <c r="F766" s="4">
        <v>4997612.48</v>
      </c>
      <c r="I766" s="3" t="s">
        <v>1525</v>
      </c>
      <c r="J766" s="3" t="s">
        <v>1482</v>
      </c>
      <c r="K766" s="3" t="s">
        <v>1557</v>
      </c>
    </row>
    <row r="767" spans="1:11">
      <c r="A767" s="3" t="s">
        <v>1481</v>
      </c>
      <c r="B767" s="3">
        <v>19023</v>
      </c>
      <c r="C767" s="4">
        <v>8.00246543213085</v>
      </c>
      <c r="D767" s="4">
        <v>111.416</v>
      </c>
      <c r="E767" s="4">
        <v>1430301.68</v>
      </c>
      <c r="F767" s="4">
        <v>4997615.01</v>
      </c>
      <c r="I767" s="3" t="s">
        <v>480</v>
      </c>
      <c r="K767" s="3" t="s">
        <v>1557</v>
      </c>
    </row>
    <row r="768" spans="1:11">
      <c r="A768" s="3" t="s">
        <v>1481</v>
      </c>
      <c r="B768" s="3">
        <v>19024</v>
      </c>
      <c r="C768" s="4">
        <v>10.0961652618086</v>
      </c>
      <c r="D768" s="4">
        <v>110.945</v>
      </c>
      <c r="E768" s="4">
        <v>1430299.65</v>
      </c>
      <c r="F768" s="4">
        <v>4997616.13</v>
      </c>
      <c r="I768" s="3" t="s">
        <v>480</v>
      </c>
      <c r="K768" s="3" t="s">
        <v>1557</v>
      </c>
    </row>
    <row r="769" spans="1:11">
      <c r="A769" s="3" t="s">
        <v>1481</v>
      </c>
      <c r="B769" s="3">
        <v>19025</v>
      </c>
      <c r="C769" s="4">
        <v>11.555518724335</v>
      </c>
      <c r="D769" s="4">
        <v>111.915</v>
      </c>
      <c r="E769" s="4">
        <v>1430300.26</v>
      </c>
      <c r="F769" s="4">
        <v>4997618.3</v>
      </c>
      <c r="I769" s="3" t="s">
        <v>480</v>
      </c>
      <c r="K769" s="3" t="s">
        <v>1557</v>
      </c>
    </row>
    <row r="770" spans="1:11">
      <c r="A770" s="3" t="s">
        <v>1481</v>
      </c>
      <c r="B770" s="3">
        <v>19026</v>
      </c>
      <c r="C770" s="4">
        <v>15.8745775687297</v>
      </c>
      <c r="D770" s="4">
        <v>111.705</v>
      </c>
      <c r="E770" s="4">
        <v>1430299.24</v>
      </c>
      <c r="F770" s="4">
        <v>4997622.63</v>
      </c>
      <c r="I770" s="3" t="s">
        <v>480</v>
      </c>
      <c r="K770" s="3" t="s">
        <v>1557</v>
      </c>
    </row>
    <row r="771" spans="1:11">
      <c r="A771" s="3" t="s">
        <v>1481</v>
      </c>
      <c r="B771" s="3">
        <v>19027</v>
      </c>
      <c r="C771" s="4">
        <v>19.0309524977663</v>
      </c>
      <c r="D771" s="4">
        <v>111.445</v>
      </c>
      <c r="E771" s="4">
        <v>1430297.53</v>
      </c>
      <c r="F771" s="4">
        <v>4997625.31</v>
      </c>
      <c r="I771" s="3" t="s">
        <v>480</v>
      </c>
      <c r="K771" s="3" t="s">
        <v>1557</v>
      </c>
    </row>
    <row r="772" spans="1:11">
      <c r="A772" s="3" t="s">
        <v>1481</v>
      </c>
      <c r="B772" s="3">
        <v>20011</v>
      </c>
      <c r="C772" s="4">
        <v>19.6312341176361</v>
      </c>
      <c r="D772" s="4">
        <v>111.445</v>
      </c>
      <c r="E772" s="4">
        <v>1430294.15</v>
      </c>
      <c r="F772" s="4">
        <v>4997623.93</v>
      </c>
      <c r="I772" s="3" t="s">
        <v>1327</v>
      </c>
      <c r="K772" s="3" t="s">
        <v>1557</v>
      </c>
    </row>
    <row r="773" spans="1:11">
      <c r="A773" s="3" t="s">
        <v>1481</v>
      </c>
      <c r="B773" s="3">
        <v>19028</v>
      </c>
      <c r="C773" s="4">
        <v>20.3321197363468</v>
      </c>
      <c r="D773" s="4">
        <v>111.325</v>
      </c>
      <c r="E773" s="4">
        <v>1430296.86</v>
      </c>
      <c r="F773" s="4">
        <v>4997626.43</v>
      </c>
      <c r="I773" s="3" t="s">
        <v>480</v>
      </c>
      <c r="K773" s="3" t="s">
        <v>1557</v>
      </c>
    </row>
    <row r="774" spans="1:11">
      <c r="A774" s="3" t="s">
        <v>1481</v>
      </c>
      <c r="B774" s="3">
        <v>19029</v>
      </c>
      <c r="C774" s="4">
        <v>23.0067801520451</v>
      </c>
      <c r="D774" s="4">
        <v>111.125</v>
      </c>
      <c r="E774" s="4">
        <v>1430295.56</v>
      </c>
      <c r="F774" s="4">
        <v>4997628.77</v>
      </c>
      <c r="I774" s="3" t="s">
        <v>480</v>
      </c>
      <c r="K774" s="3" t="s">
        <v>1557</v>
      </c>
    </row>
    <row r="775" spans="1:11">
      <c r="A775" s="3" t="s">
        <v>1481</v>
      </c>
      <c r="B775" s="3">
        <v>20012</v>
      </c>
      <c r="C775" s="4">
        <v>23.4922883725641</v>
      </c>
      <c r="D775" s="4">
        <v>111.205</v>
      </c>
      <c r="E775" s="4">
        <v>1430295.78</v>
      </c>
      <c r="F775" s="4">
        <v>4997629.42</v>
      </c>
      <c r="I775" s="3" t="s">
        <v>1327</v>
      </c>
      <c r="K775" s="3" t="s">
        <v>1557</v>
      </c>
    </row>
    <row r="776" spans="1:11">
      <c r="A776" s="3" t="s">
        <v>1481</v>
      </c>
      <c r="B776" s="3">
        <v>20013</v>
      </c>
      <c r="C776" s="4">
        <v>26.1308846571897</v>
      </c>
      <c r="D776" s="4">
        <v>111.095</v>
      </c>
      <c r="E776" s="4">
        <v>1430295.56</v>
      </c>
      <c r="F776" s="4">
        <v>4997632.22</v>
      </c>
      <c r="I776" s="3" t="s">
        <v>1327</v>
      </c>
      <c r="K776" s="3" t="s">
        <v>1557</v>
      </c>
    </row>
    <row r="777" spans="1:11">
      <c r="A777" s="3" t="s">
        <v>1481</v>
      </c>
      <c r="B777" s="3">
        <v>19030</v>
      </c>
      <c r="C777" s="4">
        <v>26.4769955427392</v>
      </c>
      <c r="D777" s="4">
        <v>111.125</v>
      </c>
      <c r="E777" s="4">
        <v>1430294.2</v>
      </c>
      <c r="F777" s="4">
        <v>4997631.97</v>
      </c>
      <c r="I777" s="3" t="s">
        <v>480</v>
      </c>
      <c r="K777" s="3" t="s">
        <v>1557</v>
      </c>
    </row>
    <row r="778" spans="1:11">
      <c r="A778" s="3" t="s">
        <v>1481</v>
      </c>
      <c r="B778" s="3">
        <v>19031</v>
      </c>
      <c r="C778" s="4">
        <v>28.2035453977045</v>
      </c>
      <c r="D778" s="4">
        <v>110.845</v>
      </c>
      <c r="E778" s="4">
        <v>1430293.2</v>
      </c>
      <c r="F778" s="4">
        <v>4997633.4</v>
      </c>
      <c r="I778" s="3" t="s">
        <v>480</v>
      </c>
      <c r="K778" s="3" t="s">
        <v>1557</v>
      </c>
    </row>
    <row r="779" spans="1:11">
      <c r="A779" s="3" t="s">
        <v>1481</v>
      </c>
      <c r="B779" s="3">
        <v>20014</v>
      </c>
      <c r="C779" s="4">
        <v>31.2254741037108</v>
      </c>
      <c r="D779" s="4">
        <v>111.774</v>
      </c>
      <c r="E779" s="4">
        <v>1430289.69</v>
      </c>
      <c r="F779" s="4">
        <v>4997634.9</v>
      </c>
      <c r="I779" s="3" t="s">
        <v>1327</v>
      </c>
      <c r="K779" s="3" t="s">
        <v>1557</v>
      </c>
    </row>
    <row r="780" spans="1:11">
      <c r="A780" s="3" t="s">
        <v>1481</v>
      </c>
      <c r="B780" s="3">
        <v>20015</v>
      </c>
      <c r="C780" s="4">
        <v>31.8378631975283</v>
      </c>
      <c r="D780" s="4">
        <v>112.194</v>
      </c>
      <c r="E780" s="4">
        <v>1430289.22</v>
      </c>
      <c r="F780" s="4">
        <v>4997635.33</v>
      </c>
      <c r="I780" s="3" t="s">
        <v>1525</v>
      </c>
      <c r="J780" s="3" t="s">
        <v>1484</v>
      </c>
      <c r="K780" s="3" t="s">
        <v>1557</v>
      </c>
    </row>
    <row r="781" spans="1:11">
      <c r="A781" s="3" t="s">
        <v>1481</v>
      </c>
      <c r="B781" s="3">
        <v>20016</v>
      </c>
      <c r="C781" s="4">
        <v>34.1720042283679</v>
      </c>
      <c r="D781" s="4">
        <v>115.654</v>
      </c>
      <c r="E781" s="4">
        <v>1430287.23</v>
      </c>
      <c r="F781" s="4">
        <v>4997636.83</v>
      </c>
      <c r="I781" s="3" t="s">
        <v>1334</v>
      </c>
      <c r="K781" s="3" t="s">
        <v>1557</v>
      </c>
    </row>
    <row r="782" spans="1:11">
      <c r="A782" s="3" t="s">
        <v>1481</v>
      </c>
      <c r="B782" s="3">
        <v>20017</v>
      </c>
      <c r="C782" s="4">
        <v>41.7832077870756</v>
      </c>
      <c r="D782" s="4">
        <v>115.184</v>
      </c>
      <c r="E782" s="4">
        <v>1430287.7</v>
      </c>
      <c r="F782" s="4">
        <v>4997645.83</v>
      </c>
      <c r="I782" s="3" t="s">
        <v>1334</v>
      </c>
      <c r="K782" s="3" t="s">
        <v>1557</v>
      </c>
    </row>
    <row r="783" spans="1:11">
      <c r="A783" s="3" t="s">
        <v>1485</v>
      </c>
      <c r="B783" s="3">
        <v>19032</v>
      </c>
      <c r="C783" s="4">
        <v>-8.69566696660955</v>
      </c>
      <c r="D783" s="4">
        <v>114.232</v>
      </c>
      <c r="E783" s="4">
        <v>1430168.18</v>
      </c>
      <c r="F783" s="4">
        <v>4997505.82</v>
      </c>
      <c r="I783" s="3" t="s">
        <v>1533</v>
      </c>
      <c r="K783" s="3" t="s">
        <v>1558</v>
      </c>
    </row>
    <row r="784" spans="1:11">
      <c r="A784" s="3" t="s">
        <v>1485</v>
      </c>
      <c r="B784" s="3">
        <v>19033</v>
      </c>
      <c r="C784" s="4">
        <v>-4.75305207210199</v>
      </c>
      <c r="D784" s="4">
        <v>114.162</v>
      </c>
      <c r="E784" s="4">
        <v>1430164.96</v>
      </c>
      <c r="F784" s="4">
        <v>4997508.14</v>
      </c>
      <c r="I784" s="3" t="s">
        <v>412</v>
      </c>
      <c r="K784" s="3" t="s">
        <v>1558</v>
      </c>
    </row>
    <row r="785" spans="1:11">
      <c r="A785" s="3" t="s">
        <v>1485</v>
      </c>
      <c r="B785" s="3">
        <v>19034</v>
      </c>
      <c r="C785" s="4">
        <v>-1.48563925608228</v>
      </c>
      <c r="D785" s="4">
        <v>114.372</v>
      </c>
      <c r="E785" s="4">
        <v>1430162.13</v>
      </c>
      <c r="F785" s="4">
        <v>4997509.82</v>
      </c>
      <c r="I785" s="3" t="s">
        <v>412</v>
      </c>
      <c r="K785" s="3" t="s">
        <v>1558</v>
      </c>
    </row>
    <row r="786" spans="1:11">
      <c r="A786" s="3" t="s">
        <v>1485</v>
      </c>
      <c r="B786" s="3">
        <v>19035</v>
      </c>
      <c r="C786" s="4">
        <v>3.09131751868788</v>
      </c>
      <c r="D786" s="4">
        <v>114.322</v>
      </c>
      <c r="E786" s="4">
        <v>1430157.97</v>
      </c>
      <c r="F786" s="4">
        <v>4997511.7</v>
      </c>
      <c r="I786" s="3" t="s">
        <v>412</v>
      </c>
      <c r="K786" s="3" t="s">
        <v>1558</v>
      </c>
    </row>
    <row r="787" spans="1:11">
      <c r="A787" s="3" t="s">
        <v>1485</v>
      </c>
      <c r="B787" s="3">
        <v>19036</v>
      </c>
      <c r="C787" s="4">
        <v>5.41388621990924</v>
      </c>
      <c r="D787" s="4">
        <v>114.362</v>
      </c>
      <c r="E787" s="4">
        <v>1430155.94</v>
      </c>
      <c r="F787" s="4">
        <v>4997512.83</v>
      </c>
      <c r="I787" s="3" t="s">
        <v>412</v>
      </c>
      <c r="K787" s="3" t="s">
        <v>1558</v>
      </c>
    </row>
    <row r="788" spans="1:11">
      <c r="A788" s="3" t="s">
        <v>1485</v>
      </c>
      <c r="B788" s="3">
        <v>19037</v>
      </c>
      <c r="C788" s="4">
        <v>8.22417436594435</v>
      </c>
      <c r="D788" s="4">
        <v>114.351</v>
      </c>
      <c r="E788" s="4">
        <v>1430153.26</v>
      </c>
      <c r="F788" s="4">
        <v>4997513.75</v>
      </c>
      <c r="I788" s="3" t="s">
        <v>412</v>
      </c>
      <c r="K788" s="3" t="s">
        <v>1558</v>
      </c>
    </row>
    <row r="789" spans="1:11">
      <c r="A789" s="3" t="s">
        <v>1485</v>
      </c>
      <c r="B789" s="3">
        <v>19038</v>
      </c>
      <c r="C789" s="4">
        <v>11.5670473331375</v>
      </c>
      <c r="D789" s="4">
        <v>114.531</v>
      </c>
      <c r="E789" s="4">
        <v>1430150.45</v>
      </c>
      <c r="F789" s="4">
        <v>4997515.61</v>
      </c>
      <c r="I789" s="3" t="s">
        <v>536</v>
      </c>
      <c r="K789" s="3" t="s">
        <v>1558</v>
      </c>
    </row>
    <row r="790" spans="1:11">
      <c r="A790" s="3" t="s">
        <v>1485</v>
      </c>
      <c r="B790" s="3">
        <v>19039</v>
      </c>
      <c r="C790" s="4">
        <v>15.5604030799897</v>
      </c>
      <c r="D790" s="4">
        <v>111.231</v>
      </c>
      <c r="E790" s="4">
        <v>1430146.88</v>
      </c>
      <c r="F790" s="4">
        <v>4997517.4</v>
      </c>
      <c r="I790" s="3" t="s">
        <v>242</v>
      </c>
      <c r="K790" s="3" t="s">
        <v>1558</v>
      </c>
    </row>
    <row r="791" spans="1:11">
      <c r="A791" s="3" t="s">
        <v>1485</v>
      </c>
      <c r="B791" s="3">
        <v>19040</v>
      </c>
      <c r="C791" s="4">
        <v>16.0386284950698</v>
      </c>
      <c r="D791" s="4">
        <v>111.131</v>
      </c>
      <c r="E791" s="4">
        <v>1430146.44</v>
      </c>
      <c r="F791" s="4">
        <v>4997517.59</v>
      </c>
      <c r="I791" s="3" t="s">
        <v>236</v>
      </c>
      <c r="K791" s="3" t="s">
        <v>1558</v>
      </c>
    </row>
    <row r="792" spans="1:11">
      <c r="A792" s="3" t="s">
        <v>1485</v>
      </c>
      <c r="B792" s="3">
        <v>19041</v>
      </c>
      <c r="C792" s="4">
        <v>17.9668228687359</v>
      </c>
      <c r="D792" s="4">
        <v>111.641</v>
      </c>
      <c r="E792" s="4">
        <v>1430144.75</v>
      </c>
      <c r="F792" s="4">
        <v>4997518.52</v>
      </c>
      <c r="I792" s="3" t="s">
        <v>236</v>
      </c>
      <c r="K792" s="3" t="s">
        <v>1558</v>
      </c>
    </row>
    <row r="793" spans="1:11">
      <c r="A793" s="3" t="s">
        <v>1485</v>
      </c>
      <c r="B793" s="3">
        <v>19042</v>
      </c>
      <c r="C793" s="4">
        <v>21.4095619761005</v>
      </c>
      <c r="D793" s="4">
        <v>111.551</v>
      </c>
      <c r="E793" s="4">
        <v>1430141.64</v>
      </c>
      <c r="F793" s="4">
        <v>4997520</v>
      </c>
      <c r="I793" s="3" t="s">
        <v>236</v>
      </c>
      <c r="K793" s="3" t="s">
        <v>1558</v>
      </c>
    </row>
    <row r="794" spans="1:11">
      <c r="A794" s="3" t="s">
        <v>1485</v>
      </c>
      <c r="B794" s="3">
        <v>19043</v>
      </c>
      <c r="C794" s="4">
        <v>22.860602004626</v>
      </c>
      <c r="D794" s="4">
        <v>111.201</v>
      </c>
      <c r="E794" s="4">
        <v>1430140.43</v>
      </c>
      <c r="F794" s="4">
        <v>4997520.82</v>
      </c>
      <c r="I794" s="3" t="s">
        <v>236</v>
      </c>
      <c r="K794" s="3" t="s">
        <v>1558</v>
      </c>
    </row>
    <row r="795" spans="1:11">
      <c r="A795" s="3" t="s">
        <v>1485</v>
      </c>
      <c r="B795" s="3">
        <v>19044</v>
      </c>
      <c r="C795" s="4">
        <v>23.4344759703515</v>
      </c>
      <c r="D795" s="4">
        <v>111.151</v>
      </c>
      <c r="E795" s="4">
        <v>1430140.05</v>
      </c>
      <c r="F795" s="4">
        <v>4997521.33</v>
      </c>
      <c r="I795" s="3" t="s">
        <v>1525</v>
      </c>
      <c r="J795" s="3" t="s">
        <v>1486</v>
      </c>
      <c r="K795" s="3" t="s">
        <v>1558</v>
      </c>
    </row>
    <row r="796" spans="1:11">
      <c r="A796" s="3" t="s">
        <v>1485</v>
      </c>
      <c r="B796" s="3">
        <v>19045</v>
      </c>
      <c r="C796" s="4">
        <v>24.5521213748466</v>
      </c>
      <c r="D796" s="4">
        <v>110.93</v>
      </c>
      <c r="E796" s="4">
        <v>1430139.05</v>
      </c>
      <c r="F796" s="4">
        <v>4997521.83</v>
      </c>
      <c r="I796" s="3" t="s">
        <v>480</v>
      </c>
      <c r="K796" s="3" t="s">
        <v>1558</v>
      </c>
    </row>
    <row r="797" spans="1:11">
      <c r="A797" s="3" t="s">
        <v>1485</v>
      </c>
      <c r="B797" s="3">
        <v>19046</v>
      </c>
      <c r="C797" s="4">
        <v>25.9992569894821</v>
      </c>
      <c r="D797" s="4">
        <v>110.65</v>
      </c>
      <c r="E797" s="4">
        <v>1430137.81</v>
      </c>
      <c r="F797" s="4">
        <v>4997522.58</v>
      </c>
      <c r="I797" s="3" t="s">
        <v>480</v>
      </c>
      <c r="K797" s="3" t="s">
        <v>1558</v>
      </c>
    </row>
    <row r="798" spans="1:11">
      <c r="A798" s="3" t="s">
        <v>1485</v>
      </c>
      <c r="B798" s="3">
        <v>19047</v>
      </c>
      <c r="C798" s="4">
        <v>27.6057646878515</v>
      </c>
      <c r="D798" s="4">
        <v>110.37</v>
      </c>
      <c r="E798" s="4">
        <v>1430136.4</v>
      </c>
      <c r="F798" s="4">
        <v>4997523.35</v>
      </c>
      <c r="I798" s="3" t="s">
        <v>480</v>
      </c>
      <c r="K798" s="3" t="s">
        <v>1558</v>
      </c>
    </row>
    <row r="799" spans="1:11">
      <c r="A799" s="3" t="s">
        <v>1485</v>
      </c>
      <c r="B799" s="3">
        <v>19048</v>
      </c>
      <c r="C799" s="4">
        <v>29.1174903451271</v>
      </c>
      <c r="D799" s="4">
        <v>110.03</v>
      </c>
      <c r="E799" s="4">
        <v>1430135.06</v>
      </c>
      <c r="F799" s="4">
        <v>4997524.05</v>
      </c>
      <c r="I799" s="3" t="s">
        <v>480</v>
      </c>
      <c r="K799" s="3" t="s">
        <v>1558</v>
      </c>
    </row>
    <row r="800" spans="1:11">
      <c r="A800" s="3" t="s">
        <v>1485</v>
      </c>
      <c r="B800" s="3">
        <v>19049</v>
      </c>
      <c r="C800" s="4">
        <v>30.2315861971766</v>
      </c>
      <c r="D800" s="4">
        <v>109.87</v>
      </c>
      <c r="E800" s="4">
        <v>1430134.36</v>
      </c>
      <c r="F800" s="4">
        <v>4997525.09</v>
      </c>
      <c r="I800" s="3" t="s">
        <v>480</v>
      </c>
      <c r="K800" s="3" t="s">
        <v>1558</v>
      </c>
    </row>
    <row r="801" spans="1:11">
      <c r="A801" s="3" t="s">
        <v>1485</v>
      </c>
      <c r="B801" s="3">
        <v>19050</v>
      </c>
      <c r="C801" s="4">
        <v>31.0996810917646</v>
      </c>
      <c r="D801" s="4">
        <v>109.73</v>
      </c>
      <c r="E801" s="4">
        <v>1430133.5</v>
      </c>
      <c r="F801" s="4">
        <v>4997525.33</v>
      </c>
      <c r="I801" s="3" t="s">
        <v>480</v>
      </c>
      <c r="K801" s="3" t="s">
        <v>1558</v>
      </c>
    </row>
    <row r="802" spans="1:11">
      <c r="A802" s="3" t="s">
        <v>1485</v>
      </c>
      <c r="B802" s="3">
        <v>19051</v>
      </c>
      <c r="C802" s="4">
        <v>38.4161401498821</v>
      </c>
      <c r="D802" s="4">
        <v>110.16</v>
      </c>
      <c r="E802" s="4">
        <v>1430126.96</v>
      </c>
      <c r="F802" s="4">
        <v>4997528.62</v>
      </c>
      <c r="I802" s="3" t="s">
        <v>480</v>
      </c>
      <c r="K802" s="3" t="s">
        <v>1558</v>
      </c>
    </row>
    <row r="803" spans="1:11">
      <c r="A803" s="3" t="s">
        <v>1485</v>
      </c>
      <c r="B803" s="3">
        <v>19052</v>
      </c>
      <c r="C803" s="4">
        <v>39.7651357853255</v>
      </c>
      <c r="D803" s="4">
        <v>110.24</v>
      </c>
      <c r="E803" s="4">
        <v>1430125.67</v>
      </c>
      <c r="F803" s="4">
        <v>4997529.07</v>
      </c>
      <c r="I803" s="3" t="s">
        <v>480</v>
      </c>
      <c r="K803" s="3" t="s">
        <v>1558</v>
      </c>
    </row>
    <row r="804" spans="1:11">
      <c r="A804" s="3" t="s">
        <v>1485</v>
      </c>
      <c r="B804" s="3">
        <v>19053</v>
      </c>
      <c r="C804" s="4">
        <v>41.0763075751223</v>
      </c>
      <c r="D804" s="4">
        <v>110.47</v>
      </c>
      <c r="E804" s="4">
        <v>1430124.44</v>
      </c>
      <c r="F804" s="4">
        <v>4997529.55</v>
      </c>
      <c r="I804" s="3" t="s">
        <v>480</v>
      </c>
      <c r="K804" s="3" t="s">
        <v>1558</v>
      </c>
    </row>
    <row r="805" spans="1:11">
      <c r="A805" s="3" t="s">
        <v>1485</v>
      </c>
      <c r="B805" s="3">
        <v>19054</v>
      </c>
      <c r="C805" s="4">
        <v>43.2335416548075</v>
      </c>
      <c r="D805" s="4">
        <v>110.649</v>
      </c>
      <c r="E805" s="4">
        <v>1430122.7</v>
      </c>
      <c r="F805" s="4">
        <v>4997530.87</v>
      </c>
      <c r="I805" s="3" t="s">
        <v>480</v>
      </c>
      <c r="K805" s="3" t="s">
        <v>1558</v>
      </c>
    </row>
    <row r="806" spans="1:11">
      <c r="A806" s="3" t="s">
        <v>1485</v>
      </c>
      <c r="B806" s="3">
        <v>19055</v>
      </c>
      <c r="C806" s="4">
        <v>45.3966889102361</v>
      </c>
      <c r="D806" s="4">
        <v>110.769</v>
      </c>
      <c r="E806" s="4">
        <v>1430120.76</v>
      </c>
      <c r="F806" s="4">
        <v>4997531.83</v>
      </c>
      <c r="I806" s="3" t="s">
        <v>480</v>
      </c>
      <c r="K806" s="3" t="s">
        <v>1558</v>
      </c>
    </row>
    <row r="807" spans="1:11">
      <c r="A807" s="3" t="s">
        <v>1485</v>
      </c>
      <c r="B807" s="3">
        <v>19056</v>
      </c>
      <c r="C807" s="4">
        <v>47.6124717278079</v>
      </c>
      <c r="D807" s="4">
        <v>110.979</v>
      </c>
      <c r="E807" s="4">
        <v>1430118.89</v>
      </c>
      <c r="F807" s="4">
        <v>4997533.03</v>
      </c>
      <c r="I807" s="3" t="s">
        <v>480</v>
      </c>
      <c r="K807" s="3" t="s">
        <v>1558</v>
      </c>
    </row>
    <row r="808" spans="1:11">
      <c r="A808" s="3" t="s">
        <v>1485</v>
      </c>
      <c r="B808" s="3">
        <v>19057</v>
      </c>
      <c r="C808" s="4">
        <v>48.4248273514203</v>
      </c>
      <c r="D808" s="4">
        <v>111.149</v>
      </c>
      <c r="E808" s="4">
        <v>1430118.08</v>
      </c>
      <c r="F808" s="4">
        <v>4997533.24</v>
      </c>
      <c r="I808" s="3" t="s">
        <v>1525</v>
      </c>
      <c r="J808" s="3" t="s">
        <v>1487</v>
      </c>
      <c r="K808" s="3" t="s">
        <v>1558</v>
      </c>
    </row>
    <row r="809" spans="1:11">
      <c r="A809" s="3" t="s">
        <v>1485</v>
      </c>
      <c r="B809" s="3">
        <v>19058</v>
      </c>
      <c r="C809" s="4">
        <v>48.8779418963755</v>
      </c>
      <c r="D809" s="4">
        <v>111.169</v>
      </c>
      <c r="E809" s="4">
        <v>1430117.7</v>
      </c>
      <c r="F809" s="4">
        <v>4997533.49</v>
      </c>
      <c r="I809" s="3" t="s">
        <v>242</v>
      </c>
      <c r="K809" s="3" t="s">
        <v>1558</v>
      </c>
    </row>
    <row r="810" spans="1:11">
      <c r="A810" s="3" t="s">
        <v>1485</v>
      </c>
      <c r="B810" s="3">
        <v>19059</v>
      </c>
      <c r="C810" s="4">
        <v>50.1222104860334</v>
      </c>
      <c r="D810" s="4">
        <v>112.649</v>
      </c>
      <c r="E810" s="4">
        <v>1430116.54</v>
      </c>
      <c r="F810" s="4">
        <v>4997533.96</v>
      </c>
      <c r="I810" s="3" t="s">
        <v>983</v>
      </c>
      <c r="K810" s="3" t="s">
        <v>1558</v>
      </c>
    </row>
    <row r="811" spans="1:11">
      <c r="A811" s="3" t="s">
        <v>1485</v>
      </c>
      <c r="B811" s="3">
        <v>19060</v>
      </c>
      <c r="C811" s="4">
        <v>53.2383042931031</v>
      </c>
      <c r="D811" s="4">
        <v>112.479</v>
      </c>
      <c r="E811" s="4">
        <v>1430113.83</v>
      </c>
      <c r="F811" s="4">
        <v>4997535.5</v>
      </c>
      <c r="I811" s="3" t="s">
        <v>983</v>
      </c>
      <c r="K811" s="3" t="s">
        <v>1558</v>
      </c>
    </row>
    <row r="812" spans="1:11">
      <c r="A812" s="3" t="s">
        <v>1485</v>
      </c>
      <c r="B812" s="3">
        <v>19061</v>
      </c>
      <c r="C812" s="4">
        <v>55.4260307438949</v>
      </c>
      <c r="D812" s="4">
        <v>113.569</v>
      </c>
      <c r="E812" s="4">
        <v>1430111.97</v>
      </c>
      <c r="F812" s="4">
        <v>4997536.66</v>
      </c>
      <c r="I812" s="3" t="s">
        <v>983</v>
      </c>
      <c r="K812" s="3" t="s">
        <v>1558</v>
      </c>
    </row>
    <row r="813" spans="1:11">
      <c r="A813" s="3" t="s">
        <v>1485</v>
      </c>
      <c r="B813" s="3">
        <v>19062</v>
      </c>
      <c r="C813" s="4">
        <v>55.9495753694319</v>
      </c>
      <c r="D813" s="4">
        <v>113.399</v>
      </c>
      <c r="E813" s="4">
        <v>1430111.51</v>
      </c>
      <c r="F813" s="4">
        <v>4997536.91</v>
      </c>
      <c r="I813" s="3" t="s">
        <v>983</v>
      </c>
      <c r="K813" s="3" t="s">
        <v>1558</v>
      </c>
    </row>
    <row r="814" spans="1:11">
      <c r="A814" s="3" t="s">
        <v>1485</v>
      </c>
      <c r="B814" s="3">
        <v>19063</v>
      </c>
      <c r="C814" s="4">
        <v>56.3316080367069</v>
      </c>
      <c r="D814" s="4">
        <v>113.939</v>
      </c>
      <c r="E814" s="4">
        <v>1430111.06</v>
      </c>
      <c r="F814" s="4">
        <v>4997536.88</v>
      </c>
      <c r="I814" s="3" t="s">
        <v>536</v>
      </c>
      <c r="K814" s="3" t="s">
        <v>1558</v>
      </c>
    </row>
    <row r="815" spans="1:11">
      <c r="A815" s="3" t="s">
        <v>1485</v>
      </c>
      <c r="B815" s="3">
        <v>19064</v>
      </c>
      <c r="C815" s="4">
        <v>57.6053037837513</v>
      </c>
      <c r="D815" s="4">
        <v>113.979</v>
      </c>
      <c r="E815" s="4">
        <v>1430110.12</v>
      </c>
      <c r="F815" s="4">
        <v>4997537.82</v>
      </c>
      <c r="I815" s="3" t="s">
        <v>1533</v>
      </c>
      <c r="K815" s="3" t="s">
        <v>1558</v>
      </c>
    </row>
    <row r="816" spans="1:11">
      <c r="A816" s="3" t="s">
        <v>1489</v>
      </c>
      <c r="B816" s="3">
        <v>20018</v>
      </c>
      <c r="C816" s="4">
        <v>-0.267619132256892</v>
      </c>
      <c r="D816" s="4">
        <v>114.623</v>
      </c>
      <c r="E816" s="4">
        <v>1430186.47</v>
      </c>
      <c r="F816" s="4">
        <v>4997181.57</v>
      </c>
      <c r="I816" s="3" t="s">
        <v>1559</v>
      </c>
      <c r="K816" s="3" t="s">
        <v>1560</v>
      </c>
    </row>
    <row r="817" spans="1:11">
      <c r="A817" s="3" t="s">
        <v>1489</v>
      </c>
      <c r="B817" s="3">
        <v>20019</v>
      </c>
      <c r="C817" s="4">
        <v>4.15860794022316</v>
      </c>
      <c r="D817" s="4">
        <v>113.113</v>
      </c>
      <c r="E817" s="4">
        <v>1430182.19</v>
      </c>
      <c r="F817" s="4">
        <v>4997182.61</v>
      </c>
      <c r="I817" s="3" t="s">
        <v>1327</v>
      </c>
      <c r="K817" s="3" t="s">
        <v>1560</v>
      </c>
    </row>
    <row r="818" spans="1:11">
      <c r="A818" s="3" t="s">
        <v>1489</v>
      </c>
      <c r="B818" s="3">
        <v>20020</v>
      </c>
      <c r="C818" s="4">
        <v>12.5438829712515</v>
      </c>
      <c r="D818" s="4">
        <v>112.262</v>
      </c>
      <c r="E818" s="4">
        <v>1430174.06</v>
      </c>
      <c r="F818" s="4">
        <v>4997184.67</v>
      </c>
      <c r="I818" s="3" t="s">
        <v>1327</v>
      </c>
      <c r="K818" s="3" t="s">
        <v>1560</v>
      </c>
    </row>
    <row r="819" spans="1:11">
      <c r="A819" s="3" t="s">
        <v>1489</v>
      </c>
      <c r="B819" s="3">
        <v>20021</v>
      </c>
      <c r="C819" s="4">
        <v>21.5125010165915</v>
      </c>
      <c r="D819" s="4">
        <v>112.572</v>
      </c>
      <c r="E819" s="4">
        <v>1430165.37</v>
      </c>
      <c r="F819" s="4">
        <v>4997186.89</v>
      </c>
      <c r="I819" s="3" t="s">
        <v>1327</v>
      </c>
      <c r="K819" s="3" t="s">
        <v>1560</v>
      </c>
    </row>
    <row r="820" spans="1:11">
      <c r="A820" s="3" t="s">
        <v>1489</v>
      </c>
      <c r="B820" s="3">
        <v>20022</v>
      </c>
      <c r="C820" s="4">
        <v>28.5120862090059</v>
      </c>
      <c r="D820" s="4">
        <v>112.821</v>
      </c>
      <c r="E820" s="4">
        <v>1430158.61</v>
      </c>
      <c r="F820" s="4">
        <v>4997188.71</v>
      </c>
      <c r="I820" s="3" t="s">
        <v>536</v>
      </c>
      <c r="K820" s="3" t="s">
        <v>1560</v>
      </c>
    </row>
    <row r="821" spans="1:11">
      <c r="A821" s="3" t="s">
        <v>1489</v>
      </c>
      <c r="B821" s="3">
        <v>20038</v>
      </c>
      <c r="C821" s="4">
        <v>34.1705288224288</v>
      </c>
      <c r="D821" s="4">
        <v>110.581</v>
      </c>
      <c r="E821" s="4">
        <v>1430153.13</v>
      </c>
      <c r="F821" s="4">
        <v>4997190.12</v>
      </c>
      <c r="I821" s="3" t="s">
        <v>1525</v>
      </c>
      <c r="J821" s="3" t="s">
        <v>1561</v>
      </c>
      <c r="K821" s="3" t="s">
        <v>1560</v>
      </c>
    </row>
    <row r="822" spans="1:11">
      <c r="A822" s="3" t="s">
        <v>1489</v>
      </c>
      <c r="B822" s="3">
        <v>20037</v>
      </c>
      <c r="C822" s="4">
        <v>36.9532163685875</v>
      </c>
      <c r="D822" s="4">
        <v>112.341</v>
      </c>
      <c r="E822" s="4">
        <v>1430150.34</v>
      </c>
      <c r="F822" s="4">
        <v>4997190.43</v>
      </c>
      <c r="I822" s="3" t="s">
        <v>1327</v>
      </c>
      <c r="K822" s="3" t="s">
        <v>1560</v>
      </c>
    </row>
    <row r="823" spans="1:11">
      <c r="A823" s="3" t="s">
        <v>1489</v>
      </c>
      <c r="B823" s="3">
        <v>20036</v>
      </c>
      <c r="C823" s="4">
        <v>40.5078691120841</v>
      </c>
      <c r="D823" s="4">
        <v>109.981</v>
      </c>
      <c r="E823" s="4">
        <v>1430146.67</v>
      </c>
      <c r="F823" s="4">
        <v>4997190.33</v>
      </c>
      <c r="I823" s="3" t="s">
        <v>1327</v>
      </c>
      <c r="K823" s="3" t="s">
        <v>1560</v>
      </c>
    </row>
    <row r="824" spans="1:11">
      <c r="A824" s="3" t="s">
        <v>1489</v>
      </c>
      <c r="B824" s="3">
        <v>20024</v>
      </c>
      <c r="C824" s="4">
        <v>42.7048198685061</v>
      </c>
      <c r="D824" s="4">
        <v>109.311</v>
      </c>
      <c r="E824" s="4">
        <v>1430144.4</v>
      </c>
      <c r="F824" s="4">
        <v>4997190.21</v>
      </c>
      <c r="I824" s="3" t="s">
        <v>1327</v>
      </c>
      <c r="J824" s="4"/>
      <c r="K824" s="3" t="s">
        <v>1560</v>
      </c>
    </row>
    <row r="825" spans="1:11">
      <c r="A825" s="3" t="s">
        <v>1489</v>
      </c>
      <c r="B825" s="3">
        <v>20023</v>
      </c>
      <c r="C825" s="4">
        <v>42.7176525572099</v>
      </c>
      <c r="D825" s="4">
        <v>110.071</v>
      </c>
      <c r="E825" s="4">
        <v>1430144.43</v>
      </c>
      <c r="F825" s="4">
        <v>4997190.42</v>
      </c>
      <c r="I825" s="3" t="s">
        <v>1327</v>
      </c>
      <c r="K825" s="3" t="s">
        <v>1560</v>
      </c>
    </row>
    <row r="826" spans="1:11">
      <c r="A826" s="3" t="s">
        <v>1489</v>
      </c>
      <c r="B826" s="3">
        <v>20025</v>
      </c>
      <c r="C826" s="4">
        <v>42.9273351141648</v>
      </c>
      <c r="D826" s="4">
        <v>110.581</v>
      </c>
      <c r="E826" s="4">
        <v>1430144.22</v>
      </c>
      <c r="F826" s="4">
        <v>4997190.44</v>
      </c>
      <c r="I826" s="3" t="s">
        <v>1562</v>
      </c>
      <c r="J826" s="3" t="s">
        <v>1561</v>
      </c>
      <c r="K826" s="3" t="s">
        <v>1560</v>
      </c>
    </row>
    <row r="827" spans="1:11">
      <c r="A827" s="3" t="s">
        <v>1489</v>
      </c>
      <c r="B827" s="3">
        <v>20026</v>
      </c>
      <c r="C827" s="4">
        <v>44.6600602327974</v>
      </c>
      <c r="D827" s="4">
        <v>110.811</v>
      </c>
      <c r="E827" s="4">
        <v>1430142.48</v>
      </c>
      <c r="F827" s="4">
        <v>4997190.58</v>
      </c>
      <c r="I827" s="3" t="s">
        <v>1327</v>
      </c>
      <c r="J827" s="4"/>
      <c r="K827" s="3" t="s">
        <v>1560</v>
      </c>
    </row>
    <row r="828" spans="1:11">
      <c r="A828" s="3" t="s">
        <v>1489</v>
      </c>
      <c r="B828" s="3">
        <v>20027</v>
      </c>
      <c r="C828" s="4">
        <v>44.7194262037118</v>
      </c>
      <c r="D828" s="4">
        <v>109.931</v>
      </c>
      <c r="E828" s="4">
        <v>1430142.5</v>
      </c>
      <c r="F828" s="4">
        <v>4997190.97</v>
      </c>
      <c r="I828" s="3" t="s">
        <v>1327</v>
      </c>
      <c r="K828" s="3" t="s">
        <v>1560</v>
      </c>
    </row>
    <row r="829" spans="1:11">
      <c r="A829" s="3" t="s">
        <v>1489</v>
      </c>
      <c r="B829" s="3">
        <v>20028</v>
      </c>
      <c r="C829" s="4">
        <v>47.5750194954152</v>
      </c>
      <c r="D829" s="4">
        <v>109.77</v>
      </c>
      <c r="E829" s="4">
        <v>1430139.81</v>
      </c>
      <c r="F829" s="4">
        <v>4997192.04</v>
      </c>
      <c r="I829" s="3" t="s">
        <v>1327</v>
      </c>
      <c r="K829" s="3" t="s">
        <v>1560</v>
      </c>
    </row>
    <row r="830" spans="1:11">
      <c r="A830" s="3" t="s">
        <v>1489</v>
      </c>
      <c r="B830" s="3">
        <v>20029</v>
      </c>
      <c r="C830" s="4">
        <v>52.3176895513438</v>
      </c>
      <c r="D830" s="4">
        <v>111.37</v>
      </c>
      <c r="E830" s="4">
        <v>1430135.57</v>
      </c>
      <c r="F830" s="4">
        <v>4997194.7</v>
      </c>
      <c r="I830" s="3" t="s">
        <v>1491</v>
      </c>
      <c r="K830" s="3" t="s">
        <v>1560</v>
      </c>
    </row>
    <row r="831" spans="1:11">
      <c r="A831" s="3" t="s">
        <v>1489</v>
      </c>
      <c r="B831" s="3">
        <v>20030</v>
      </c>
      <c r="C831" s="4">
        <v>54.5433517487004</v>
      </c>
      <c r="D831" s="4">
        <v>110.581</v>
      </c>
      <c r="E831" s="4">
        <v>1430133.34</v>
      </c>
      <c r="F831" s="4">
        <v>4997194.96</v>
      </c>
      <c r="I831" s="3" t="s">
        <v>1563</v>
      </c>
      <c r="J831" s="3" t="s">
        <v>1561</v>
      </c>
      <c r="K831" s="3" t="s">
        <v>1560</v>
      </c>
    </row>
    <row r="832" spans="1:11">
      <c r="A832" s="3" t="s">
        <v>1489</v>
      </c>
      <c r="B832" s="3">
        <v>20032</v>
      </c>
      <c r="C832" s="4">
        <v>57.7892579982737</v>
      </c>
      <c r="D832" s="4">
        <v>112.07</v>
      </c>
      <c r="E832" s="4">
        <v>1430130</v>
      </c>
      <c r="F832" s="4">
        <v>4997194.96</v>
      </c>
      <c r="I832" s="3" t="s">
        <v>1334</v>
      </c>
      <c r="K832" s="3" t="s">
        <v>1560</v>
      </c>
    </row>
    <row r="833" spans="1:11">
      <c r="A833" s="3" t="s">
        <v>1489</v>
      </c>
      <c r="B833" s="3">
        <v>20031</v>
      </c>
      <c r="C833" s="4">
        <v>57.9902434896821</v>
      </c>
      <c r="D833" s="4">
        <v>112.11</v>
      </c>
      <c r="E833" s="4">
        <v>1430129.81</v>
      </c>
      <c r="F833" s="4">
        <v>4997195.03</v>
      </c>
      <c r="I833" s="3" t="s">
        <v>1334</v>
      </c>
      <c r="K833" s="3" t="s">
        <v>1560</v>
      </c>
    </row>
    <row r="834" spans="1:11">
      <c r="A834" s="3" t="s">
        <v>1489</v>
      </c>
      <c r="B834" s="3">
        <v>20033</v>
      </c>
      <c r="C834" s="4">
        <v>67.2406177840523</v>
      </c>
      <c r="D834" s="4">
        <v>113.059</v>
      </c>
      <c r="E834" s="4">
        <v>1430120.82</v>
      </c>
      <c r="F834" s="4">
        <v>4997197.21</v>
      </c>
      <c r="I834" s="3" t="s">
        <v>1327</v>
      </c>
      <c r="K834" s="3" t="s">
        <v>1560</v>
      </c>
    </row>
    <row r="835" spans="1:11">
      <c r="A835" s="3" t="s">
        <v>1489</v>
      </c>
      <c r="B835" s="3">
        <v>20034</v>
      </c>
      <c r="C835" s="4">
        <v>78.7053132894875</v>
      </c>
      <c r="D835" s="4">
        <v>113.289</v>
      </c>
      <c r="E835" s="4">
        <v>1430109.68</v>
      </c>
      <c r="F835" s="4">
        <v>4997199.92</v>
      </c>
      <c r="I835" s="3" t="s">
        <v>1327</v>
      </c>
      <c r="K835" s="3" t="s">
        <v>1560</v>
      </c>
    </row>
    <row r="836" spans="1:11">
      <c r="A836" s="3" t="s">
        <v>1489</v>
      </c>
      <c r="B836" s="3">
        <v>20035</v>
      </c>
      <c r="C836" s="4">
        <v>81.3365926259524</v>
      </c>
      <c r="D836" s="4">
        <v>113.389</v>
      </c>
      <c r="E836" s="4">
        <v>1430107.29</v>
      </c>
      <c r="F836" s="4">
        <v>4997201.23</v>
      </c>
      <c r="I836" s="3" t="s">
        <v>1327</v>
      </c>
      <c r="K836" s="3" t="s">
        <v>1560</v>
      </c>
    </row>
    <row r="837" spans="1:11">
      <c r="A837" s="3" t="s">
        <v>1494</v>
      </c>
      <c r="B837" s="3">
        <v>19065</v>
      </c>
      <c r="C837" s="4">
        <v>-9.72125465178368</v>
      </c>
      <c r="D837" s="4">
        <v>115.037</v>
      </c>
      <c r="E837" s="4">
        <v>1430346.57</v>
      </c>
      <c r="F837" s="4">
        <v>4996648.21</v>
      </c>
      <c r="I837" s="3" t="s">
        <v>1273</v>
      </c>
      <c r="K837" s="3" t="s">
        <v>1564</v>
      </c>
    </row>
    <row r="838" spans="1:11">
      <c r="A838" s="3" t="s">
        <v>1494</v>
      </c>
      <c r="B838" s="3">
        <v>19066</v>
      </c>
      <c r="C838" s="4">
        <v>2.96884354568807</v>
      </c>
      <c r="D838" s="4">
        <v>115.177</v>
      </c>
      <c r="E838" s="4">
        <v>1430338.5</v>
      </c>
      <c r="F838" s="4">
        <v>4996638.46</v>
      </c>
      <c r="I838" s="3" t="s">
        <v>236</v>
      </c>
      <c r="K838" s="3" t="s">
        <v>1564</v>
      </c>
    </row>
    <row r="839" spans="1:11">
      <c r="A839" s="3" t="s">
        <v>1494</v>
      </c>
      <c r="B839" s="3">
        <v>19067</v>
      </c>
      <c r="C839" s="4">
        <v>8.96296781173697</v>
      </c>
      <c r="D839" s="4">
        <v>115.257</v>
      </c>
      <c r="E839" s="4">
        <v>1430333.89</v>
      </c>
      <c r="F839" s="4">
        <v>4996634.49</v>
      </c>
      <c r="I839" s="3" t="s">
        <v>983</v>
      </c>
      <c r="K839" s="3" t="s">
        <v>1564</v>
      </c>
    </row>
    <row r="840" spans="1:11">
      <c r="A840" s="3" t="s">
        <v>1494</v>
      </c>
      <c r="B840" s="3">
        <v>19068</v>
      </c>
      <c r="C840" s="4">
        <v>12.927859528497</v>
      </c>
      <c r="D840" s="4">
        <v>115.247</v>
      </c>
      <c r="E840" s="4">
        <v>1430331.48</v>
      </c>
      <c r="F840" s="4">
        <v>4996631.32</v>
      </c>
      <c r="I840" s="3" t="s">
        <v>1274</v>
      </c>
      <c r="K840" s="3" t="s">
        <v>1564</v>
      </c>
    </row>
    <row r="841" spans="1:11">
      <c r="A841" s="3" t="s">
        <v>1494</v>
      </c>
      <c r="B841" s="3">
        <v>19069</v>
      </c>
      <c r="C841" s="4">
        <v>15.7583372215096</v>
      </c>
      <c r="D841" s="4">
        <v>114.156</v>
      </c>
      <c r="E841" s="4">
        <v>1430329.33</v>
      </c>
      <c r="F841" s="4">
        <v>4996629.45</v>
      </c>
      <c r="I841" s="3" t="s">
        <v>983</v>
      </c>
      <c r="K841" s="3" t="s">
        <v>1564</v>
      </c>
    </row>
    <row r="842" spans="1:11">
      <c r="A842" s="3" t="s">
        <v>1494</v>
      </c>
      <c r="B842" s="3">
        <v>19070</v>
      </c>
      <c r="C842" s="4">
        <v>19.2409056954738</v>
      </c>
      <c r="D842" s="4">
        <v>112.666</v>
      </c>
      <c r="E842" s="4">
        <v>1430326.82</v>
      </c>
      <c r="F842" s="4">
        <v>4996627.03</v>
      </c>
      <c r="I842" s="3" t="s">
        <v>983</v>
      </c>
      <c r="K842" s="3" t="s">
        <v>1564</v>
      </c>
    </row>
    <row r="843" spans="1:11">
      <c r="A843" s="3" t="s">
        <v>1494</v>
      </c>
      <c r="B843" s="3">
        <v>19071</v>
      </c>
      <c r="C843" s="4">
        <v>21.5760253984853</v>
      </c>
      <c r="D843" s="4">
        <v>110.786</v>
      </c>
      <c r="E843" s="4">
        <v>1430324.95</v>
      </c>
      <c r="F843" s="4">
        <v>4996625.59</v>
      </c>
      <c r="I843" s="3" t="s">
        <v>983</v>
      </c>
      <c r="K843" s="3" t="s">
        <v>1564</v>
      </c>
    </row>
    <row r="844" spans="1:11">
      <c r="A844" s="3" t="s">
        <v>1494</v>
      </c>
      <c r="B844" s="3">
        <v>19072</v>
      </c>
      <c r="C844" s="4">
        <v>25.2063906975977</v>
      </c>
      <c r="D844" s="4">
        <v>110.686</v>
      </c>
      <c r="E844" s="4">
        <v>1430322.56</v>
      </c>
      <c r="F844" s="4">
        <v>4996622.85</v>
      </c>
      <c r="I844" s="3" t="s">
        <v>983</v>
      </c>
      <c r="K844" s="3" t="s">
        <v>1564</v>
      </c>
    </row>
    <row r="845" spans="1:11">
      <c r="A845" s="3" t="s">
        <v>1494</v>
      </c>
      <c r="B845" s="3">
        <v>19073</v>
      </c>
      <c r="C845" s="4">
        <v>26.2209574954916</v>
      </c>
      <c r="D845" s="4">
        <v>110.936</v>
      </c>
      <c r="E845" s="4">
        <v>1430321.56</v>
      </c>
      <c r="F845" s="4">
        <v>4996622.41</v>
      </c>
      <c r="I845" s="3" t="s">
        <v>983</v>
      </c>
      <c r="K845" s="3" t="s">
        <v>1564</v>
      </c>
    </row>
    <row r="846" spans="1:11">
      <c r="A846" s="3" t="s">
        <v>1494</v>
      </c>
      <c r="B846" s="3">
        <v>19074</v>
      </c>
      <c r="C846" s="4">
        <v>29.1558418157312</v>
      </c>
      <c r="D846" s="4">
        <v>108.816</v>
      </c>
      <c r="E846" s="4">
        <v>1430319.57</v>
      </c>
      <c r="F846" s="4">
        <v>4996620.25</v>
      </c>
      <c r="I846" s="3" t="s">
        <v>480</v>
      </c>
      <c r="K846" s="3" t="s">
        <v>1564</v>
      </c>
    </row>
    <row r="847" spans="1:11">
      <c r="A847" s="3" t="s">
        <v>1494</v>
      </c>
      <c r="B847" s="3">
        <v>19075</v>
      </c>
      <c r="C847" s="4">
        <v>31.3077177704598</v>
      </c>
      <c r="D847" s="4">
        <v>108.776</v>
      </c>
      <c r="E847" s="4">
        <v>1430318.23</v>
      </c>
      <c r="F847" s="4">
        <v>4996618.55</v>
      </c>
      <c r="I847" s="3" t="s">
        <v>480</v>
      </c>
      <c r="K847" s="3" t="s">
        <v>1564</v>
      </c>
    </row>
    <row r="848" spans="1:11">
      <c r="A848" s="3" t="s">
        <v>1494</v>
      </c>
      <c r="B848" s="3">
        <v>19076</v>
      </c>
      <c r="C848" s="4">
        <v>33.4688528629825</v>
      </c>
      <c r="D848" s="4">
        <v>109.336</v>
      </c>
      <c r="E848" s="4">
        <v>1430316.36</v>
      </c>
      <c r="F848" s="4">
        <v>4996617.36</v>
      </c>
      <c r="I848" s="3" t="s">
        <v>480</v>
      </c>
      <c r="K848" s="3" t="s">
        <v>1564</v>
      </c>
    </row>
    <row r="849" spans="1:11">
      <c r="A849" s="3" t="s">
        <v>1494</v>
      </c>
      <c r="B849" s="3">
        <v>19077</v>
      </c>
      <c r="C849" s="4">
        <v>33.4741376585804</v>
      </c>
      <c r="D849" s="4">
        <v>109.666</v>
      </c>
      <c r="E849" s="4">
        <v>1430315.77</v>
      </c>
      <c r="F849" s="4">
        <v>4996617.96</v>
      </c>
      <c r="I849" s="3" t="s">
        <v>1525</v>
      </c>
      <c r="J849" s="3" t="s">
        <v>1495</v>
      </c>
      <c r="K849" s="3" t="s">
        <v>1564</v>
      </c>
    </row>
    <row r="850" spans="1:11">
      <c r="A850" s="3" t="s">
        <v>1494</v>
      </c>
      <c r="B850" s="3">
        <v>19078</v>
      </c>
      <c r="C850" s="4">
        <v>35.7878645910307</v>
      </c>
      <c r="D850" s="4">
        <v>110.006</v>
      </c>
      <c r="E850" s="4">
        <v>1430314.28</v>
      </c>
      <c r="F850" s="4">
        <v>4996616.17</v>
      </c>
      <c r="I850" s="3" t="s">
        <v>236</v>
      </c>
      <c r="K850" s="3" t="s">
        <v>1564</v>
      </c>
    </row>
    <row r="851" spans="1:11">
      <c r="A851" s="3" t="s">
        <v>1494</v>
      </c>
      <c r="B851" s="3">
        <v>19079</v>
      </c>
      <c r="C851" s="4">
        <v>38.9570588211827</v>
      </c>
      <c r="D851" s="4">
        <v>110.386</v>
      </c>
      <c r="E851" s="4">
        <v>1430312.74</v>
      </c>
      <c r="F851" s="4">
        <v>4996613.22</v>
      </c>
      <c r="I851" s="3" t="s">
        <v>236</v>
      </c>
      <c r="K851" s="3" t="s">
        <v>1564</v>
      </c>
    </row>
    <row r="852" spans="1:11">
      <c r="A852" s="3" t="s">
        <v>1494</v>
      </c>
      <c r="B852" s="3">
        <v>19080</v>
      </c>
      <c r="C852" s="4">
        <v>42.7388566992363</v>
      </c>
      <c r="D852" s="4">
        <v>110.286</v>
      </c>
      <c r="E852" s="4">
        <v>1430310.82</v>
      </c>
      <c r="F852" s="4">
        <v>4996609.82</v>
      </c>
      <c r="I852" s="3" t="s">
        <v>236</v>
      </c>
      <c r="K852" s="3" t="s">
        <v>1564</v>
      </c>
    </row>
    <row r="853" spans="1:11">
      <c r="A853" s="3" t="s">
        <v>1494</v>
      </c>
      <c r="B853" s="3">
        <v>19081</v>
      </c>
      <c r="C853" s="4">
        <v>45.2562613567424</v>
      </c>
      <c r="D853" s="4">
        <v>110.086</v>
      </c>
      <c r="E853" s="4">
        <v>1430309.07</v>
      </c>
      <c r="F853" s="4">
        <v>4996608.01</v>
      </c>
      <c r="I853" s="3" t="s">
        <v>236</v>
      </c>
      <c r="K853" s="3" t="s">
        <v>1564</v>
      </c>
    </row>
    <row r="854" spans="1:11">
      <c r="A854" s="3" t="s">
        <v>1494</v>
      </c>
      <c r="B854" s="3">
        <v>19082</v>
      </c>
      <c r="C854" s="4">
        <v>48.5247200094646</v>
      </c>
      <c r="D854" s="4">
        <v>109.626</v>
      </c>
      <c r="E854" s="4">
        <v>1430306.65</v>
      </c>
      <c r="F854" s="4">
        <v>4996605.8</v>
      </c>
      <c r="I854" s="3" t="s">
        <v>236</v>
      </c>
      <c r="K854" s="3" t="s">
        <v>1564</v>
      </c>
    </row>
    <row r="855" spans="1:11">
      <c r="A855" s="3" t="s">
        <v>1494</v>
      </c>
      <c r="B855" s="3">
        <v>19083</v>
      </c>
      <c r="C855" s="4">
        <v>49.951657950293</v>
      </c>
      <c r="D855" s="4">
        <v>109.586</v>
      </c>
      <c r="E855" s="4">
        <v>1430304.86</v>
      </c>
      <c r="F855" s="4">
        <v>4996605.55</v>
      </c>
      <c r="I855" s="3" t="s">
        <v>1525</v>
      </c>
      <c r="J855" s="3" t="s">
        <v>1496</v>
      </c>
      <c r="K855" s="3" t="s">
        <v>1564</v>
      </c>
    </row>
    <row r="856" spans="1:11">
      <c r="A856" s="3" t="s">
        <v>1494</v>
      </c>
      <c r="B856" s="3">
        <v>19084</v>
      </c>
      <c r="C856" s="4">
        <v>50.8541844094498</v>
      </c>
      <c r="D856" s="4">
        <v>109.436</v>
      </c>
      <c r="E856" s="4">
        <v>1430304.61</v>
      </c>
      <c r="F856" s="4">
        <v>4996604.53</v>
      </c>
      <c r="I856" s="3" t="s">
        <v>480</v>
      </c>
      <c r="K856" s="3" t="s">
        <v>1564</v>
      </c>
    </row>
    <row r="857" spans="1:11">
      <c r="A857" s="3" t="s">
        <v>1494</v>
      </c>
      <c r="B857" s="3">
        <v>19085</v>
      </c>
      <c r="C857" s="4">
        <v>52.856612377135</v>
      </c>
      <c r="D857" s="4">
        <v>109.086</v>
      </c>
      <c r="E857" s="4">
        <v>1430303.92</v>
      </c>
      <c r="F857" s="4">
        <v>4996602.42</v>
      </c>
      <c r="I857" s="3" t="s">
        <v>480</v>
      </c>
      <c r="K857" s="3" t="s">
        <v>1564</v>
      </c>
    </row>
    <row r="858" spans="1:11">
      <c r="A858" s="3" t="s">
        <v>1494</v>
      </c>
      <c r="B858" s="3">
        <v>19086</v>
      </c>
      <c r="C858" s="4">
        <v>54.0956646317208</v>
      </c>
      <c r="D858" s="4">
        <v>109.006</v>
      </c>
      <c r="E858" s="4">
        <v>1430303.38</v>
      </c>
      <c r="F858" s="4">
        <v>4996601.23</v>
      </c>
      <c r="I858" s="3" t="s">
        <v>480</v>
      </c>
      <c r="K858" s="3" t="s">
        <v>1564</v>
      </c>
    </row>
    <row r="859" spans="1:11">
      <c r="A859" s="3" t="s">
        <v>1494</v>
      </c>
      <c r="B859" s="3">
        <v>19087</v>
      </c>
      <c r="C859" s="4">
        <v>55.1936790943428</v>
      </c>
      <c r="D859" s="4">
        <v>108.976</v>
      </c>
      <c r="E859" s="4">
        <v>1430302.78</v>
      </c>
      <c r="F859" s="4">
        <v>4996600.29</v>
      </c>
      <c r="I859" s="3" t="s">
        <v>480</v>
      </c>
      <c r="K859" s="3" t="s">
        <v>1564</v>
      </c>
    </row>
    <row r="860" spans="1:11">
      <c r="A860" s="3" t="s">
        <v>1494</v>
      </c>
      <c r="B860" s="3">
        <v>19088</v>
      </c>
      <c r="C860" s="4">
        <v>56.2718763855567</v>
      </c>
      <c r="D860" s="4">
        <v>108.976</v>
      </c>
      <c r="E860" s="4">
        <v>1430301.97</v>
      </c>
      <c r="F860" s="4">
        <v>4996599.57</v>
      </c>
      <c r="I860" s="3" t="s">
        <v>480</v>
      </c>
      <c r="K860" s="3" t="s">
        <v>1564</v>
      </c>
    </row>
    <row r="861" spans="1:11">
      <c r="A861" s="3" t="s">
        <v>1494</v>
      </c>
      <c r="B861" s="3">
        <v>20064</v>
      </c>
      <c r="C861" s="4">
        <v>56.91885989695</v>
      </c>
      <c r="D861" s="4">
        <v>108.946</v>
      </c>
      <c r="E861" s="4">
        <v>1430300.57</v>
      </c>
      <c r="F861" s="4">
        <v>4996600</v>
      </c>
      <c r="I861" s="3" t="s">
        <v>1327</v>
      </c>
      <c r="K861" s="3" t="s">
        <v>1564</v>
      </c>
    </row>
    <row r="862" spans="1:11">
      <c r="A862" s="3" t="s">
        <v>1494</v>
      </c>
      <c r="B862" s="3">
        <v>20063</v>
      </c>
      <c r="C862" s="4">
        <v>59.4491121211383</v>
      </c>
      <c r="D862" s="4">
        <v>109.116</v>
      </c>
      <c r="E862" s="4">
        <v>1430299.21</v>
      </c>
      <c r="F862" s="4">
        <v>4996597.8</v>
      </c>
      <c r="I862" s="3" t="s">
        <v>1327</v>
      </c>
      <c r="K862" s="3" t="s">
        <v>1564</v>
      </c>
    </row>
    <row r="863" spans="1:11">
      <c r="A863" s="3" t="s">
        <v>1494</v>
      </c>
      <c r="B863" s="3">
        <v>20062</v>
      </c>
      <c r="C863" s="4">
        <v>61.3931334268843</v>
      </c>
      <c r="D863" s="4">
        <v>109.346</v>
      </c>
      <c r="E863" s="4">
        <v>1430297.84</v>
      </c>
      <c r="F863" s="4">
        <v>4996596.42</v>
      </c>
      <c r="I863" s="3" t="s">
        <v>1327</v>
      </c>
      <c r="K863" s="3" t="s">
        <v>1564</v>
      </c>
    </row>
    <row r="864" spans="1:11">
      <c r="A864" s="3" t="s">
        <v>1494</v>
      </c>
      <c r="B864" s="3">
        <v>20061</v>
      </c>
      <c r="C864" s="4">
        <v>61.4722282983092</v>
      </c>
      <c r="D864" s="4">
        <v>109.596</v>
      </c>
      <c r="E864" s="4">
        <v>1430297.82</v>
      </c>
      <c r="F864" s="4">
        <v>4996596.33</v>
      </c>
      <c r="I864" s="3" t="s">
        <v>1525</v>
      </c>
      <c r="J864" s="3" t="s">
        <v>1498</v>
      </c>
      <c r="K864" s="3" t="s">
        <v>1564</v>
      </c>
    </row>
    <row r="865" spans="1:11">
      <c r="A865" s="3" t="s">
        <v>1494</v>
      </c>
      <c r="B865" s="3">
        <v>20060</v>
      </c>
      <c r="C865" s="4">
        <v>62.9306663872427</v>
      </c>
      <c r="D865" s="4">
        <v>110.636</v>
      </c>
      <c r="E865" s="4">
        <v>1430296.85</v>
      </c>
      <c r="F865" s="4">
        <v>4996595.24</v>
      </c>
      <c r="I865" s="3" t="s">
        <v>1414</v>
      </c>
      <c r="K865" s="3" t="s">
        <v>1564</v>
      </c>
    </row>
    <row r="866" spans="1:11">
      <c r="A866" s="3" t="s">
        <v>1494</v>
      </c>
      <c r="B866" s="3">
        <v>20059</v>
      </c>
      <c r="C866" s="4">
        <v>70.671834644351</v>
      </c>
      <c r="D866" s="4">
        <v>111.186</v>
      </c>
      <c r="E866" s="4">
        <v>1430291.91</v>
      </c>
      <c r="F866" s="4">
        <v>4996589.26</v>
      </c>
      <c r="I866" s="3" t="s">
        <v>1327</v>
      </c>
      <c r="K866" s="3" t="s">
        <v>1564</v>
      </c>
    </row>
    <row r="867" spans="1:11">
      <c r="A867" s="3" t="s">
        <v>1494</v>
      </c>
      <c r="B867" s="3">
        <v>20058</v>
      </c>
      <c r="C867" s="4">
        <v>85.5356279686463</v>
      </c>
      <c r="D867" s="4">
        <v>111.076</v>
      </c>
      <c r="E867" s="4">
        <v>1430282.82</v>
      </c>
      <c r="F867" s="4">
        <v>4996577.43</v>
      </c>
      <c r="I867" s="3" t="s">
        <v>1327</v>
      </c>
      <c r="K867" s="3" t="s">
        <v>1564</v>
      </c>
    </row>
    <row r="868" spans="1:11">
      <c r="A868" s="3" t="s">
        <v>1494</v>
      </c>
      <c r="B868" s="3">
        <v>20057</v>
      </c>
      <c r="C868" s="4">
        <v>102.045982830961</v>
      </c>
      <c r="D868" s="4">
        <v>111.316</v>
      </c>
      <c r="E868" s="4">
        <v>1430271.08</v>
      </c>
      <c r="F868" s="4">
        <v>4996565.79</v>
      </c>
      <c r="I868" s="3" t="s">
        <v>1327</v>
      </c>
      <c r="K868" s="3" t="s">
        <v>1564</v>
      </c>
    </row>
    <row r="869" spans="1:11">
      <c r="A869" s="3" t="s">
        <v>1494</v>
      </c>
      <c r="B869" s="3">
        <v>20056</v>
      </c>
      <c r="C869" s="4">
        <v>117.01941288486</v>
      </c>
      <c r="D869" s="4">
        <v>110.985</v>
      </c>
      <c r="E869" s="4">
        <v>1430260.52</v>
      </c>
      <c r="F869" s="4">
        <v>4996555.16</v>
      </c>
      <c r="I869" s="3" t="s">
        <v>1327</v>
      </c>
      <c r="K869" s="3" t="s">
        <v>1564</v>
      </c>
    </row>
    <row r="870" spans="1:11">
      <c r="A870" s="3" t="s">
        <v>1494</v>
      </c>
      <c r="B870" s="3">
        <v>20055</v>
      </c>
      <c r="C870" s="4">
        <v>132.97683960701</v>
      </c>
      <c r="D870" s="4">
        <v>110.445</v>
      </c>
      <c r="E870" s="4">
        <v>1430249.82</v>
      </c>
      <c r="F870" s="4">
        <v>4996543.32</v>
      </c>
      <c r="I870" s="3" t="s">
        <v>1327</v>
      </c>
      <c r="K870" s="3" t="s">
        <v>1564</v>
      </c>
    </row>
    <row r="871" spans="1:11">
      <c r="A871" s="3" t="s">
        <v>1494</v>
      </c>
      <c r="B871" s="3">
        <v>20054</v>
      </c>
      <c r="C871" s="4">
        <v>149.172956503589</v>
      </c>
      <c r="D871" s="4">
        <v>110.165</v>
      </c>
      <c r="E871" s="4">
        <v>1430239.41</v>
      </c>
      <c r="F871" s="4">
        <v>4996530.89</v>
      </c>
      <c r="I871" s="3" t="s">
        <v>1327</v>
      </c>
      <c r="K871" s="3" t="s">
        <v>1564</v>
      </c>
    </row>
    <row r="872" spans="1:11">
      <c r="A872" s="3" t="s">
        <v>1494</v>
      </c>
      <c r="B872" s="3">
        <v>20053</v>
      </c>
      <c r="C872" s="4">
        <v>164.578724177381</v>
      </c>
      <c r="D872" s="4">
        <v>110.405</v>
      </c>
      <c r="E872" s="4">
        <v>1430229.19</v>
      </c>
      <c r="F872" s="4">
        <v>4996519.36</v>
      </c>
      <c r="I872" s="3" t="s">
        <v>1327</v>
      </c>
      <c r="K872" s="3" t="s">
        <v>1564</v>
      </c>
    </row>
    <row r="873" spans="1:11">
      <c r="A873" s="3" t="s">
        <v>1494</v>
      </c>
      <c r="B873" s="3">
        <v>20052</v>
      </c>
      <c r="C873" s="4">
        <v>178.640597994809</v>
      </c>
      <c r="D873" s="4">
        <v>109.835</v>
      </c>
      <c r="E873" s="4">
        <v>1430219.31</v>
      </c>
      <c r="F873" s="4">
        <v>4996509.34</v>
      </c>
      <c r="I873" s="3" t="s">
        <v>1327</v>
      </c>
      <c r="K873" s="3" t="s">
        <v>1564</v>
      </c>
    </row>
    <row r="874" spans="1:11">
      <c r="A874" s="3" t="s">
        <v>1494</v>
      </c>
      <c r="B874" s="3">
        <v>20051</v>
      </c>
      <c r="C874" s="4">
        <v>180.108819251079</v>
      </c>
      <c r="D874" s="4">
        <v>109.515</v>
      </c>
      <c r="E874" s="4">
        <v>1430218.49</v>
      </c>
      <c r="F874" s="4">
        <v>4996508.1</v>
      </c>
      <c r="I874" s="3" t="s">
        <v>1525</v>
      </c>
      <c r="J874" s="3" t="s">
        <v>1500</v>
      </c>
      <c r="K874" s="3" t="s">
        <v>1564</v>
      </c>
    </row>
    <row r="875" spans="1:11">
      <c r="A875" s="3" t="s">
        <v>1494</v>
      </c>
      <c r="B875" s="3">
        <v>20049</v>
      </c>
      <c r="C875" s="4">
        <v>182.289815162308</v>
      </c>
      <c r="D875" s="4">
        <v>109.345</v>
      </c>
      <c r="E875" s="4">
        <v>1430217.15</v>
      </c>
      <c r="F875" s="4">
        <v>4996506.37</v>
      </c>
      <c r="I875" s="3" t="s">
        <v>1327</v>
      </c>
      <c r="K875" s="3" t="s">
        <v>1564</v>
      </c>
    </row>
    <row r="876" spans="1:11">
      <c r="A876" s="3" t="s">
        <v>1494</v>
      </c>
      <c r="B876" s="3">
        <v>20050</v>
      </c>
      <c r="C876" s="4">
        <v>182.289815162308</v>
      </c>
      <c r="D876" s="4">
        <v>109.345</v>
      </c>
      <c r="E876" s="4">
        <v>1430217.15</v>
      </c>
      <c r="F876" s="4">
        <v>4996506.37</v>
      </c>
      <c r="I876" s="3" t="s">
        <v>1327</v>
      </c>
      <c r="K876" s="3" t="s">
        <v>1564</v>
      </c>
    </row>
    <row r="877" spans="1:11">
      <c r="A877" s="3" t="s">
        <v>1494</v>
      </c>
      <c r="B877" s="3">
        <v>20048</v>
      </c>
      <c r="C877" s="4">
        <v>183.894598702209</v>
      </c>
      <c r="D877" s="4">
        <v>109.305</v>
      </c>
      <c r="E877" s="4">
        <v>1430216.15</v>
      </c>
      <c r="F877" s="4">
        <v>4996505.11</v>
      </c>
      <c r="I877" s="3" t="s">
        <v>1327</v>
      </c>
      <c r="K877" s="3" t="s">
        <v>1564</v>
      </c>
    </row>
    <row r="878" spans="1:11">
      <c r="A878" s="3" t="s">
        <v>1494</v>
      </c>
      <c r="B878" s="3">
        <v>20047</v>
      </c>
      <c r="C878" s="4">
        <v>184.150839128724</v>
      </c>
      <c r="D878" s="4">
        <v>109.505</v>
      </c>
      <c r="E878" s="4">
        <v>1430216</v>
      </c>
      <c r="F878" s="4">
        <v>4996504.9</v>
      </c>
      <c r="I878" s="3" t="s">
        <v>1525</v>
      </c>
      <c r="J878" s="3" t="s">
        <v>1502</v>
      </c>
      <c r="K878" s="3" t="s">
        <v>1564</v>
      </c>
    </row>
    <row r="879" spans="1:11">
      <c r="A879" s="3" t="s">
        <v>1494</v>
      </c>
      <c r="B879" s="3">
        <v>20046</v>
      </c>
      <c r="C879" s="4">
        <v>187.9425764744</v>
      </c>
      <c r="D879" s="4">
        <v>110.165</v>
      </c>
      <c r="E879" s="4">
        <v>1430213.52</v>
      </c>
      <c r="F879" s="4">
        <v>4996502.03</v>
      </c>
      <c r="I879" s="3" t="s">
        <v>1327</v>
      </c>
      <c r="K879" s="3" t="s">
        <v>1564</v>
      </c>
    </row>
    <row r="880" spans="1:11">
      <c r="A880" s="3" t="s">
        <v>1494</v>
      </c>
      <c r="B880" s="3">
        <v>20045</v>
      </c>
      <c r="C880" s="4">
        <v>203.091604336132</v>
      </c>
      <c r="D880" s="4">
        <v>110.315</v>
      </c>
      <c r="E880" s="4">
        <v>1430204.85</v>
      </c>
      <c r="F880" s="4">
        <v>4996489.45</v>
      </c>
      <c r="I880" s="3" t="s">
        <v>1327</v>
      </c>
      <c r="K880" s="3" t="s">
        <v>1564</v>
      </c>
    </row>
    <row r="881" spans="1:11">
      <c r="A881" s="3" t="s">
        <v>1494</v>
      </c>
      <c r="B881" s="3">
        <v>20044</v>
      </c>
      <c r="C881" s="4">
        <v>217.487959280122</v>
      </c>
      <c r="D881" s="4">
        <v>110.334</v>
      </c>
      <c r="E881" s="4">
        <v>1430195.14</v>
      </c>
      <c r="F881" s="4">
        <v>4996478.82</v>
      </c>
      <c r="I881" s="3" t="s">
        <v>1327</v>
      </c>
      <c r="K881" s="3" t="s">
        <v>1564</v>
      </c>
    </row>
    <row r="882" spans="1:11">
      <c r="A882" s="3" t="s">
        <v>1494</v>
      </c>
      <c r="B882" s="3">
        <v>20043</v>
      </c>
      <c r="C882" s="4">
        <v>221.139231191491</v>
      </c>
      <c r="D882" s="4">
        <v>111.554</v>
      </c>
      <c r="E882" s="4">
        <v>1430192.57</v>
      </c>
      <c r="F882" s="4">
        <v>4996476.22</v>
      </c>
      <c r="I882" s="3" t="s">
        <v>1327</v>
      </c>
      <c r="K882" s="3" t="s">
        <v>1564</v>
      </c>
    </row>
    <row r="883" spans="1:11">
      <c r="A883" s="3" t="s">
        <v>1494</v>
      </c>
      <c r="B883" s="3">
        <v>20042</v>
      </c>
      <c r="C883" s="4">
        <v>229.343848559436</v>
      </c>
      <c r="D883" s="4">
        <v>112.124</v>
      </c>
      <c r="E883" s="4">
        <v>1430187.43</v>
      </c>
      <c r="F883" s="4">
        <v>4996469.81</v>
      </c>
      <c r="I883" s="3" t="s">
        <v>1327</v>
      </c>
      <c r="K883" s="3" t="s">
        <v>1564</v>
      </c>
    </row>
    <row r="884" spans="1:11">
      <c r="A884" s="3" t="s">
        <v>1494</v>
      </c>
      <c r="B884" s="3">
        <v>20041</v>
      </c>
      <c r="C884" s="4">
        <v>233.63046494836</v>
      </c>
      <c r="D884" s="4">
        <v>114.384</v>
      </c>
      <c r="E884" s="4">
        <v>1430184.69</v>
      </c>
      <c r="F884" s="4">
        <v>4996466.51</v>
      </c>
      <c r="I884" s="3" t="s">
        <v>1327</v>
      </c>
      <c r="K884" s="3" t="s">
        <v>1564</v>
      </c>
    </row>
    <row r="885" spans="1:11">
      <c r="A885" s="3" t="s">
        <v>1494</v>
      </c>
      <c r="B885" s="3">
        <v>20040</v>
      </c>
      <c r="C885" s="4">
        <v>235.325323142302</v>
      </c>
      <c r="D885" s="4">
        <v>115.334</v>
      </c>
      <c r="E885" s="4">
        <v>1430183.68</v>
      </c>
      <c r="F885" s="4">
        <v>4996465.14</v>
      </c>
      <c r="I885" s="3" t="s">
        <v>1503</v>
      </c>
      <c r="K885" s="3" t="s">
        <v>1564</v>
      </c>
    </row>
    <row r="886" spans="1:11">
      <c r="A886" s="3" t="s">
        <v>1494</v>
      </c>
      <c r="B886" s="3">
        <v>20039</v>
      </c>
      <c r="C886" s="4">
        <v>240.920087771852</v>
      </c>
      <c r="D886" s="4">
        <v>115.394</v>
      </c>
      <c r="E886" s="4">
        <v>1430180.04</v>
      </c>
      <c r="F886" s="4">
        <v>4996460.89</v>
      </c>
      <c r="I886" s="3" t="s">
        <v>1395</v>
      </c>
      <c r="K886" s="3" t="s">
        <v>1564</v>
      </c>
    </row>
    <row r="887" spans="1:11">
      <c r="A887" s="3" t="s">
        <v>1505</v>
      </c>
      <c r="B887" s="3">
        <v>20074</v>
      </c>
      <c r="C887" s="4">
        <v>0.226384628594336</v>
      </c>
      <c r="D887" s="4">
        <v>108.885</v>
      </c>
      <c r="E887" s="4">
        <v>1432196.82</v>
      </c>
      <c r="F887" s="4">
        <v>4996734.79</v>
      </c>
      <c r="I887" s="3" t="s">
        <v>1327</v>
      </c>
      <c r="J887" s="3" t="s">
        <v>1504</v>
      </c>
      <c r="K887" s="3" t="s">
        <v>1565</v>
      </c>
    </row>
    <row r="888" spans="1:11">
      <c r="A888" s="3" t="s">
        <v>1505</v>
      </c>
      <c r="B888" s="3">
        <v>20073</v>
      </c>
      <c r="C888" s="4">
        <v>4.71271153356843</v>
      </c>
      <c r="D888" s="4">
        <v>108.925</v>
      </c>
      <c r="E888" s="4">
        <v>1432197.75</v>
      </c>
      <c r="F888" s="4">
        <v>4996730.13</v>
      </c>
      <c r="I888" s="3" t="s">
        <v>1327</v>
      </c>
      <c r="K888" s="3" t="s">
        <v>1565</v>
      </c>
    </row>
    <row r="889" spans="1:11">
      <c r="A889" s="3" t="s">
        <v>1505</v>
      </c>
      <c r="B889" s="3">
        <v>20072</v>
      </c>
      <c r="C889" s="4">
        <v>13.984840721077</v>
      </c>
      <c r="D889" s="4">
        <v>109.075</v>
      </c>
      <c r="E889" s="4">
        <v>1432189.78</v>
      </c>
      <c r="F889" s="4">
        <v>4996722.5</v>
      </c>
      <c r="I889" s="3" t="s">
        <v>1327</v>
      </c>
      <c r="K889" s="3" t="s">
        <v>1565</v>
      </c>
    </row>
    <row r="890" spans="1:11">
      <c r="A890" s="3" t="s">
        <v>1505</v>
      </c>
      <c r="B890" s="3">
        <v>20075</v>
      </c>
      <c r="C890" s="4">
        <v>16.0866419742007</v>
      </c>
      <c r="D890" s="4">
        <v>108.955</v>
      </c>
      <c r="E890" s="4">
        <v>1432193.03</v>
      </c>
      <c r="F890" s="4">
        <v>4996719.02</v>
      </c>
      <c r="I890" s="3" t="s">
        <v>1327</v>
      </c>
      <c r="K890" s="3" t="s">
        <v>1565</v>
      </c>
    </row>
    <row r="891" spans="1:11">
      <c r="A891" s="3" t="s">
        <v>1505</v>
      </c>
      <c r="B891" s="3">
        <v>20071</v>
      </c>
      <c r="C891" s="4">
        <v>19.465718841245</v>
      </c>
      <c r="D891" s="4">
        <v>108.115</v>
      </c>
      <c r="E891" s="4">
        <v>1432194.93</v>
      </c>
      <c r="F891" s="4">
        <v>4996715.31</v>
      </c>
      <c r="I891" s="3" t="s">
        <v>1327</v>
      </c>
      <c r="K891" s="3" t="s">
        <v>1565</v>
      </c>
    </row>
    <row r="892" spans="1:11">
      <c r="A892" s="3" t="s">
        <v>1505</v>
      </c>
      <c r="B892" s="3">
        <v>20076</v>
      </c>
      <c r="C892" s="4">
        <v>21.5086273389724</v>
      </c>
      <c r="D892" s="4">
        <v>107.376</v>
      </c>
      <c r="E892" s="4">
        <v>1432200.56</v>
      </c>
      <c r="F892" s="4">
        <v>4996713.56</v>
      </c>
      <c r="I892" s="3" t="s">
        <v>1327</v>
      </c>
      <c r="K892" s="3" t="s">
        <v>1565</v>
      </c>
    </row>
    <row r="893" spans="1:11">
      <c r="A893" s="3" t="s">
        <v>1505</v>
      </c>
      <c r="B893" s="3">
        <v>20070</v>
      </c>
      <c r="C893" s="4">
        <v>24.4350299775558</v>
      </c>
      <c r="D893" s="4">
        <v>107.186</v>
      </c>
      <c r="E893" s="4">
        <v>1432199.05</v>
      </c>
      <c r="F893" s="4">
        <v>4996710.39</v>
      </c>
      <c r="I893" s="3" t="s">
        <v>1327</v>
      </c>
      <c r="K893" s="3" t="s">
        <v>1565</v>
      </c>
    </row>
    <row r="894" spans="1:11">
      <c r="A894" s="3" t="s">
        <v>1505</v>
      </c>
      <c r="B894" s="3">
        <v>20069</v>
      </c>
      <c r="C894" s="4">
        <v>26.5404945316208</v>
      </c>
      <c r="D894" s="4">
        <v>106.266</v>
      </c>
      <c r="E894" s="4">
        <v>1432201.3</v>
      </c>
      <c r="F894" s="4">
        <v>4996708.58</v>
      </c>
      <c r="I894" s="3" t="s">
        <v>1525</v>
      </c>
      <c r="J894" s="3" t="s">
        <v>1507</v>
      </c>
      <c r="K894" s="3" t="s">
        <v>1565</v>
      </c>
    </row>
    <row r="895" spans="1:11">
      <c r="A895" s="3" t="s">
        <v>1505</v>
      </c>
      <c r="B895" s="3">
        <v>20077</v>
      </c>
      <c r="C895" s="4">
        <v>27.6114970618557</v>
      </c>
      <c r="D895" s="4">
        <v>107.96</v>
      </c>
      <c r="E895" s="4">
        <v>1432202.65</v>
      </c>
      <c r="F895" s="4">
        <v>4996707.76</v>
      </c>
      <c r="I895" s="3" t="s">
        <v>1327</v>
      </c>
      <c r="K895" s="3" t="s">
        <v>1565</v>
      </c>
    </row>
    <row r="896" spans="1:11">
      <c r="A896" s="3" t="s">
        <v>1505</v>
      </c>
      <c r="B896" s="3">
        <v>20068</v>
      </c>
      <c r="C896" s="4">
        <v>28.5940596972641</v>
      </c>
      <c r="D896" s="4">
        <v>105.756</v>
      </c>
      <c r="E896" s="4">
        <v>1432201.5</v>
      </c>
      <c r="F896" s="4">
        <v>4996706.53</v>
      </c>
      <c r="I896" s="3" t="s">
        <v>983</v>
      </c>
      <c r="K896" s="3" t="s">
        <v>1565</v>
      </c>
    </row>
    <row r="897" spans="1:11">
      <c r="A897" s="3" t="s">
        <v>1505</v>
      </c>
      <c r="B897" s="3">
        <v>19119</v>
      </c>
      <c r="C897" s="4">
        <v>29.1435353035898</v>
      </c>
      <c r="D897" s="4">
        <v>105.486</v>
      </c>
      <c r="E897" s="4">
        <v>1432206.75</v>
      </c>
      <c r="F897" s="4">
        <v>4996707.38</v>
      </c>
      <c r="I897" s="3" t="s">
        <v>480</v>
      </c>
      <c r="K897" s="3" t="s">
        <v>1565</v>
      </c>
    </row>
    <row r="898" spans="1:11">
      <c r="A898" s="3" t="s">
        <v>1505</v>
      </c>
      <c r="B898" s="3">
        <v>19118</v>
      </c>
      <c r="C898" s="4">
        <v>31.3739543250089</v>
      </c>
      <c r="D898" s="4">
        <v>105.826</v>
      </c>
      <c r="E898" s="4">
        <v>1432207.2</v>
      </c>
      <c r="F898" s="4">
        <v>4996705.17</v>
      </c>
      <c r="I898" s="3" t="s">
        <v>480</v>
      </c>
      <c r="K898" s="3" t="s">
        <v>1565</v>
      </c>
    </row>
    <row r="899" spans="1:11">
      <c r="A899" s="3" t="s">
        <v>1505</v>
      </c>
      <c r="B899" s="3">
        <v>20066</v>
      </c>
      <c r="C899" s="4">
        <v>32.5720139072859</v>
      </c>
      <c r="D899" s="4">
        <v>105.796</v>
      </c>
      <c r="E899" s="4">
        <v>1432203.51</v>
      </c>
      <c r="F899" s="4">
        <v>4996702.87</v>
      </c>
      <c r="I899" s="3" t="s">
        <v>1327</v>
      </c>
      <c r="K899" s="3" t="s">
        <v>1565</v>
      </c>
    </row>
    <row r="900" spans="1:11">
      <c r="A900" s="3" t="s">
        <v>1505</v>
      </c>
      <c r="B900" s="3">
        <v>19117</v>
      </c>
      <c r="C900" s="4">
        <v>33.2105677457885</v>
      </c>
      <c r="D900" s="4">
        <v>105.816</v>
      </c>
      <c r="E900" s="4">
        <v>1432207.9</v>
      </c>
      <c r="F900" s="4">
        <v>4996703.47</v>
      </c>
      <c r="I900" s="3" t="s">
        <v>480</v>
      </c>
      <c r="K900" s="3" t="s">
        <v>1565</v>
      </c>
    </row>
    <row r="901" spans="1:11">
      <c r="A901" s="3" t="s">
        <v>1505</v>
      </c>
      <c r="B901" s="3">
        <v>19116</v>
      </c>
      <c r="C901" s="4">
        <v>35.3178171744827</v>
      </c>
      <c r="D901" s="4">
        <v>105.546</v>
      </c>
      <c r="E901" s="4">
        <v>1432208.51</v>
      </c>
      <c r="F901" s="4">
        <v>4996701.45</v>
      </c>
      <c r="I901" s="3" t="s">
        <v>480</v>
      </c>
      <c r="K901" s="3" t="s">
        <v>1565</v>
      </c>
    </row>
    <row r="902" spans="1:11">
      <c r="A902" s="3" t="s">
        <v>1505</v>
      </c>
      <c r="B902" s="3">
        <v>20065</v>
      </c>
      <c r="C902" s="4">
        <v>36.3864564089315</v>
      </c>
      <c r="D902" s="4">
        <v>105.696</v>
      </c>
      <c r="E902" s="4">
        <v>1432205.7</v>
      </c>
      <c r="F902" s="4">
        <v>4996699.47</v>
      </c>
      <c r="I902" s="3" t="s">
        <v>1327</v>
      </c>
      <c r="K902" s="3" t="s">
        <v>1565</v>
      </c>
    </row>
    <row r="903" spans="1:11">
      <c r="A903" s="3" t="s">
        <v>1505</v>
      </c>
      <c r="B903" s="3">
        <v>19115</v>
      </c>
      <c r="C903" s="4">
        <v>36.416342622515</v>
      </c>
      <c r="D903" s="4">
        <v>105.696</v>
      </c>
      <c r="E903" s="4">
        <v>1432208.92</v>
      </c>
      <c r="F903" s="4">
        <v>4996700.43</v>
      </c>
      <c r="I903" s="3" t="s">
        <v>480</v>
      </c>
      <c r="K903" s="3" t="s">
        <v>1565</v>
      </c>
    </row>
    <row r="904" spans="1:11">
      <c r="A904" s="3" t="s">
        <v>1505</v>
      </c>
      <c r="B904" s="3">
        <v>19114</v>
      </c>
      <c r="C904" s="4">
        <v>38.1957637698786</v>
      </c>
      <c r="D904" s="4">
        <v>105.627</v>
      </c>
      <c r="E904" s="4">
        <v>1432209.59</v>
      </c>
      <c r="F904" s="4">
        <v>4996698.78</v>
      </c>
      <c r="I904" s="3" t="s">
        <v>480</v>
      </c>
      <c r="K904" s="3" t="s">
        <v>1565</v>
      </c>
    </row>
    <row r="905" spans="1:11">
      <c r="A905" s="3" t="s">
        <v>1505</v>
      </c>
      <c r="B905" s="3">
        <v>19113</v>
      </c>
      <c r="C905" s="4">
        <v>39.4379184289363</v>
      </c>
      <c r="D905" s="4">
        <v>105.727</v>
      </c>
      <c r="E905" s="4">
        <v>1432210.09</v>
      </c>
      <c r="F905" s="4">
        <v>4996697.64</v>
      </c>
      <c r="I905" s="3" t="s">
        <v>480</v>
      </c>
      <c r="K905" s="3" t="s">
        <v>1565</v>
      </c>
    </row>
    <row r="906" spans="1:11">
      <c r="A906" s="3" t="s">
        <v>1505</v>
      </c>
      <c r="B906" s="3">
        <v>19112</v>
      </c>
      <c r="C906" s="4">
        <v>39.7320194548381</v>
      </c>
      <c r="D906" s="4">
        <v>106.047</v>
      </c>
      <c r="E906" s="4">
        <v>1432210.07</v>
      </c>
      <c r="F906" s="4">
        <v>4996697.32</v>
      </c>
      <c r="I906" s="3" t="s">
        <v>480</v>
      </c>
      <c r="K906" s="3" t="s">
        <v>1565</v>
      </c>
    </row>
    <row r="907" spans="1:11">
      <c r="A907" s="3" t="s">
        <v>1505</v>
      </c>
      <c r="B907" s="3">
        <v>19111</v>
      </c>
      <c r="C907" s="4">
        <v>41.7884257899994</v>
      </c>
      <c r="D907" s="4">
        <v>106.077</v>
      </c>
      <c r="E907" s="4">
        <v>1432210.78</v>
      </c>
      <c r="F907" s="4">
        <v>4996695.39</v>
      </c>
      <c r="I907" s="3" t="s">
        <v>480</v>
      </c>
      <c r="K907" s="3" t="s">
        <v>1565</v>
      </c>
    </row>
    <row r="908" spans="1:11">
      <c r="A908" s="3" t="s">
        <v>1505</v>
      </c>
      <c r="B908" s="3">
        <v>19110</v>
      </c>
      <c r="C908" s="4">
        <v>44.2791848391153</v>
      </c>
      <c r="D908" s="4">
        <v>106.087</v>
      </c>
      <c r="E908" s="4">
        <v>1432211.55</v>
      </c>
      <c r="F908" s="4">
        <v>4996693.02</v>
      </c>
      <c r="I908" s="3" t="s">
        <v>480</v>
      </c>
      <c r="K908" s="3" t="s">
        <v>1565</v>
      </c>
    </row>
    <row r="909" spans="1:11">
      <c r="A909" s="3" t="s">
        <v>1505</v>
      </c>
      <c r="B909" s="3">
        <v>19109</v>
      </c>
      <c r="C909" s="4">
        <v>46.5481880415054</v>
      </c>
      <c r="D909" s="4">
        <v>106.017</v>
      </c>
      <c r="E909" s="4">
        <v>1432212.36</v>
      </c>
      <c r="F909" s="4">
        <v>4996690.9</v>
      </c>
      <c r="I909" s="3" t="s">
        <v>480</v>
      </c>
      <c r="K909" s="3" t="s">
        <v>1565</v>
      </c>
    </row>
    <row r="910" spans="1:11">
      <c r="A910" s="3" t="s">
        <v>1505</v>
      </c>
      <c r="B910" s="3">
        <v>19108</v>
      </c>
      <c r="C910" s="4">
        <v>47.2786384106175</v>
      </c>
      <c r="D910" s="4">
        <v>106.157</v>
      </c>
      <c r="E910" s="4">
        <v>1432212.46</v>
      </c>
      <c r="F910" s="4">
        <v>4996690.16</v>
      </c>
      <c r="I910" s="3" t="s">
        <v>480</v>
      </c>
      <c r="K910" s="3" t="s">
        <v>1565</v>
      </c>
    </row>
    <row r="911" spans="1:11">
      <c r="A911" s="3" t="s">
        <v>1505</v>
      </c>
      <c r="B911" s="3">
        <v>19107</v>
      </c>
      <c r="C911" s="4">
        <v>48.512980221864</v>
      </c>
      <c r="D911" s="4">
        <v>106.167</v>
      </c>
      <c r="E911" s="4">
        <v>1432213.27</v>
      </c>
      <c r="F911" s="4">
        <v>4996689.14</v>
      </c>
      <c r="I911" s="3" t="s">
        <v>480</v>
      </c>
      <c r="K911" s="3" t="s">
        <v>1565</v>
      </c>
    </row>
    <row r="912" spans="1:11">
      <c r="A912" s="3" t="s">
        <v>1505</v>
      </c>
      <c r="B912" s="3">
        <v>19106</v>
      </c>
      <c r="C912" s="4">
        <v>48.7498948712381</v>
      </c>
      <c r="D912" s="4">
        <v>106.257</v>
      </c>
      <c r="E912" s="4">
        <v>1432213.44</v>
      </c>
      <c r="F912" s="4">
        <v>4996688.95</v>
      </c>
      <c r="I912" s="3" t="s">
        <v>1525</v>
      </c>
      <c r="J912" s="3" t="s">
        <v>1510</v>
      </c>
      <c r="K912" s="3" t="s">
        <v>1565</v>
      </c>
    </row>
    <row r="913" spans="1:11">
      <c r="A913" s="3" t="s">
        <v>1505</v>
      </c>
      <c r="B913" s="3">
        <v>19105</v>
      </c>
      <c r="C913" s="4">
        <v>48.9922080537167</v>
      </c>
      <c r="D913" s="4">
        <v>106.267</v>
      </c>
      <c r="E913" s="4">
        <v>1432213.38</v>
      </c>
      <c r="F913" s="4">
        <v>4996688.67</v>
      </c>
      <c r="I913" s="3" t="s">
        <v>236</v>
      </c>
      <c r="K913" s="3" t="s">
        <v>1565</v>
      </c>
    </row>
    <row r="914" spans="1:11">
      <c r="A914" s="3" t="s">
        <v>1505</v>
      </c>
      <c r="B914" s="3">
        <v>19104</v>
      </c>
      <c r="C914" s="4">
        <v>51.341684136315</v>
      </c>
      <c r="D914" s="4">
        <v>106.387</v>
      </c>
      <c r="E914" s="4">
        <v>1432214.15</v>
      </c>
      <c r="F914" s="4">
        <v>4996686.45</v>
      </c>
      <c r="I914" s="3" t="s">
        <v>236</v>
      </c>
      <c r="K914" s="3" t="s">
        <v>1565</v>
      </c>
    </row>
    <row r="915" spans="1:11">
      <c r="A915" s="3" t="s">
        <v>1505</v>
      </c>
      <c r="B915" s="3">
        <v>19103</v>
      </c>
      <c r="C915" s="4">
        <v>54.2858192347195</v>
      </c>
      <c r="D915" s="4">
        <v>106.377</v>
      </c>
      <c r="E915" s="4">
        <v>1432215.12</v>
      </c>
      <c r="F915" s="4">
        <v>4996683.67</v>
      </c>
      <c r="I915" s="3" t="s">
        <v>236</v>
      </c>
      <c r="K915" s="3" t="s">
        <v>1565</v>
      </c>
    </row>
    <row r="916" spans="1:11">
      <c r="A916" s="3" t="s">
        <v>1505</v>
      </c>
      <c r="B916" s="3">
        <v>19102</v>
      </c>
      <c r="C916" s="4">
        <v>59.1163565350882</v>
      </c>
      <c r="D916" s="4">
        <v>106.458</v>
      </c>
      <c r="E916" s="4">
        <v>1432216.77</v>
      </c>
      <c r="F916" s="4">
        <v>4996679.13</v>
      </c>
      <c r="I916" s="3" t="s">
        <v>236</v>
      </c>
      <c r="K916" s="3" t="s">
        <v>1565</v>
      </c>
    </row>
    <row r="917" spans="1:11">
      <c r="A917" s="3" t="s">
        <v>1505</v>
      </c>
      <c r="B917" s="3">
        <v>19101</v>
      </c>
      <c r="C917" s="4">
        <v>64.4254605720999</v>
      </c>
      <c r="D917" s="4">
        <v>106.798</v>
      </c>
      <c r="E917" s="4">
        <v>1432218.5</v>
      </c>
      <c r="F917" s="4">
        <v>4996674.11</v>
      </c>
      <c r="I917" s="3" t="s">
        <v>236</v>
      </c>
      <c r="K917" s="3" t="s">
        <v>1565</v>
      </c>
    </row>
    <row r="918" spans="1:11">
      <c r="A918" s="3" t="s">
        <v>1505</v>
      </c>
      <c r="B918" s="3">
        <v>19100</v>
      </c>
      <c r="C918" s="4">
        <v>67.0601626151915</v>
      </c>
      <c r="D918" s="4">
        <v>107.648</v>
      </c>
      <c r="E918" s="4">
        <v>1432219.5</v>
      </c>
      <c r="F918" s="4">
        <v>4996671.67</v>
      </c>
      <c r="I918" s="3" t="s">
        <v>236</v>
      </c>
      <c r="K918" s="3" t="s">
        <v>1565</v>
      </c>
    </row>
    <row r="919" spans="1:11">
      <c r="A919" s="3" t="s">
        <v>1505</v>
      </c>
      <c r="B919" s="3">
        <v>19099</v>
      </c>
      <c r="C919" s="4">
        <v>69.7163892492359</v>
      </c>
      <c r="D919" s="4">
        <v>109.128</v>
      </c>
      <c r="E919" s="4">
        <v>1432220.37</v>
      </c>
      <c r="F919" s="4">
        <v>4996669.16</v>
      </c>
      <c r="I919" s="3" t="s">
        <v>236</v>
      </c>
      <c r="K919" s="3" t="s">
        <v>1565</v>
      </c>
    </row>
    <row r="920" spans="1:11">
      <c r="A920" s="3" t="s">
        <v>1505</v>
      </c>
      <c r="B920" s="3">
        <v>19098</v>
      </c>
      <c r="C920" s="4">
        <v>72.9979942873349</v>
      </c>
      <c r="D920" s="4">
        <v>109.808</v>
      </c>
      <c r="E920" s="4">
        <v>1432221.64</v>
      </c>
      <c r="F920" s="4">
        <v>4996666.13</v>
      </c>
      <c r="I920" s="3" t="s">
        <v>236</v>
      </c>
      <c r="K920" s="3" t="s">
        <v>1565</v>
      </c>
    </row>
    <row r="921" spans="1:11">
      <c r="A921" s="3" t="s">
        <v>1505</v>
      </c>
      <c r="B921" s="3">
        <v>19097</v>
      </c>
      <c r="C921" s="4">
        <v>76.403682437122</v>
      </c>
      <c r="D921" s="4">
        <v>109.368</v>
      </c>
      <c r="E921" s="4">
        <v>1432222.53</v>
      </c>
      <c r="F921" s="4">
        <v>4996662.83</v>
      </c>
      <c r="I921" s="3" t="s">
        <v>236</v>
      </c>
      <c r="K921" s="3" t="s">
        <v>1565</v>
      </c>
    </row>
    <row r="922" spans="1:11">
      <c r="A922" s="3" t="s">
        <v>1505</v>
      </c>
      <c r="B922" s="3">
        <v>19096</v>
      </c>
      <c r="C922" s="4">
        <v>78.141189458326</v>
      </c>
      <c r="D922" s="4">
        <v>108.968</v>
      </c>
      <c r="E922" s="4">
        <v>1432223.27</v>
      </c>
      <c r="F922" s="4">
        <v>4996661.25</v>
      </c>
      <c r="I922" s="3" t="s">
        <v>236</v>
      </c>
      <c r="K922" s="3" t="s">
        <v>1565</v>
      </c>
    </row>
    <row r="923" spans="1:11">
      <c r="A923" s="3" t="s">
        <v>1505</v>
      </c>
      <c r="B923" s="3">
        <v>19095</v>
      </c>
      <c r="C923" s="4">
        <v>80.1677654044609</v>
      </c>
      <c r="D923" s="4">
        <v>107.419</v>
      </c>
      <c r="E923" s="4">
        <v>1432223.92</v>
      </c>
      <c r="F923" s="4">
        <v>4996659.33</v>
      </c>
      <c r="I923" s="3" t="s">
        <v>236</v>
      </c>
      <c r="K923" s="3" t="s">
        <v>1565</v>
      </c>
    </row>
    <row r="924" spans="1:11">
      <c r="A924" s="3" t="s">
        <v>1505</v>
      </c>
      <c r="B924" s="3">
        <v>19094</v>
      </c>
      <c r="C924" s="4">
        <v>82.3215469362789</v>
      </c>
      <c r="D924" s="4">
        <v>107.849</v>
      </c>
      <c r="E924" s="4">
        <v>1432224.75</v>
      </c>
      <c r="F924" s="4">
        <v>4996657.34</v>
      </c>
      <c r="I924" s="3" t="s">
        <v>236</v>
      </c>
      <c r="K924" s="3" t="s">
        <v>1565</v>
      </c>
    </row>
    <row r="925" spans="1:11">
      <c r="A925" s="3" t="s">
        <v>1505</v>
      </c>
      <c r="B925" s="3">
        <v>19093</v>
      </c>
      <c r="C925" s="4">
        <v>87.035928730476</v>
      </c>
      <c r="D925" s="4">
        <v>107.809</v>
      </c>
      <c r="E925" s="4">
        <v>1432226.28</v>
      </c>
      <c r="F925" s="4">
        <v>4996652.88</v>
      </c>
      <c r="I925" s="3" t="s">
        <v>236</v>
      </c>
      <c r="K925" s="3" t="s">
        <v>1565</v>
      </c>
    </row>
    <row r="926" spans="1:11">
      <c r="A926" s="3" t="s">
        <v>1505</v>
      </c>
      <c r="B926" s="3">
        <v>19092</v>
      </c>
      <c r="C926" s="4">
        <v>90.1535499578791</v>
      </c>
      <c r="D926" s="4">
        <v>107.699</v>
      </c>
      <c r="E926" s="4">
        <v>1432227.29</v>
      </c>
      <c r="F926" s="4">
        <v>4996649.93</v>
      </c>
      <c r="I926" s="3" t="s">
        <v>236</v>
      </c>
      <c r="K926" s="3" t="s">
        <v>1565</v>
      </c>
    </row>
    <row r="927" spans="1:11">
      <c r="A927" s="3" t="s">
        <v>1505</v>
      </c>
      <c r="B927" s="3">
        <v>19091</v>
      </c>
      <c r="C927" s="4">
        <v>91.6682283560777</v>
      </c>
      <c r="D927" s="4">
        <v>107.789</v>
      </c>
      <c r="E927" s="4">
        <v>1432227.9</v>
      </c>
      <c r="F927" s="4">
        <v>4996648.54</v>
      </c>
      <c r="I927" s="3" t="s">
        <v>983</v>
      </c>
      <c r="K927" s="3" t="s">
        <v>1565</v>
      </c>
    </row>
    <row r="928" spans="1:11">
      <c r="A928" s="3" t="s">
        <v>1505</v>
      </c>
      <c r="B928" s="3">
        <v>19090</v>
      </c>
      <c r="C928" s="4">
        <v>93.9391196993135</v>
      </c>
      <c r="D928" s="4">
        <v>107.969</v>
      </c>
      <c r="E928" s="4">
        <v>1432228.66</v>
      </c>
      <c r="F928" s="4">
        <v>4996646.4</v>
      </c>
      <c r="I928" s="3" t="s">
        <v>983</v>
      </c>
      <c r="K928" s="3" t="s">
        <v>1565</v>
      </c>
    </row>
    <row r="929" spans="1:11">
      <c r="A929" s="3" t="s">
        <v>1505</v>
      </c>
      <c r="B929" s="3">
        <v>19089</v>
      </c>
      <c r="C929" s="4">
        <v>97.6701641748295</v>
      </c>
      <c r="D929" s="4">
        <v>108.029</v>
      </c>
      <c r="E929" s="4">
        <v>1432229.87</v>
      </c>
      <c r="F929" s="4">
        <v>4996642.87</v>
      </c>
      <c r="I929" s="3" t="s">
        <v>983</v>
      </c>
      <c r="J929" s="3" t="s">
        <v>1466</v>
      </c>
      <c r="K929" s="3" t="s">
        <v>1565</v>
      </c>
    </row>
    <row r="930" spans="1:11">
      <c r="A930" s="3" t="s">
        <v>1511</v>
      </c>
      <c r="B930" s="3">
        <v>19120</v>
      </c>
      <c r="C930" s="4">
        <v>-5.26272647955436</v>
      </c>
      <c r="D930" s="4">
        <v>104.952</v>
      </c>
      <c r="E930" s="4">
        <v>1434659.15</v>
      </c>
      <c r="F930" s="4">
        <v>4994781.11</v>
      </c>
      <c r="I930" s="3" t="s">
        <v>1292</v>
      </c>
      <c r="K930" s="3" t="s">
        <v>1566</v>
      </c>
    </row>
    <row r="931" spans="1:11">
      <c r="A931" s="3" t="s">
        <v>1511</v>
      </c>
      <c r="B931" s="3">
        <v>19121</v>
      </c>
      <c r="C931" s="4">
        <v>-0.27511815646999</v>
      </c>
      <c r="D931" s="4">
        <v>104.932</v>
      </c>
      <c r="E931" s="4">
        <v>1434654.18</v>
      </c>
      <c r="F931" s="4">
        <v>4994781.6</v>
      </c>
      <c r="I931" s="3" t="s">
        <v>1273</v>
      </c>
      <c r="K931" s="3" t="s">
        <v>1566</v>
      </c>
    </row>
    <row r="932" spans="1:11">
      <c r="A932" s="3" t="s">
        <v>1511</v>
      </c>
      <c r="B932" s="3">
        <v>19122</v>
      </c>
      <c r="C932" s="4">
        <v>4.03627179467131</v>
      </c>
      <c r="D932" s="4">
        <v>104.902</v>
      </c>
      <c r="E932" s="4">
        <v>1434649.9</v>
      </c>
      <c r="F932" s="4">
        <v>4994782.06</v>
      </c>
      <c r="I932" s="3" t="s">
        <v>983</v>
      </c>
      <c r="K932" s="3" t="s">
        <v>1566</v>
      </c>
    </row>
    <row r="933" spans="1:11">
      <c r="A933" s="3" t="s">
        <v>1511</v>
      </c>
      <c r="B933" s="3">
        <v>19123</v>
      </c>
      <c r="C933" s="4">
        <v>7.41118411587125</v>
      </c>
      <c r="D933" s="4">
        <v>104.921</v>
      </c>
      <c r="E933" s="4">
        <v>1434646.53</v>
      </c>
      <c r="F933" s="4">
        <v>4994782.26</v>
      </c>
      <c r="I933" s="3" t="s">
        <v>983</v>
      </c>
      <c r="K933" s="3" t="s">
        <v>1566</v>
      </c>
    </row>
    <row r="934" spans="1:11">
      <c r="A934" s="3" t="s">
        <v>1511</v>
      </c>
      <c r="B934" s="3">
        <v>19124</v>
      </c>
      <c r="C934" s="4">
        <v>8.35300963719653</v>
      </c>
      <c r="D934" s="4">
        <v>104.991</v>
      </c>
      <c r="E934" s="4">
        <v>1434645.6</v>
      </c>
      <c r="F934" s="4">
        <v>4994782.44</v>
      </c>
      <c r="I934" s="3" t="s">
        <v>1293</v>
      </c>
      <c r="K934" s="3" t="s">
        <v>1566</v>
      </c>
    </row>
    <row r="935" spans="1:11">
      <c r="A935" s="3" t="s">
        <v>1511</v>
      </c>
      <c r="B935" s="3">
        <v>19125</v>
      </c>
      <c r="C935" s="4">
        <v>8.55261422026172</v>
      </c>
      <c r="D935" s="4">
        <v>104.201</v>
      </c>
      <c r="E935" s="4">
        <v>1434645.45</v>
      </c>
      <c r="F935" s="4">
        <v>4994782.88</v>
      </c>
      <c r="I935" s="3" t="s">
        <v>983</v>
      </c>
      <c r="K935" s="3" t="s">
        <v>1566</v>
      </c>
    </row>
    <row r="936" spans="1:11">
      <c r="A936" s="3" t="s">
        <v>1511</v>
      </c>
      <c r="B936" s="3">
        <v>19126</v>
      </c>
      <c r="C936" s="4">
        <v>9.65149573884594</v>
      </c>
      <c r="D936" s="4">
        <v>103.621</v>
      </c>
      <c r="E936" s="4">
        <v>1434644.36</v>
      </c>
      <c r="F936" s="4">
        <v>4994783.02</v>
      </c>
      <c r="I936" s="3" t="s">
        <v>983</v>
      </c>
      <c r="K936" s="3" t="s">
        <v>1566</v>
      </c>
    </row>
    <row r="937" spans="1:11">
      <c r="A937" s="3" t="s">
        <v>1511</v>
      </c>
      <c r="B937" s="3">
        <v>19127</v>
      </c>
      <c r="C937" s="4">
        <v>17.0973369271957</v>
      </c>
      <c r="D937" s="4">
        <v>103.041</v>
      </c>
      <c r="E937" s="4">
        <v>1434637</v>
      </c>
      <c r="F937" s="4">
        <v>4994784.15</v>
      </c>
      <c r="I937" s="3" t="s">
        <v>983</v>
      </c>
      <c r="K937" s="3" t="s">
        <v>1566</v>
      </c>
    </row>
    <row r="938" spans="1:11">
      <c r="A938" s="3" t="s">
        <v>1511</v>
      </c>
      <c r="B938" s="3">
        <v>19128</v>
      </c>
      <c r="C938" s="4">
        <v>17.4571821896027</v>
      </c>
      <c r="D938" s="4">
        <v>102.921</v>
      </c>
      <c r="E938" s="4">
        <v>1434636.66</v>
      </c>
      <c r="F938" s="4">
        <v>4994784.31</v>
      </c>
      <c r="I938" s="3" t="s">
        <v>536</v>
      </c>
      <c r="K938" s="3" t="s">
        <v>1566</v>
      </c>
    </row>
    <row r="939" spans="1:11">
      <c r="A939" s="3" t="s">
        <v>1511</v>
      </c>
      <c r="B939" s="3">
        <v>19129</v>
      </c>
      <c r="C939" s="4">
        <v>19.0948529713582</v>
      </c>
      <c r="D939" s="4">
        <v>101.681</v>
      </c>
      <c r="E939" s="4">
        <v>1434635.04</v>
      </c>
      <c r="F939" s="4">
        <v>4994784.55</v>
      </c>
      <c r="I939" s="3" t="s">
        <v>242</v>
      </c>
      <c r="K939" s="3" t="s">
        <v>1566</v>
      </c>
    </row>
    <row r="940" spans="1:11">
      <c r="A940" s="3" t="s">
        <v>1511</v>
      </c>
      <c r="B940" s="3">
        <v>19130</v>
      </c>
      <c r="C940" s="4">
        <v>21.9898979078608</v>
      </c>
      <c r="D940" s="4">
        <v>101.591</v>
      </c>
      <c r="E940" s="4">
        <v>1434632.25</v>
      </c>
      <c r="F940" s="4">
        <v>4994785.43</v>
      </c>
      <c r="I940" s="3" t="s">
        <v>983</v>
      </c>
      <c r="K940" s="3" t="s">
        <v>1566</v>
      </c>
    </row>
    <row r="941" spans="1:11">
      <c r="A941" s="3" t="s">
        <v>1511</v>
      </c>
      <c r="B941" s="3">
        <v>19131</v>
      </c>
      <c r="C941" s="4">
        <v>23.996494952417</v>
      </c>
      <c r="D941" s="4">
        <v>102.36</v>
      </c>
      <c r="E941" s="4">
        <v>1434630.19</v>
      </c>
      <c r="F941" s="4">
        <v>4994785.26</v>
      </c>
      <c r="I941" s="3" t="s">
        <v>983</v>
      </c>
      <c r="K941" s="3" t="s">
        <v>1566</v>
      </c>
    </row>
    <row r="942" spans="1:11">
      <c r="A942" s="3" t="s">
        <v>1511</v>
      </c>
      <c r="B942" s="3">
        <v>19132</v>
      </c>
      <c r="C942" s="4">
        <v>27.9816613160447</v>
      </c>
      <c r="D942" s="4">
        <v>99.91</v>
      </c>
      <c r="E942" s="4">
        <v>1434626.46</v>
      </c>
      <c r="F942" s="4">
        <v>4994787.07</v>
      </c>
      <c r="I942" s="3" t="s">
        <v>983</v>
      </c>
      <c r="K942" s="3" t="s">
        <v>1566</v>
      </c>
    </row>
    <row r="943" spans="1:11">
      <c r="A943" s="3" t="s">
        <v>1511</v>
      </c>
      <c r="B943" s="3">
        <v>19133</v>
      </c>
      <c r="C943" s="4">
        <v>30.4917925021773</v>
      </c>
      <c r="D943" s="4">
        <v>99.88</v>
      </c>
      <c r="E943" s="4">
        <v>1434624.03</v>
      </c>
      <c r="F943" s="4">
        <v>4994787.72</v>
      </c>
      <c r="I943" s="3" t="s">
        <v>983</v>
      </c>
      <c r="K943" s="3" t="s">
        <v>1566</v>
      </c>
    </row>
    <row r="944" spans="1:11">
      <c r="A944" s="3" t="s">
        <v>1511</v>
      </c>
      <c r="B944" s="3">
        <v>19134</v>
      </c>
      <c r="C944" s="4">
        <v>35.7622360876925</v>
      </c>
      <c r="D944" s="4">
        <v>100.19</v>
      </c>
      <c r="E944" s="4">
        <v>1434618.6</v>
      </c>
      <c r="F944" s="4">
        <v>4994787.3</v>
      </c>
      <c r="I944" s="3" t="s">
        <v>983</v>
      </c>
      <c r="K944" s="3" t="s">
        <v>1566</v>
      </c>
    </row>
    <row r="945" spans="1:11">
      <c r="A945" s="3" t="s">
        <v>1511</v>
      </c>
      <c r="B945" s="3">
        <v>19135</v>
      </c>
      <c r="C945" s="4">
        <v>40.6755008574503</v>
      </c>
      <c r="D945" s="4">
        <v>100.66</v>
      </c>
      <c r="E945" s="4">
        <v>1434613.68</v>
      </c>
      <c r="F945" s="4">
        <v>4994787.63</v>
      </c>
      <c r="I945" s="3" t="s">
        <v>983</v>
      </c>
      <c r="K945" s="3" t="s">
        <v>1566</v>
      </c>
    </row>
    <row r="946" spans="1:11">
      <c r="A946" s="3" t="s">
        <v>1511</v>
      </c>
      <c r="B946" s="3">
        <v>19136</v>
      </c>
      <c r="C946" s="4">
        <v>44.9997841104613</v>
      </c>
      <c r="D946" s="4">
        <v>101.039</v>
      </c>
      <c r="E946" s="4">
        <v>1434609.36</v>
      </c>
      <c r="F946" s="4">
        <v>4994787.97</v>
      </c>
      <c r="I946" s="3" t="s">
        <v>983</v>
      </c>
      <c r="K946" s="3" t="s">
        <v>1566</v>
      </c>
    </row>
    <row r="947" spans="1:11">
      <c r="A947" s="3" t="s">
        <v>1511</v>
      </c>
      <c r="B947" s="3">
        <v>19137</v>
      </c>
      <c r="C947" s="4">
        <v>50.0683278132447</v>
      </c>
      <c r="D947" s="4">
        <v>101.309</v>
      </c>
      <c r="E947" s="4">
        <v>1434604.41</v>
      </c>
      <c r="F947" s="4">
        <v>4994789.15</v>
      </c>
      <c r="I947" s="3" t="s">
        <v>983</v>
      </c>
      <c r="K947" s="3" t="s">
        <v>1566</v>
      </c>
    </row>
    <row r="948" spans="1:11">
      <c r="A948" s="3" t="s">
        <v>1511</v>
      </c>
      <c r="B948" s="3">
        <v>19138</v>
      </c>
      <c r="C948" s="4">
        <v>52.762975371045</v>
      </c>
      <c r="D948" s="4">
        <v>101.589</v>
      </c>
      <c r="E948" s="4">
        <v>1434601.65</v>
      </c>
      <c r="F948" s="4">
        <v>4994788.89</v>
      </c>
      <c r="I948" s="3" t="s">
        <v>983</v>
      </c>
      <c r="K948" s="3" t="s">
        <v>1566</v>
      </c>
    </row>
    <row r="949" spans="1:11">
      <c r="A949" s="3" t="s">
        <v>1511</v>
      </c>
      <c r="B949" s="3">
        <v>19139</v>
      </c>
      <c r="C949" s="4">
        <v>58.5571946904308</v>
      </c>
      <c r="D949" s="4">
        <v>101.609</v>
      </c>
      <c r="E949" s="4">
        <v>1434595.88</v>
      </c>
      <c r="F949" s="4">
        <v>4994789.46</v>
      </c>
      <c r="I949" s="3" t="s">
        <v>983</v>
      </c>
      <c r="K949" s="3" t="s">
        <v>1566</v>
      </c>
    </row>
    <row r="950" spans="1:11">
      <c r="A950" s="3" t="s">
        <v>1511</v>
      </c>
      <c r="B950" s="3">
        <v>19140</v>
      </c>
      <c r="C950" s="4">
        <v>62.6715783269796</v>
      </c>
      <c r="D950" s="4">
        <v>101.568</v>
      </c>
      <c r="E950" s="4">
        <v>1434591.78</v>
      </c>
      <c r="F950" s="4">
        <v>4994789.84</v>
      </c>
      <c r="I950" s="3" t="s">
        <v>983</v>
      </c>
      <c r="K950" s="3" t="s">
        <v>1566</v>
      </c>
    </row>
    <row r="951" spans="1:11">
      <c r="A951" s="3" t="s">
        <v>1511</v>
      </c>
      <c r="B951" s="3">
        <v>19141</v>
      </c>
      <c r="C951" s="4">
        <v>63.7069444408696</v>
      </c>
      <c r="D951" s="4">
        <v>101.318</v>
      </c>
      <c r="E951" s="4">
        <v>1434590.77</v>
      </c>
      <c r="F951" s="4">
        <v>4994790.1</v>
      </c>
      <c r="I951" s="3" t="s">
        <v>536</v>
      </c>
      <c r="K951" s="3" t="s">
        <v>1566</v>
      </c>
    </row>
    <row r="952" spans="1:11">
      <c r="A952" s="3" t="s">
        <v>1511</v>
      </c>
      <c r="B952" s="3">
        <v>19142</v>
      </c>
      <c r="C952" s="4">
        <v>64.4894485168284</v>
      </c>
      <c r="D952" s="4">
        <v>100.458</v>
      </c>
      <c r="E952" s="4">
        <v>1434590.01</v>
      </c>
      <c r="F952" s="4">
        <v>4994790.32</v>
      </c>
      <c r="I952" s="3" t="s">
        <v>1188</v>
      </c>
      <c r="K952" s="3" t="s">
        <v>1566</v>
      </c>
    </row>
    <row r="953" spans="1:11">
      <c r="A953" s="3" t="s">
        <v>1511</v>
      </c>
      <c r="B953" s="3">
        <v>19143</v>
      </c>
      <c r="C953" s="4">
        <v>65.6577913884554</v>
      </c>
      <c r="D953" s="4">
        <v>100.048</v>
      </c>
      <c r="E953" s="4">
        <v>1434588.88</v>
      </c>
      <c r="F953" s="4">
        <v>4994790.68</v>
      </c>
      <c r="I953" s="3" t="s">
        <v>236</v>
      </c>
      <c r="K953" s="3" t="s">
        <v>1566</v>
      </c>
    </row>
    <row r="954" spans="1:11">
      <c r="A954" s="3" t="s">
        <v>1511</v>
      </c>
      <c r="B954" s="3">
        <v>19144</v>
      </c>
      <c r="C954" s="4">
        <v>66.0274398261718</v>
      </c>
      <c r="D954" s="4">
        <v>99.878</v>
      </c>
      <c r="E954" s="4">
        <v>1434588.5</v>
      </c>
      <c r="F954" s="4">
        <v>4994790.63</v>
      </c>
      <c r="I954" s="3" t="s">
        <v>1525</v>
      </c>
      <c r="J954" s="3" t="s">
        <v>1513</v>
      </c>
      <c r="K954" s="3" t="s">
        <v>1566</v>
      </c>
    </row>
    <row r="955" spans="1:11">
      <c r="A955" s="3" t="s">
        <v>1511</v>
      </c>
      <c r="B955" s="3">
        <v>19145</v>
      </c>
      <c r="C955" s="4">
        <v>66.5009164598515</v>
      </c>
      <c r="D955" s="4">
        <v>99.698</v>
      </c>
      <c r="E955" s="4">
        <v>1434588.01</v>
      </c>
      <c r="F955" s="4">
        <v>4994790.54</v>
      </c>
      <c r="I955" s="3" t="s">
        <v>480</v>
      </c>
      <c r="K955" s="3" t="s">
        <v>1566</v>
      </c>
    </row>
    <row r="956" spans="1:11">
      <c r="A956" s="3" t="s">
        <v>1511</v>
      </c>
      <c r="B956" s="3">
        <v>19146</v>
      </c>
      <c r="C956" s="4">
        <v>68.834266248758</v>
      </c>
      <c r="D956" s="4">
        <v>99.478</v>
      </c>
      <c r="E956" s="4">
        <v>1434585.68</v>
      </c>
      <c r="F956" s="4">
        <v>4994790.72</v>
      </c>
      <c r="I956" s="3" t="s">
        <v>480</v>
      </c>
      <c r="K956" s="3" t="s">
        <v>1566</v>
      </c>
    </row>
    <row r="957" spans="1:11">
      <c r="A957" s="3" t="s">
        <v>1511</v>
      </c>
      <c r="B957" s="3">
        <v>19147</v>
      </c>
      <c r="C957" s="4">
        <v>73.1554974693063</v>
      </c>
      <c r="D957" s="4">
        <v>99.378</v>
      </c>
      <c r="E957" s="4">
        <v>1434581.36</v>
      </c>
      <c r="F957" s="4">
        <v>4994791.01</v>
      </c>
      <c r="I957" s="3" t="s">
        <v>480</v>
      </c>
      <c r="K957" s="3" t="s">
        <v>1566</v>
      </c>
    </row>
    <row r="958" spans="1:11">
      <c r="A958" s="3" t="s">
        <v>1511</v>
      </c>
      <c r="B958" s="3">
        <v>19148</v>
      </c>
      <c r="C958" s="4">
        <v>74.9895409373821</v>
      </c>
      <c r="D958" s="4">
        <v>99.068</v>
      </c>
      <c r="E958" s="4">
        <v>1434579.51</v>
      </c>
      <c r="F958" s="4">
        <v>4994791</v>
      </c>
      <c r="I958" s="3" t="s">
        <v>480</v>
      </c>
      <c r="K958" s="3" t="s">
        <v>1566</v>
      </c>
    </row>
    <row r="959" spans="1:11">
      <c r="A959" s="3" t="s">
        <v>1511</v>
      </c>
      <c r="B959" s="3">
        <v>19149</v>
      </c>
      <c r="C959" s="4">
        <v>76.8923929268312</v>
      </c>
      <c r="D959" s="4">
        <v>98.768</v>
      </c>
      <c r="E959" s="4">
        <v>1434577.64</v>
      </c>
      <c r="F959" s="4">
        <v>4994791.38</v>
      </c>
      <c r="I959" s="3" t="s">
        <v>480</v>
      </c>
      <c r="K959" s="3" t="s">
        <v>1566</v>
      </c>
    </row>
    <row r="960" spans="1:11">
      <c r="A960" s="3" t="s">
        <v>1511</v>
      </c>
      <c r="B960" s="3">
        <v>19150</v>
      </c>
      <c r="C960" s="4">
        <v>78.8607875310456</v>
      </c>
      <c r="D960" s="4">
        <v>99.708</v>
      </c>
      <c r="E960" s="4">
        <v>1434575.65</v>
      </c>
      <c r="F960" s="4">
        <v>4994791.33</v>
      </c>
      <c r="I960" s="3" t="s">
        <v>480</v>
      </c>
      <c r="K960" s="3" t="s">
        <v>1566</v>
      </c>
    </row>
    <row r="961" spans="1:11">
      <c r="A961" s="3" t="s">
        <v>1511</v>
      </c>
      <c r="B961" s="3">
        <v>19151</v>
      </c>
      <c r="C961" s="4">
        <v>79.6149426302521</v>
      </c>
      <c r="D961" s="4">
        <v>100.007</v>
      </c>
      <c r="E961" s="4">
        <v>1434574.9</v>
      </c>
      <c r="F961" s="4">
        <v>4994791.41</v>
      </c>
      <c r="I961" s="3" t="s">
        <v>236</v>
      </c>
      <c r="K961" s="3" t="s">
        <v>1566</v>
      </c>
    </row>
    <row r="962" spans="1:11">
      <c r="A962" s="3" t="s">
        <v>1511</v>
      </c>
      <c r="B962" s="3">
        <v>19152</v>
      </c>
      <c r="C962" s="4">
        <v>81.9044800363092</v>
      </c>
      <c r="D962" s="4">
        <v>100.167</v>
      </c>
      <c r="E962" s="4">
        <v>1434572.65</v>
      </c>
      <c r="F962" s="4">
        <v>4994791.87</v>
      </c>
      <c r="I962" s="3" t="s">
        <v>236</v>
      </c>
      <c r="K962" s="3" t="s">
        <v>1566</v>
      </c>
    </row>
    <row r="963" spans="1:11">
      <c r="A963" s="3" t="s">
        <v>1511</v>
      </c>
      <c r="B963" s="3">
        <v>19153</v>
      </c>
      <c r="C963" s="4">
        <v>82.4764403329041</v>
      </c>
      <c r="D963" s="4">
        <v>100.017</v>
      </c>
      <c r="E963" s="4">
        <v>1434572.1</v>
      </c>
      <c r="F963" s="4">
        <v>4994792.08</v>
      </c>
      <c r="I963" s="3" t="s">
        <v>236</v>
      </c>
      <c r="K963" s="3" t="s">
        <v>1566</v>
      </c>
    </row>
    <row r="964" spans="1:11">
      <c r="A964" s="3" t="s">
        <v>1511</v>
      </c>
      <c r="B964" s="3">
        <v>19154</v>
      </c>
      <c r="C964" s="4">
        <v>82.6773664917328</v>
      </c>
      <c r="D964" s="4">
        <v>99.797</v>
      </c>
      <c r="E964" s="4">
        <v>1434571.9</v>
      </c>
      <c r="F964" s="4">
        <v>4994792.1</v>
      </c>
      <c r="I964" s="3" t="s">
        <v>480</v>
      </c>
      <c r="K964" s="3" t="s">
        <v>1566</v>
      </c>
    </row>
    <row r="965" spans="1:11">
      <c r="A965" s="3" t="s">
        <v>1511</v>
      </c>
      <c r="B965" s="3">
        <v>19155</v>
      </c>
      <c r="C965" s="10">
        <v>86.0679327624881</v>
      </c>
      <c r="D965" s="10">
        <v>97.577</v>
      </c>
      <c r="E965" s="10">
        <v>1434569.39</v>
      </c>
      <c r="F965" s="10">
        <v>4994797.89</v>
      </c>
      <c r="H965" s="11"/>
      <c r="I965" s="11" t="s">
        <v>480</v>
      </c>
      <c r="J965" s="11" t="s">
        <v>1567</v>
      </c>
      <c r="K965" s="3" t="s">
        <v>1566</v>
      </c>
    </row>
    <row r="966" spans="1:11">
      <c r="A966" s="3" t="s">
        <v>1511</v>
      </c>
      <c r="B966" s="3">
        <v>19156</v>
      </c>
      <c r="C966" s="10">
        <v>89.9908189204647</v>
      </c>
      <c r="D966" s="10">
        <v>99.907</v>
      </c>
      <c r="E966" s="10">
        <v>1434565.58</v>
      </c>
      <c r="F966" s="10">
        <v>4994798.85</v>
      </c>
      <c r="H966" s="11"/>
      <c r="I966" s="11" t="s">
        <v>480</v>
      </c>
      <c r="J966" s="11" t="s">
        <v>1568</v>
      </c>
      <c r="K966" s="3" t="s">
        <v>1566</v>
      </c>
    </row>
    <row r="967" spans="1:11">
      <c r="A967" s="3" t="s">
        <v>1511</v>
      </c>
      <c r="B967" s="3">
        <v>19157</v>
      </c>
      <c r="C967" s="10">
        <v>91.4188134358449</v>
      </c>
      <c r="D967" s="10">
        <v>99.977</v>
      </c>
      <c r="E967" s="10">
        <v>1434564.17</v>
      </c>
      <c r="F967" s="10">
        <v>4994799.08</v>
      </c>
      <c r="H967" s="11"/>
      <c r="I967" s="11" t="s">
        <v>236</v>
      </c>
      <c r="J967" s="11" t="s">
        <v>1568</v>
      </c>
      <c r="K967" s="3" t="s">
        <v>1566</v>
      </c>
    </row>
    <row r="968" spans="1:11">
      <c r="A968" s="3" t="s">
        <v>1511</v>
      </c>
      <c r="B968" s="3">
        <v>2087</v>
      </c>
      <c r="C968" s="4">
        <v>95.948783473108</v>
      </c>
      <c r="D968" s="4">
        <v>97.4</v>
      </c>
      <c r="E968" s="4">
        <v>1434559.61</v>
      </c>
      <c r="F968" s="4">
        <v>4994799.35</v>
      </c>
      <c r="I968" s="3" t="s">
        <v>1327</v>
      </c>
      <c r="J968" s="11" t="s">
        <v>1569</v>
      </c>
      <c r="K968" s="3" t="s">
        <v>1566</v>
      </c>
    </row>
    <row r="969" spans="1:11">
      <c r="A969" s="3" t="s">
        <v>1511</v>
      </c>
      <c r="B969" s="3">
        <v>19158</v>
      </c>
      <c r="C969" s="4">
        <v>98.5726033440282</v>
      </c>
      <c r="D969" s="4">
        <v>98.956</v>
      </c>
      <c r="E969" s="4">
        <v>1434556.14</v>
      </c>
      <c r="F969" s="4">
        <v>4994794.17</v>
      </c>
      <c r="I969" s="3" t="s">
        <v>480</v>
      </c>
      <c r="K969" s="3" t="s">
        <v>1566</v>
      </c>
    </row>
    <row r="970" spans="1:11">
      <c r="A970" s="3" t="s">
        <v>1511</v>
      </c>
      <c r="B970" s="3">
        <v>19159</v>
      </c>
      <c r="C970" s="4">
        <v>99.962694491472</v>
      </c>
      <c r="D970" s="4">
        <v>99.696</v>
      </c>
      <c r="E970" s="4">
        <v>1434554.73</v>
      </c>
      <c r="F970" s="4">
        <v>4994794.1</v>
      </c>
      <c r="I970" s="3" t="s">
        <v>480</v>
      </c>
      <c r="K970" s="3" t="s">
        <v>1566</v>
      </c>
    </row>
    <row r="971" spans="1:11">
      <c r="A971" s="3" t="s">
        <v>1511</v>
      </c>
      <c r="B971" s="3">
        <v>2088</v>
      </c>
      <c r="C971" s="4">
        <v>103.101773845147</v>
      </c>
      <c r="D971" s="4">
        <v>99.606</v>
      </c>
      <c r="E971" s="4">
        <v>1434551.9</v>
      </c>
      <c r="F971" s="4">
        <v>4994796.59</v>
      </c>
      <c r="I971" s="3" t="s">
        <v>1327</v>
      </c>
      <c r="K971" s="3" t="s">
        <v>1566</v>
      </c>
    </row>
    <row r="972" spans="1:11">
      <c r="A972" s="3" t="s">
        <v>1511</v>
      </c>
      <c r="B972" s="3">
        <v>19160</v>
      </c>
      <c r="C972" s="4">
        <v>103.324520468237</v>
      </c>
      <c r="D972" s="4">
        <v>99.296</v>
      </c>
      <c r="E972" s="4">
        <v>1434551.32</v>
      </c>
      <c r="F972" s="4">
        <v>4994793.91</v>
      </c>
      <c r="I972" s="3" t="s">
        <v>480</v>
      </c>
      <c r="K972" s="3" t="s">
        <v>1566</v>
      </c>
    </row>
    <row r="973" spans="1:11">
      <c r="A973" s="3" t="s">
        <v>1511</v>
      </c>
      <c r="B973" s="3">
        <v>2089</v>
      </c>
      <c r="C973" s="4">
        <v>105.905729070711</v>
      </c>
      <c r="D973" s="4">
        <v>99.476</v>
      </c>
      <c r="E973" s="4">
        <v>1434548.79</v>
      </c>
      <c r="F973" s="4">
        <v>4994794.49</v>
      </c>
      <c r="I973" s="3" t="s">
        <v>1327</v>
      </c>
      <c r="K973" s="3" t="s">
        <v>1566</v>
      </c>
    </row>
    <row r="974" spans="1:11">
      <c r="A974" s="3" t="s">
        <v>1511</v>
      </c>
      <c r="B974" s="3">
        <v>19161</v>
      </c>
      <c r="C974" s="4">
        <v>106.486624183582</v>
      </c>
      <c r="D974" s="4">
        <v>99.556</v>
      </c>
      <c r="E974" s="4">
        <v>1434548.2</v>
      </c>
      <c r="F974" s="4">
        <v>4994794.45</v>
      </c>
      <c r="I974" s="3" t="s">
        <v>480</v>
      </c>
      <c r="K974" s="3" t="s">
        <v>1566</v>
      </c>
    </row>
    <row r="975" spans="1:11">
      <c r="A975" s="3" t="s">
        <v>1511</v>
      </c>
      <c r="B975" s="3">
        <v>19162</v>
      </c>
      <c r="C975" s="4">
        <v>114.720413920021</v>
      </c>
      <c r="D975" s="4">
        <v>99.456</v>
      </c>
      <c r="E975" s="4">
        <v>1434540.1</v>
      </c>
      <c r="F975" s="4">
        <v>4994796.04</v>
      </c>
      <c r="I975" s="3" t="s">
        <v>480</v>
      </c>
      <c r="K975" s="3" t="s">
        <v>1566</v>
      </c>
    </row>
    <row r="976" spans="1:11">
      <c r="A976" s="3" t="s">
        <v>1511</v>
      </c>
      <c r="B976" s="3">
        <v>2090</v>
      </c>
      <c r="C976" s="4">
        <v>117.435169561781</v>
      </c>
      <c r="D976" s="4">
        <v>99.305</v>
      </c>
      <c r="E976" s="4">
        <v>1434537.45</v>
      </c>
      <c r="F976" s="4">
        <v>4994796.72</v>
      </c>
      <c r="I976" s="3" t="s">
        <v>1327</v>
      </c>
      <c r="K976" s="3" t="s">
        <v>1566</v>
      </c>
    </row>
    <row r="977" spans="1:11">
      <c r="A977" s="3" t="s">
        <v>1511</v>
      </c>
      <c r="B977" s="3">
        <v>2091</v>
      </c>
      <c r="C977" s="4">
        <v>122.91634427521</v>
      </c>
      <c r="D977" s="4">
        <v>99.235</v>
      </c>
      <c r="E977" s="4">
        <v>1434532.29</v>
      </c>
      <c r="F977" s="4">
        <v>4994799.43</v>
      </c>
      <c r="I977" s="3" t="s">
        <v>1327</v>
      </c>
      <c r="K977" s="3" t="s">
        <v>1566</v>
      </c>
    </row>
    <row r="978" spans="1:11">
      <c r="A978" s="3" t="s">
        <v>1511</v>
      </c>
      <c r="B978" s="3">
        <v>19163</v>
      </c>
      <c r="C978" s="4">
        <v>127.646387062098</v>
      </c>
      <c r="D978" s="4">
        <v>99.215</v>
      </c>
      <c r="E978" s="4">
        <v>1434527.22</v>
      </c>
      <c r="F978" s="4">
        <v>4994797.21</v>
      </c>
      <c r="I978" s="3" t="s">
        <v>480</v>
      </c>
      <c r="K978" s="3" t="s">
        <v>1566</v>
      </c>
    </row>
    <row r="979" spans="1:11">
      <c r="A979" s="3" t="s">
        <v>1511</v>
      </c>
      <c r="B979" s="3">
        <v>19164</v>
      </c>
      <c r="C979" s="4">
        <v>134.991642444941</v>
      </c>
      <c r="D979" s="4">
        <v>99.134</v>
      </c>
      <c r="E979" s="4">
        <v>1434520.08</v>
      </c>
      <c r="F979" s="4">
        <v>4994799.29</v>
      </c>
      <c r="I979" s="3" t="s">
        <v>480</v>
      </c>
      <c r="K979" s="3" t="s">
        <v>1566</v>
      </c>
    </row>
    <row r="980" spans="1:11">
      <c r="A980" s="3" t="s">
        <v>1511</v>
      </c>
      <c r="B980" s="3">
        <v>1007</v>
      </c>
      <c r="C980" s="4">
        <v>150.960004007774</v>
      </c>
      <c r="D980" s="4">
        <v>98.952</v>
      </c>
      <c r="E980" s="4">
        <v>1434504.636</v>
      </c>
      <c r="F980" s="4">
        <v>4994804.126</v>
      </c>
      <c r="I980" s="3" t="s">
        <v>480</v>
      </c>
      <c r="K980" s="3" t="s">
        <v>1566</v>
      </c>
    </row>
    <row r="981" spans="1:11">
      <c r="A981" s="3" t="s">
        <v>1511</v>
      </c>
      <c r="B981" s="3">
        <v>1006</v>
      </c>
      <c r="C981" s="4">
        <v>150.962970681671</v>
      </c>
      <c r="D981" s="4">
        <v>98.952</v>
      </c>
      <c r="E981" s="4">
        <v>1434504.633</v>
      </c>
      <c r="F981" s="4">
        <v>4994804.126</v>
      </c>
      <c r="I981" s="3" t="s">
        <v>480</v>
      </c>
      <c r="K981" s="3" t="s">
        <v>1566</v>
      </c>
    </row>
    <row r="982" spans="1:11">
      <c r="A982" s="3" t="s">
        <v>1511</v>
      </c>
      <c r="B982" s="3">
        <v>1008</v>
      </c>
      <c r="C982" s="4">
        <v>155.356227895873</v>
      </c>
      <c r="D982" s="4">
        <v>99.947</v>
      </c>
      <c r="E982" s="4">
        <v>1434500.254</v>
      </c>
      <c r="F982" s="4">
        <v>4994804.548</v>
      </c>
      <c r="I982" s="3" t="s">
        <v>1313</v>
      </c>
      <c r="K982" s="3" t="s">
        <v>1566</v>
      </c>
    </row>
    <row r="983" spans="1:11">
      <c r="A983" s="3" t="s">
        <v>1511</v>
      </c>
      <c r="B983" s="3">
        <v>1011</v>
      </c>
      <c r="C983" s="4">
        <v>158.574926353306</v>
      </c>
      <c r="D983" s="4">
        <v>99.892</v>
      </c>
      <c r="E983" s="4">
        <v>1434499.151</v>
      </c>
      <c r="F983" s="4">
        <v>4994816.225</v>
      </c>
      <c r="I983" s="3" t="s">
        <v>1570</v>
      </c>
      <c r="J983" s="3" t="s">
        <v>1571</v>
      </c>
      <c r="K983" s="3" t="s">
        <v>1566</v>
      </c>
    </row>
    <row r="984" spans="1:11">
      <c r="A984" s="3" t="s">
        <v>1511</v>
      </c>
      <c r="B984" s="3">
        <v>1009</v>
      </c>
      <c r="C984" s="4">
        <v>158.655668842858</v>
      </c>
      <c r="D984" s="4">
        <v>99.899</v>
      </c>
      <c r="E984" s="4">
        <v>1434496.949</v>
      </c>
      <c r="F984" s="4">
        <v>4994804.753</v>
      </c>
      <c r="I984" s="3" t="s">
        <v>480</v>
      </c>
      <c r="K984" s="3" t="s">
        <v>1566</v>
      </c>
    </row>
    <row r="985" spans="1:11">
      <c r="A985" s="3" t="s">
        <v>1511</v>
      </c>
      <c r="B985" s="3">
        <v>1010</v>
      </c>
      <c r="C985" s="4">
        <v>158.697658788777</v>
      </c>
      <c r="D985" s="4">
        <v>99.905</v>
      </c>
      <c r="E985" s="4">
        <v>1434496.907</v>
      </c>
      <c r="F985" s="4">
        <v>4994804.756</v>
      </c>
      <c r="I985" s="3" t="s">
        <v>1314</v>
      </c>
      <c r="K985" s="3" t="s">
        <v>1566</v>
      </c>
    </row>
    <row r="986" spans="1:11">
      <c r="A986" s="3" t="s">
        <v>1511</v>
      </c>
      <c r="B986" s="3">
        <v>19165</v>
      </c>
      <c r="C986" s="4">
        <v>162.050243103779</v>
      </c>
      <c r="D986" s="4">
        <v>99.853</v>
      </c>
      <c r="E986" s="4">
        <v>1434493.33</v>
      </c>
      <c r="F986" s="4">
        <v>4994803.4</v>
      </c>
      <c r="I986" s="3" t="s">
        <v>1525</v>
      </c>
      <c r="J986" s="3" t="s">
        <v>1572</v>
      </c>
      <c r="K986" s="3" t="s">
        <v>1566</v>
      </c>
    </row>
    <row r="987" spans="1:11">
      <c r="A987" s="3" t="s">
        <v>1511</v>
      </c>
      <c r="B987" s="3">
        <v>20083</v>
      </c>
      <c r="C987" s="4">
        <v>166.134829009512</v>
      </c>
      <c r="D987" s="4">
        <v>101.963</v>
      </c>
      <c r="E987" s="4">
        <v>1434488.94</v>
      </c>
      <c r="F987" s="4">
        <v>4994801.25</v>
      </c>
      <c r="I987" s="3" t="s">
        <v>1327</v>
      </c>
      <c r="K987" s="3" t="s">
        <v>1566</v>
      </c>
    </row>
    <row r="988" spans="1:11">
      <c r="A988" s="3" t="s">
        <v>1511</v>
      </c>
      <c r="B988" s="3">
        <v>20082</v>
      </c>
      <c r="C988" s="4">
        <v>168.243604960158</v>
      </c>
      <c r="D988" s="4">
        <v>103.053</v>
      </c>
      <c r="E988" s="4">
        <v>1434486.76</v>
      </c>
      <c r="F988" s="4">
        <v>4994800.76</v>
      </c>
      <c r="I988" s="3" t="s">
        <v>1327</v>
      </c>
      <c r="K988" s="3" t="s">
        <v>1566</v>
      </c>
    </row>
    <row r="989" spans="1:11">
      <c r="A989" s="3" t="s">
        <v>1511</v>
      </c>
      <c r="B989" s="3">
        <v>20081</v>
      </c>
      <c r="C989" s="4">
        <v>171.601753866444</v>
      </c>
      <c r="D989" s="4">
        <v>103.003</v>
      </c>
      <c r="E989" s="4">
        <v>1434483.42</v>
      </c>
      <c r="F989" s="4">
        <v>4994801.11</v>
      </c>
      <c r="I989" s="3" t="s">
        <v>1327</v>
      </c>
      <c r="K989" s="3" t="s">
        <v>1566</v>
      </c>
    </row>
    <row r="990" spans="1:11">
      <c r="A990" s="3" t="s">
        <v>1511</v>
      </c>
      <c r="B990" s="3">
        <v>20080</v>
      </c>
      <c r="C990" s="4">
        <v>174.613287610117</v>
      </c>
      <c r="D990" s="4">
        <v>103.812</v>
      </c>
      <c r="E990" s="4">
        <v>1434480.43</v>
      </c>
      <c r="F990" s="4">
        <v>4994801.47</v>
      </c>
      <c r="I990" s="3" t="s">
        <v>1517</v>
      </c>
      <c r="K990" s="3" t="s">
        <v>1566</v>
      </c>
    </row>
    <row r="991" spans="1:11">
      <c r="A991" s="3" t="s">
        <v>1511</v>
      </c>
      <c r="B991" s="3">
        <v>20079</v>
      </c>
      <c r="C991" s="4">
        <v>179.413144808222</v>
      </c>
      <c r="D991" s="4">
        <v>104.142</v>
      </c>
      <c r="E991" s="4">
        <v>1434475.58</v>
      </c>
      <c r="F991" s="4">
        <v>4994801.29</v>
      </c>
      <c r="I991" s="3" t="s">
        <v>1395</v>
      </c>
      <c r="K991" s="3" t="s">
        <v>1566</v>
      </c>
    </row>
    <row r="992" spans="1:11">
      <c r="A992" s="3" t="s">
        <v>1511</v>
      </c>
      <c r="B992" s="3">
        <v>20078</v>
      </c>
      <c r="C992" s="4">
        <v>186.596632472335</v>
      </c>
      <c r="D992" s="4">
        <v>103.982</v>
      </c>
      <c r="E992" s="4">
        <v>1434468.45</v>
      </c>
      <c r="F992" s="4">
        <v>4994802.17</v>
      </c>
      <c r="I992" s="3" t="s">
        <v>1395</v>
      </c>
      <c r="K992" s="3" t="s">
        <v>1566</v>
      </c>
    </row>
    <row r="993" ht="15.15"/>
    <row r="994" ht="15.15" spans="4:4">
      <c r="D994" s="18"/>
    </row>
    <row r="995" spans="4:4">
      <c r="D995" s="1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15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15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16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15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16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15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16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15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16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15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15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15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15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15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15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17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17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17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3">
        <v>14000</v>
      </c>
      <c r="J2" s="14">
        <v>5005279.23</v>
      </c>
      <c r="K2" s="14">
        <v>1428056.54</v>
      </c>
      <c r="L2" s="14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3">
        <v>14001</v>
      </c>
      <c r="J3" s="14">
        <v>5005272.95</v>
      </c>
      <c r="K3" s="14">
        <v>1428044.87</v>
      </c>
      <c r="L3" s="14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3">
        <v>14002</v>
      </c>
      <c r="J4" s="14">
        <v>5005272.26</v>
      </c>
      <c r="K4" s="14">
        <v>1428043.85</v>
      </c>
      <c r="L4" s="14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3">
        <v>14003</v>
      </c>
      <c r="J5" s="14">
        <v>5005265.22</v>
      </c>
      <c r="K5" s="14">
        <v>1428031.56</v>
      </c>
      <c r="L5" s="14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3">
        <v>14004</v>
      </c>
      <c r="J6" s="14">
        <v>5005256.93</v>
      </c>
      <c r="K6" s="14">
        <v>1428016.95</v>
      </c>
      <c r="L6" s="14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3">
        <v>14005</v>
      </c>
      <c r="J7" s="14">
        <v>5005247.28</v>
      </c>
      <c r="K7" s="14">
        <v>1428000.34</v>
      </c>
      <c r="L7" s="14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3">
        <v>14006</v>
      </c>
      <c r="J8" s="14">
        <v>5005241.61</v>
      </c>
      <c r="K8" s="14">
        <v>1427990.03</v>
      </c>
      <c r="L8" s="14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3">
        <v>14007</v>
      </c>
      <c r="J9" s="14">
        <v>5005239.04</v>
      </c>
      <c r="K9" s="14">
        <v>1427985.45</v>
      </c>
      <c r="L9" s="14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3">
        <v>14008</v>
      </c>
      <c r="J10" s="14">
        <v>5005236.17</v>
      </c>
      <c r="K10" s="14">
        <v>1427981.03</v>
      </c>
      <c r="L10" s="14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3">
        <v>14009</v>
      </c>
      <c r="J11" s="14">
        <v>5005233.87</v>
      </c>
      <c r="K11" s="14">
        <v>1427976.54</v>
      </c>
      <c r="L11" s="14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3">
        <v>14010</v>
      </c>
      <c r="J12" s="14">
        <v>5005230.25</v>
      </c>
      <c r="K12" s="14">
        <v>1427969.91</v>
      </c>
      <c r="L12" s="14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3">
        <v>14011</v>
      </c>
      <c r="J13" s="14">
        <v>5005227.34</v>
      </c>
      <c r="K13" s="14">
        <v>1427964.9</v>
      </c>
      <c r="L13" s="14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3">
        <v>14012</v>
      </c>
      <c r="J14" s="14">
        <v>5005224.56</v>
      </c>
      <c r="K14" s="14">
        <v>1427960.42</v>
      </c>
      <c r="L14" s="14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3">
        <v>14013</v>
      </c>
      <c r="J15" s="14">
        <v>5005221.9</v>
      </c>
      <c r="K15" s="14">
        <v>1427956.18</v>
      </c>
      <c r="L15" s="14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3">
        <v>14014</v>
      </c>
      <c r="J16" s="14">
        <v>5005220.65</v>
      </c>
      <c r="K16" s="14">
        <v>1427953.98</v>
      </c>
      <c r="L16" s="14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3">
        <v>14015</v>
      </c>
      <c r="J17" s="14">
        <v>5005218.84</v>
      </c>
      <c r="K17" s="14">
        <v>1427949.84</v>
      </c>
      <c r="L17" s="14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3">
        <v>14016</v>
      </c>
      <c r="J18" s="14">
        <v>5005217.09</v>
      </c>
      <c r="K18" s="14">
        <v>1427947.05</v>
      </c>
      <c r="L18" s="14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3">
        <v>14017</v>
      </c>
      <c r="J19" s="14">
        <v>5005216.75</v>
      </c>
      <c r="K19" s="14">
        <v>1427946.1</v>
      </c>
      <c r="L19" s="14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3">
        <v>14018</v>
      </c>
      <c r="J20" s="14">
        <v>5005216.24</v>
      </c>
      <c r="K20" s="14">
        <v>1427945.47</v>
      </c>
      <c r="L20" s="14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3">
        <v>14019</v>
      </c>
      <c r="J21" s="14">
        <v>5005215.35</v>
      </c>
      <c r="K21" s="14">
        <v>1427939.61</v>
      </c>
      <c r="L21" s="14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3">
        <v>14020</v>
      </c>
      <c r="J22" s="14">
        <v>5005212.16</v>
      </c>
      <c r="K22" s="14">
        <v>1427930.9</v>
      </c>
      <c r="L22" s="14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3">
        <v>14021</v>
      </c>
      <c r="J23" s="14">
        <v>5005208.39</v>
      </c>
      <c r="K23" s="14">
        <v>1427931.2</v>
      </c>
      <c r="L23" s="14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3">
        <v>14034</v>
      </c>
      <c r="J24" s="14">
        <v>5005197.53</v>
      </c>
      <c r="K24" s="14">
        <v>1427935.08</v>
      </c>
      <c r="L24" s="14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3">
        <v>14022</v>
      </c>
      <c r="J25" s="14">
        <v>5005204.64</v>
      </c>
      <c r="K25" s="14">
        <v>1427921.59</v>
      </c>
      <c r="L25" s="14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3">
        <v>14023</v>
      </c>
      <c r="J26" s="14">
        <v>5005202.14</v>
      </c>
      <c r="K26" s="14">
        <v>1427915.8</v>
      </c>
      <c r="L26" s="14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3">
        <v>14024</v>
      </c>
      <c r="J27" s="14">
        <v>5005202.17</v>
      </c>
      <c r="K27" s="14">
        <v>1427907.38</v>
      </c>
      <c r="L27" s="14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3">
        <v>14033</v>
      </c>
      <c r="J28" s="14">
        <v>5005191.2</v>
      </c>
      <c r="K28" s="14">
        <v>1427904.74</v>
      </c>
      <c r="L28" s="14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3">
        <v>14025</v>
      </c>
      <c r="J29" s="14">
        <v>5005190.02</v>
      </c>
      <c r="K29" s="14">
        <v>1427897.9</v>
      </c>
      <c r="L29" s="14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3">
        <v>14026</v>
      </c>
      <c r="J30" s="14">
        <v>5005177.63</v>
      </c>
      <c r="K30" s="14">
        <v>1427865.33</v>
      </c>
      <c r="L30" s="14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3">
        <v>14027</v>
      </c>
      <c r="J31" s="14">
        <v>5005175.45</v>
      </c>
      <c r="K31" s="14">
        <v>1427854.92</v>
      </c>
      <c r="L31" s="14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3">
        <v>14029</v>
      </c>
      <c r="J32" s="14">
        <v>5005173.18</v>
      </c>
      <c r="K32" s="14">
        <v>1427847.38</v>
      </c>
      <c r="L32" s="14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3">
        <v>14028</v>
      </c>
      <c r="J33" s="14">
        <v>5005173.03</v>
      </c>
      <c r="K33" s="14">
        <v>1427847.42</v>
      </c>
      <c r="L33" s="14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3">
        <v>14030</v>
      </c>
      <c r="J34" s="14">
        <v>5005172.02</v>
      </c>
      <c r="K34" s="14">
        <v>1427845.7</v>
      </c>
      <c r="L34" s="14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3">
        <v>14031</v>
      </c>
      <c r="J35" s="14">
        <v>5005167.88</v>
      </c>
      <c r="K35" s="14">
        <v>1427842.96</v>
      </c>
      <c r="L35" s="14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3">
        <v>14032</v>
      </c>
      <c r="J36" s="14">
        <v>5005153.86</v>
      </c>
      <c r="K36" s="14">
        <v>1427836.79</v>
      </c>
      <c r="L36" s="14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3">
        <v>14035</v>
      </c>
      <c r="J37" s="14">
        <v>5005113</v>
      </c>
      <c r="K37" s="14">
        <v>1428057.39</v>
      </c>
      <c r="L37" s="14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3">
        <v>14036</v>
      </c>
      <c r="J38" s="14">
        <v>5005115.44</v>
      </c>
      <c r="K38" s="14">
        <v>1428055.1</v>
      </c>
      <c r="L38" s="14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3">
        <v>14037</v>
      </c>
      <c r="J39" s="14">
        <v>5005115.59</v>
      </c>
      <c r="K39" s="14">
        <v>1428053.64</v>
      </c>
      <c r="L39" s="14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3">
        <v>14038</v>
      </c>
      <c r="J40" s="14">
        <v>5005113.32</v>
      </c>
      <c r="K40" s="14">
        <v>1428044.52</v>
      </c>
      <c r="L40" s="14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3">
        <v>14039</v>
      </c>
      <c r="J41" s="14">
        <v>5005111.88</v>
      </c>
      <c r="K41" s="14">
        <v>1428036.99</v>
      </c>
      <c r="L41" s="14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3">
        <v>14040</v>
      </c>
      <c r="J42" s="14">
        <v>5005110.98</v>
      </c>
      <c r="K42" s="14">
        <v>1428033.84</v>
      </c>
      <c r="L42" s="14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3">
        <v>14041</v>
      </c>
      <c r="J43" s="14">
        <v>5005109.63</v>
      </c>
      <c r="K43" s="14">
        <v>1428028.04</v>
      </c>
      <c r="L43" s="14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3">
        <v>14042</v>
      </c>
      <c r="J44" s="14">
        <v>5005109.33</v>
      </c>
      <c r="K44" s="14">
        <v>1428025.37</v>
      </c>
      <c r="L44" s="14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3">
        <v>14043</v>
      </c>
      <c r="J45" s="14">
        <v>5005107.08</v>
      </c>
      <c r="K45" s="14">
        <v>1428017.41</v>
      </c>
      <c r="L45" s="14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3">
        <v>14044</v>
      </c>
      <c r="J46" s="14">
        <v>5005104.06</v>
      </c>
      <c r="K46" s="14">
        <v>1428003.76</v>
      </c>
      <c r="L46" s="14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3">
        <v>14045</v>
      </c>
      <c r="J47" s="14">
        <v>5005102.55</v>
      </c>
      <c r="K47" s="14">
        <v>1427997.06</v>
      </c>
      <c r="L47" s="14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3">
        <v>14046</v>
      </c>
      <c r="J48" s="14">
        <v>5005101.1</v>
      </c>
      <c r="K48" s="14">
        <v>1427990.6</v>
      </c>
      <c r="L48" s="14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3">
        <v>14047</v>
      </c>
      <c r="J49" s="14">
        <v>5005099.2</v>
      </c>
      <c r="K49" s="14">
        <v>1427983.92</v>
      </c>
      <c r="L49" s="14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3">
        <v>14048</v>
      </c>
      <c r="J50" s="14">
        <v>5005097.96</v>
      </c>
      <c r="K50" s="14">
        <v>1427976.99</v>
      </c>
      <c r="L50" s="14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3">
        <v>14049</v>
      </c>
      <c r="J51" s="14">
        <v>5005095.91</v>
      </c>
      <c r="K51" s="14">
        <v>1427971.51</v>
      </c>
      <c r="L51" s="14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3">
        <v>14050</v>
      </c>
      <c r="J52" s="14">
        <v>5005093.01</v>
      </c>
      <c r="K52" s="14">
        <v>1427971.43</v>
      </c>
      <c r="L52" s="14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3">
        <v>14051</v>
      </c>
      <c r="J53" s="14">
        <v>5005093.13</v>
      </c>
      <c r="K53" s="14">
        <v>1427967.07</v>
      </c>
      <c r="L53" s="14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3">
        <v>14052</v>
      </c>
      <c r="J54" s="14">
        <v>5005094.39</v>
      </c>
      <c r="K54" s="14">
        <v>1427961.43</v>
      </c>
      <c r="L54" s="14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3">
        <v>14053</v>
      </c>
      <c r="J55" s="14">
        <v>5005007.9</v>
      </c>
      <c r="K55" s="14">
        <v>1428150.79</v>
      </c>
      <c r="L55" s="14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3">
        <v>14054</v>
      </c>
      <c r="J56" s="14">
        <v>5004996.39</v>
      </c>
      <c r="K56" s="14">
        <v>1428143.61</v>
      </c>
      <c r="L56" s="14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3">
        <v>14055</v>
      </c>
      <c r="J57" s="14">
        <v>5004993.65</v>
      </c>
      <c r="K57" s="14">
        <v>1428139.83</v>
      </c>
      <c r="L57" s="14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3">
        <v>14056</v>
      </c>
      <c r="J58" s="14">
        <v>5004988.01</v>
      </c>
      <c r="K58" s="14">
        <v>1428131.55</v>
      </c>
      <c r="L58" s="14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3">
        <v>14057</v>
      </c>
      <c r="J59" s="14">
        <v>5004987.13</v>
      </c>
      <c r="K59" s="14">
        <v>1428129.67</v>
      </c>
      <c r="L59" s="14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3">
        <v>14058</v>
      </c>
      <c r="J60" s="14">
        <v>5004980.31</v>
      </c>
      <c r="K60" s="14">
        <v>1428119.13</v>
      </c>
      <c r="L60" s="14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3">
        <v>14059</v>
      </c>
      <c r="J61" s="14">
        <v>5004973.09</v>
      </c>
      <c r="K61" s="14">
        <v>1428108.47</v>
      </c>
      <c r="L61" s="14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3">
        <v>14060</v>
      </c>
      <c r="J62" s="14">
        <v>5004966.77</v>
      </c>
      <c r="K62" s="14">
        <v>1428098.26</v>
      </c>
      <c r="L62" s="14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3">
        <v>14061</v>
      </c>
      <c r="J63" s="14">
        <v>5004958.56</v>
      </c>
      <c r="K63" s="14">
        <v>1428085.31</v>
      </c>
      <c r="L63" s="14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3">
        <v>14062</v>
      </c>
      <c r="J64" s="14">
        <v>5004955.26</v>
      </c>
      <c r="K64" s="14">
        <v>1428080.52</v>
      </c>
      <c r="L64" s="14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3">
        <v>14063</v>
      </c>
      <c r="J65" s="14">
        <v>5004951.01</v>
      </c>
      <c r="K65" s="14">
        <v>1428073.78</v>
      </c>
      <c r="L65" s="14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3">
        <v>14064</v>
      </c>
      <c r="J66" s="14">
        <v>5004948.19</v>
      </c>
      <c r="K66" s="14">
        <v>1428069.66</v>
      </c>
      <c r="L66" s="14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3">
        <v>14065</v>
      </c>
      <c r="J67" s="14">
        <v>5004945.16</v>
      </c>
      <c r="K67" s="14">
        <v>1428064.61</v>
      </c>
      <c r="L67" s="14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3">
        <v>14066</v>
      </c>
      <c r="J68" s="14">
        <v>5004944.54</v>
      </c>
      <c r="K68" s="14">
        <v>1428061.22</v>
      </c>
      <c r="L68" s="14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3">
        <v>14067</v>
      </c>
      <c r="J69" s="14">
        <v>5004937.9</v>
      </c>
      <c r="K69" s="14">
        <v>1428053.8</v>
      </c>
      <c r="L69" s="14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3">
        <v>14068</v>
      </c>
      <c r="J70" s="14">
        <v>5004931.81</v>
      </c>
      <c r="K70" s="14">
        <v>1428044.67</v>
      </c>
      <c r="L70" s="14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3">
        <v>14069</v>
      </c>
      <c r="J71" s="14">
        <v>5004931.32</v>
      </c>
      <c r="K71" s="14">
        <v>1428043.44</v>
      </c>
      <c r="L71" s="14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3">
        <v>14070</v>
      </c>
      <c r="J72" s="14">
        <v>5004930.95</v>
      </c>
      <c r="K72" s="14">
        <v>1428042.53</v>
      </c>
      <c r="L72" s="14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3">
        <v>14071</v>
      </c>
      <c r="J73" s="14">
        <v>5004929.62</v>
      </c>
      <c r="K73" s="14">
        <v>1428041.55</v>
      </c>
      <c r="L73" s="14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3">
        <v>14072</v>
      </c>
      <c r="J74" s="14">
        <v>5004926.9</v>
      </c>
      <c r="K74" s="14">
        <v>1428041.03</v>
      </c>
      <c r="L74" s="14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3">
        <v>14073</v>
      </c>
      <c r="J75" s="14">
        <v>5004925.32</v>
      </c>
      <c r="K75" s="14">
        <v>1428040.77</v>
      </c>
      <c r="L75" s="14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3">
        <v>14074</v>
      </c>
      <c r="J76" s="14">
        <v>5004922.04</v>
      </c>
      <c r="K76" s="14">
        <v>1428042.65</v>
      </c>
      <c r="L76" s="14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3">
        <v>14075</v>
      </c>
      <c r="J77" s="14">
        <v>5004928.25</v>
      </c>
      <c r="K77" s="14">
        <v>1428036.48</v>
      </c>
      <c r="L77" s="14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3">
        <v>14076</v>
      </c>
      <c r="J78" s="14">
        <v>5004928.69</v>
      </c>
      <c r="K78" s="14">
        <v>1428035.98</v>
      </c>
      <c r="L78" s="14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3">
        <v>14078</v>
      </c>
      <c r="J79" s="14">
        <v>5004919.46</v>
      </c>
      <c r="K79" s="14">
        <v>1428028.79</v>
      </c>
      <c r="L79" s="14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3">
        <v>14077</v>
      </c>
      <c r="J80" s="14">
        <v>5004917.28</v>
      </c>
      <c r="K80" s="14">
        <v>1428030.16</v>
      </c>
      <c r="L80" s="14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3">
        <v>13122</v>
      </c>
      <c r="J81" s="14">
        <v>5004980.59</v>
      </c>
      <c r="K81" s="14">
        <v>1428238.34</v>
      </c>
      <c r="L81" s="14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3">
        <v>13123</v>
      </c>
      <c r="J82" s="14">
        <v>5004974.77</v>
      </c>
      <c r="K82" s="14">
        <v>1428236.58</v>
      </c>
      <c r="L82" s="14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3">
        <v>13124</v>
      </c>
      <c r="J83" s="14">
        <v>5004965.47</v>
      </c>
      <c r="K83" s="14">
        <v>1428232.9</v>
      </c>
      <c r="L83" s="14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3">
        <v>13125</v>
      </c>
      <c r="J84" s="14">
        <v>5004957.05</v>
      </c>
      <c r="K84" s="14">
        <v>1428230.29</v>
      </c>
      <c r="L84" s="14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3">
        <v>13126</v>
      </c>
      <c r="J85" s="14">
        <v>5004937.49</v>
      </c>
      <c r="K85" s="14">
        <v>1428224.06</v>
      </c>
      <c r="L85" s="14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3">
        <v>13127</v>
      </c>
      <c r="J86" s="14">
        <v>5004931.32</v>
      </c>
      <c r="K86" s="14">
        <v>1428222.73</v>
      </c>
      <c r="L86" s="14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3">
        <v>13128</v>
      </c>
      <c r="J87" s="14">
        <v>5004922.79</v>
      </c>
      <c r="K87" s="14">
        <v>1428219.62</v>
      </c>
      <c r="L87" s="14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3">
        <v>13129</v>
      </c>
      <c r="J88" s="14">
        <v>5004916.9</v>
      </c>
      <c r="K88" s="14">
        <v>1428218.53</v>
      </c>
      <c r="L88" s="14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3">
        <v>13130</v>
      </c>
      <c r="J89" s="14">
        <v>5004913.37</v>
      </c>
      <c r="K89" s="14">
        <v>1428216.84</v>
      </c>
      <c r="L89" s="14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3">
        <v>13131</v>
      </c>
      <c r="J90" s="14">
        <v>5004902.98</v>
      </c>
      <c r="K90" s="14">
        <v>1428213.77</v>
      </c>
      <c r="L90" s="14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3">
        <v>13132</v>
      </c>
      <c r="J91" s="14">
        <v>5004898.1</v>
      </c>
      <c r="K91" s="14">
        <v>1428211.82</v>
      </c>
      <c r="L91" s="14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3">
        <v>13133</v>
      </c>
      <c r="J92" s="14">
        <v>5004893.99</v>
      </c>
      <c r="K92" s="14">
        <v>1428211.22</v>
      </c>
      <c r="L92" s="14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3">
        <v>13134</v>
      </c>
      <c r="J93" s="14">
        <v>5004892.29</v>
      </c>
      <c r="K93" s="14">
        <v>1428211.18</v>
      </c>
      <c r="L93" s="14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3">
        <v>13135</v>
      </c>
      <c r="J94" s="14">
        <v>5004882.99</v>
      </c>
      <c r="K94" s="14">
        <v>1428207.81</v>
      </c>
      <c r="L94" s="14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3">
        <v>13136</v>
      </c>
      <c r="J95" s="14">
        <v>5004873.31</v>
      </c>
      <c r="K95" s="14">
        <v>1428204.42</v>
      </c>
      <c r="L95" s="14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3">
        <v>13137</v>
      </c>
      <c r="J96" s="14">
        <v>5004864.53</v>
      </c>
      <c r="K96" s="14">
        <v>1428201.95</v>
      </c>
      <c r="L96" s="14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3">
        <v>13138</v>
      </c>
      <c r="J97" s="14">
        <v>5004857.54</v>
      </c>
      <c r="K97" s="14">
        <v>1428199.39</v>
      </c>
      <c r="L97" s="14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3">
        <v>13139</v>
      </c>
      <c r="J98" s="14">
        <v>5004849</v>
      </c>
      <c r="K98" s="14">
        <v>1428197.13</v>
      </c>
      <c r="L98" s="14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3">
        <v>13140</v>
      </c>
      <c r="J99" s="14">
        <v>5004843.06</v>
      </c>
      <c r="K99" s="14">
        <v>1428195.2</v>
      </c>
      <c r="L99" s="14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3">
        <v>13141</v>
      </c>
      <c r="J100" s="14">
        <v>5004838.71</v>
      </c>
      <c r="K100" s="14">
        <v>1428193.66</v>
      </c>
      <c r="L100" s="14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3">
        <v>13142</v>
      </c>
      <c r="J101" s="14">
        <v>5004835</v>
      </c>
      <c r="K101" s="14">
        <v>1428191.64</v>
      </c>
      <c r="L101" s="14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3">
        <v>13143</v>
      </c>
      <c r="J102" s="14">
        <v>5004826.45</v>
      </c>
      <c r="K102" s="14">
        <v>1428190.24</v>
      </c>
      <c r="L102" s="14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3">
        <v>13144</v>
      </c>
      <c r="J103" s="14">
        <v>5004824.99</v>
      </c>
      <c r="K103" s="14">
        <v>1428190.04</v>
      </c>
      <c r="L103" s="14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3">
        <v>13145</v>
      </c>
      <c r="J104" s="14">
        <v>5004823.82</v>
      </c>
      <c r="K104" s="14">
        <v>1428189.72</v>
      </c>
      <c r="L104" s="14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3">
        <v>13146</v>
      </c>
      <c r="J105" s="14">
        <v>5004821.46</v>
      </c>
      <c r="K105" s="14">
        <v>1428188.8</v>
      </c>
      <c r="L105" s="14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3">
        <v>13147</v>
      </c>
      <c r="J106" s="14">
        <v>5004820.17</v>
      </c>
      <c r="K106" s="14">
        <v>1428188.05</v>
      </c>
      <c r="L106" s="14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3">
        <v>13148</v>
      </c>
      <c r="J107" s="14">
        <v>5004818.88</v>
      </c>
      <c r="K107" s="14">
        <v>1428187.63</v>
      </c>
      <c r="L107" s="14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3">
        <v>13149</v>
      </c>
      <c r="J108" s="14">
        <v>5004817.84</v>
      </c>
      <c r="K108" s="14">
        <v>1428187.08</v>
      </c>
      <c r="L108" s="14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3">
        <v>13150</v>
      </c>
      <c r="J109" s="14">
        <v>5004817.24</v>
      </c>
      <c r="K109" s="14">
        <v>1428187.08</v>
      </c>
      <c r="L109" s="14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3">
        <v>13151</v>
      </c>
      <c r="J110" s="14">
        <v>5004816.09</v>
      </c>
      <c r="K110" s="14">
        <v>1428186.52</v>
      </c>
      <c r="L110" s="14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3">
        <v>13152</v>
      </c>
      <c r="J111" s="14">
        <v>5004814.78</v>
      </c>
      <c r="K111" s="14">
        <v>1428187.19</v>
      </c>
      <c r="L111" s="14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3">
        <v>13153</v>
      </c>
      <c r="J112" s="14">
        <v>5004813.05</v>
      </c>
      <c r="K112" s="14">
        <v>1428185.85</v>
      </c>
      <c r="L112" s="14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3">
        <v>13154</v>
      </c>
      <c r="J113" s="14">
        <v>5004808.74</v>
      </c>
      <c r="K113" s="14">
        <v>1428184.75</v>
      </c>
      <c r="L113" s="14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3">
        <v>13155</v>
      </c>
      <c r="J114" s="14">
        <v>5004804.87</v>
      </c>
      <c r="K114" s="14">
        <v>1428183.12</v>
      </c>
      <c r="L114" s="14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3">
        <v>13156</v>
      </c>
      <c r="J115" s="14">
        <v>5004801.11</v>
      </c>
      <c r="K115" s="14">
        <v>1428182.19</v>
      </c>
      <c r="L115" s="14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3">
        <v>13157</v>
      </c>
      <c r="J116" s="14">
        <v>5004798.42</v>
      </c>
      <c r="K116" s="14">
        <v>1428181.71</v>
      </c>
      <c r="L116" s="14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3">
        <v>13158</v>
      </c>
      <c r="J117" s="14">
        <v>5004796.01</v>
      </c>
      <c r="K117" s="14">
        <v>1428180.67</v>
      </c>
      <c r="L117" s="14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3">
        <v>13159</v>
      </c>
      <c r="J118" s="14">
        <v>5004794.96</v>
      </c>
      <c r="K118" s="14">
        <v>1428179.98</v>
      </c>
      <c r="L118" s="14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3">
        <v>13161</v>
      </c>
      <c r="J119" s="14">
        <v>5004794.15</v>
      </c>
      <c r="K119" s="14">
        <v>1428179.91</v>
      </c>
      <c r="L119" s="14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3">
        <v>13160</v>
      </c>
      <c r="J120" s="14">
        <v>5004794.14</v>
      </c>
      <c r="K120" s="14">
        <v>1428179.94</v>
      </c>
      <c r="L120" s="14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3">
        <v>13162</v>
      </c>
      <c r="J121" s="14">
        <v>5004792.08</v>
      </c>
      <c r="K121" s="14">
        <v>1428179.3</v>
      </c>
      <c r="L121" s="14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3">
        <v>13163</v>
      </c>
      <c r="J122" s="14">
        <v>5004790.48</v>
      </c>
      <c r="K122" s="14">
        <v>1428178.23</v>
      </c>
      <c r="L122" s="14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3">
        <v>13164</v>
      </c>
      <c r="J123" s="14">
        <v>5004785.09</v>
      </c>
      <c r="K123" s="14">
        <v>1428176.98</v>
      </c>
      <c r="L123" s="14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3">
        <v>14079</v>
      </c>
      <c r="J124" s="14">
        <v>5004814.84</v>
      </c>
      <c r="K124" s="14">
        <v>1428364.67</v>
      </c>
      <c r="L124" s="14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3">
        <v>14080</v>
      </c>
      <c r="J125" s="14">
        <v>5004814.48</v>
      </c>
      <c r="K125" s="14">
        <v>1428364.67</v>
      </c>
      <c r="L125" s="14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3">
        <v>14081</v>
      </c>
      <c r="J126" s="14">
        <v>5004811.42</v>
      </c>
      <c r="K126" s="14">
        <v>1428364.06</v>
      </c>
      <c r="L126" s="14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3">
        <v>14082</v>
      </c>
      <c r="J127" s="14">
        <v>5004811.01</v>
      </c>
      <c r="K127" s="14">
        <v>1428363.6</v>
      </c>
      <c r="L127" s="14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3">
        <v>14083</v>
      </c>
      <c r="J128" s="14">
        <v>5004806.22</v>
      </c>
      <c r="K128" s="14">
        <v>1428362.5</v>
      </c>
      <c r="L128" s="14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3">
        <v>14084</v>
      </c>
      <c r="J129" s="14">
        <v>5004803.48</v>
      </c>
      <c r="K129" s="14">
        <v>1428361.93</v>
      </c>
      <c r="L129" s="14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3">
        <v>14085</v>
      </c>
      <c r="J130" s="14">
        <v>5004798.27</v>
      </c>
      <c r="K130" s="14">
        <v>1428360.55</v>
      </c>
      <c r="L130" s="14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3">
        <v>14086</v>
      </c>
      <c r="J131" s="14">
        <v>5004796.43</v>
      </c>
      <c r="K131" s="14">
        <v>1428360.29</v>
      </c>
      <c r="L131" s="14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3">
        <v>14087</v>
      </c>
      <c r="J132" s="14">
        <v>5004793.56</v>
      </c>
      <c r="K132" s="14">
        <v>1428359.46</v>
      </c>
      <c r="L132" s="14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3">
        <v>14088</v>
      </c>
      <c r="J133" s="14">
        <v>5004789.29</v>
      </c>
      <c r="K133" s="14">
        <v>1428358.86</v>
      </c>
      <c r="L133" s="14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3">
        <v>14089</v>
      </c>
      <c r="J134" s="14">
        <v>5004784.92</v>
      </c>
      <c r="K134" s="14">
        <v>1428357.56</v>
      </c>
      <c r="L134" s="14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3">
        <v>14090</v>
      </c>
      <c r="J135" s="14">
        <v>5004780.37</v>
      </c>
      <c r="K135" s="14">
        <v>1428356.56</v>
      </c>
      <c r="L135" s="14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3">
        <v>14091</v>
      </c>
      <c r="J136" s="14">
        <v>5004774.94</v>
      </c>
      <c r="K136" s="14">
        <v>1428355.42</v>
      </c>
      <c r="L136" s="14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3">
        <v>14092</v>
      </c>
      <c r="J137" s="14">
        <v>5004768.47</v>
      </c>
      <c r="K137" s="14">
        <v>1428354.08</v>
      </c>
      <c r="L137" s="14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3">
        <v>14093</v>
      </c>
      <c r="J138" s="14">
        <v>5004761.59</v>
      </c>
      <c r="K138" s="14">
        <v>1428352.36</v>
      </c>
      <c r="L138" s="14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3">
        <v>14094</v>
      </c>
      <c r="J139" s="14">
        <v>5004757.66</v>
      </c>
      <c r="K139" s="14">
        <v>1428351.31</v>
      </c>
      <c r="L139" s="14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3">
        <v>14095</v>
      </c>
      <c r="J140" s="14">
        <v>5004747.34</v>
      </c>
      <c r="K140" s="14">
        <v>1428348.86</v>
      </c>
      <c r="L140" s="14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3">
        <v>14096</v>
      </c>
      <c r="J141" s="14">
        <v>5004739.08</v>
      </c>
      <c r="K141" s="14">
        <v>1428347.09</v>
      </c>
      <c r="L141" s="14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3">
        <v>14097</v>
      </c>
      <c r="J142" s="14">
        <v>5004728.62</v>
      </c>
      <c r="K142" s="14">
        <v>1428344.57</v>
      </c>
      <c r="L142" s="14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3">
        <v>14098</v>
      </c>
      <c r="J143" s="14">
        <v>5004725.24</v>
      </c>
      <c r="K143" s="14">
        <v>1428343.87</v>
      </c>
      <c r="L143" s="14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3">
        <v>14099</v>
      </c>
      <c r="J144" s="14">
        <v>5004718.12</v>
      </c>
      <c r="K144" s="14">
        <v>1428341.69</v>
      </c>
      <c r="L144" s="14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3">
        <v>14100</v>
      </c>
      <c r="J145" s="14">
        <v>5004703.95</v>
      </c>
      <c r="K145" s="14">
        <v>1428337.01</v>
      </c>
      <c r="L145" s="14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3">
        <v>14101</v>
      </c>
      <c r="J146" s="14">
        <v>5004703.02</v>
      </c>
      <c r="K146" s="14">
        <v>1428339.17</v>
      </c>
      <c r="L146" s="14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3">
        <v>14102</v>
      </c>
      <c r="J147" s="14">
        <v>5004693.56</v>
      </c>
      <c r="K147" s="14">
        <v>1428330.83</v>
      </c>
      <c r="L147" s="14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3">
        <v>14103</v>
      </c>
      <c r="J148" s="14">
        <v>5004680.84</v>
      </c>
      <c r="K148" s="14">
        <v>1428330.06</v>
      </c>
      <c r="L148" s="14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3">
        <v>14104</v>
      </c>
      <c r="J149" s="14">
        <v>5004671.16</v>
      </c>
      <c r="K149" s="14">
        <v>1428331.93</v>
      </c>
      <c r="L149" s="14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3">
        <v>14105</v>
      </c>
      <c r="J150" s="14">
        <v>5004665.27</v>
      </c>
      <c r="K150" s="14">
        <v>1428333.35</v>
      </c>
      <c r="L150" s="14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3">
        <v>14106</v>
      </c>
      <c r="J151" s="14">
        <v>5004658.98</v>
      </c>
      <c r="K151" s="14">
        <v>1428327.75</v>
      </c>
      <c r="L151" s="14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3">
        <v>14107</v>
      </c>
      <c r="J152" s="14">
        <v>5004654.98</v>
      </c>
      <c r="K152" s="14">
        <v>1428325.76</v>
      </c>
      <c r="L152" s="14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3">
        <v>14108</v>
      </c>
      <c r="J153" s="14">
        <v>5004646.03</v>
      </c>
      <c r="K153" s="14">
        <v>1428326.25</v>
      </c>
      <c r="L153" s="14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3">
        <v>14109</v>
      </c>
      <c r="J154" s="14">
        <v>5004638.77</v>
      </c>
      <c r="K154" s="14">
        <v>1428323.81</v>
      </c>
      <c r="L154" s="14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3">
        <v>13120</v>
      </c>
      <c r="J155" s="14">
        <v>5004726.38</v>
      </c>
      <c r="K155" s="14">
        <v>1428509.08</v>
      </c>
      <c r="L155" s="14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3">
        <v>13119</v>
      </c>
      <c r="J156" s="14">
        <v>5004722.23</v>
      </c>
      <c r="K156" s="14">
        <v>1428504.91</v>
      </c>
      <c r="L156" s="14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3">
        <v>13118</v>
      </c>
      <c r="J157" s="14">
        <v>5004718.53</v>
      </c>
      <c r="K157" s="14">
        <v>1428506.35</v>
      </c>
      <c r="L157" s="14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3">
        <v>13117</v>
      </c>
      <c r="J158" s="14">
        <v>5004715.37</v>
      </c>
      <c r="K158" s="14">
        <v>1428503.8</v>
      </c>
      <c r="L158" s="14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3">
        <v>13116</v>
      </c>
      <c r="J159" s="14">
        <v>5004713.09</v>
      </c>
      <c r="K159" s="14">
        <v>1428502.23</v>
      </c>
      <c r="L159" s="14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3">
        <v>13114</v>
      </c>
      <c r="J160" s="14">
        <v>5004712.93</v>
      </c>
      <c r="K160" s="14">
        <v>1428501.86</v>
      </c>
      <c r="L160" s="14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3">
        <v>13115</v>
      </c>
      <c r="J161" s="14">
        <v>5004712.68</v>
      </c>
      <c r="K161" s="14">
        <v>1428502.08</v>
      </c>
      <c r="L161" s="14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3">
        <v>13113</v>
      </c>
      <c r="J162" s="14">
        <v>5004712.43</v>
      </c>
      <c r="K162" s="14">
        <v>1428501.46</v>
      </c>
      <c r="L162" s="14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3">
        <v>13112</v>
      </c>
      <c r="J163" s="14">
        <v>5004710.9</v>
      </c>
      <c r="K163" s="14">
        <v>1428500.68</v>
      </c>
      <c r="L163" s="14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3">
        <v>13111</v>
      </c>
      <c r="J164" s="14">
        <v>5004708.71</v>
      </c>
      <c r="K164" s="14">
        <v>1428498.95</v>
      </c>
      <c r="L164" s="14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3">
        <v>13110</v>
      </c>
      <c r="J165" s="14">
        <v>5004704.52</v>
      </c>
      <c r="K165" s="14">
        <v>1428496.31</v>
      </c>
      <c r="L165" s="14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3">
        <v>13109</v>
      </c>
      <c r="J166" s="14">
        <v>5004699.52</v>
      </c>
      <c r="K166" s="14">
        <v>1428492.89</v>
      </c>
      <c r="L166" s="14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3">
        <v>13108</v>
      </c>
      <c r="J167" s="14">
        <v>5004696</v>
      </c>
      <c r="K167" s="14">
        <v>1428490.38</v>
      </c>
      <c r="L167" s="14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3">
        <v>13107</v>
      </c>
      <c r="J168" s="14">
        <v>5004692.08</v>
      </c>
      <c r="K168" s="14">
        <v>1428487.59</v>
      </c>
      <c r="L168" s="14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3">
        <v>13106</v>
      </c>
      <c r="J169" s="14">
        <v>5004689.57</v>
      </c>
      <c r="K169" s="14">
        <v>1428486.04</v>
      </c>
      <c r="L169" s="14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3">
        <v>13105</v>
      </c>
      <c r="J170" s="14">
        <v>5004686.82</v>
      </c>
      <c r="K170" s="14">
        <v>1428484.01</v>
      </c>
      <c r="L170" s="14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3">
        <v>13104</v>
      </c>
      <c r="J171" s="14">
        <v>5004682.74</v>
      </c>
      <c r="K171" s="14">
        <v>1428481.2</v>
      </c>
      <c r="L171" s="14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3">
        <v>13103</v>
      </c>
      <c r="J172" s="14">
        <v>5004681.08</v>
      </c>
      <c r="K172" s="14">
        <v>1428480.13</v>
      </c>
      <c r="L172" s="14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3">
        <v>13102</v>
      </c>
      <c r="J173" s="14">
        <v>5004678.26</v>
      </c>
      <c r="K173" s="14">
        <v>1428477.84</v>
      </c>
      <c r="L173" s="14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3">
        <v>13101</v>
      </c>
      <c r="J174" s="14">
        <v>5004675.48</v>
      </c>
      <c r="K174" s="14">
        <v>1428476.05</v>
      </c>
      <c r="L174" s="14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3">
        <v>13100</v>
      </c>
      <c r="J175" s="14">
        <v>5004672.18</v>
      </c>
      <c r="K175" s="14">
        <v>1428473.66</v>
      </c>
      <c r="L175" s="14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3">
        <v>13099</v>
      </c>
      <c r="J176" s="14">
        <v>5004670.96</v>
      </c>
      <c r="K176" s="14">
        <v>1428472.62</v>
      </c>
      <c r="L176" s="14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3">
        <v>13098</v>
      </c>
      <c r="J177" s="14">
        <v>5004670.02</v>
      </c>
      <c r="K177" s="14">
        <v>1428472.08</v>
      </c>
      <c r="L177" s="14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3">
        <v>13097</v>
      </c>
      <c r="J178" s="14">
        <v>5004667.23</v>
      </c>
      <c r="K178" s="14">
        <v>1428470.37</v>
      </c>
      <c r="L178" s="14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3">
        <v>13096</v>
      </c>
      <c r="J179" s="14">
        <v>5004659.34</v>
      </c>
      <c r="K179" s="14">
        <v>1428465.18</v>
      </c>
      <c r="L179" s="14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3">
        <v>13095</v>
      </c>
      <c r="J180" s="14">
        <v>5004655.03</v>
      </c>
      <c r="K180" s="14">
        <v>1428461.71</v>
      </c>
      <c r="L180" s="14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3">
        <v>13094</v>
      </c>
      <c r="J181" s="14">
        <v>5004647.81</v>
      </c>
      <c r="K181" s="14">
        <v>1428456.55</v>
      </c>
      <c r="L181" s="14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3">
        <v>13093</v>
      </c>
      <c r="J182" s="14">
        <v>5004638.29</v>
      </c>
      <c r="K182" s="14">
        <v>1428450.17</v>
      </c>
      <c r="L182" s="14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3">
        <v>13092</v>
      </c>
      <c r="J183" s="14">
        <v>5004631.81</v>
      </c>
      <c r="K183" s="14">
        <v>1428446.69</v>
      </c>
      <c r="L183" s="14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3">
        <v>13091</v>
      </c>
      <c r="J184" s="14">
        <v>5004627.74</v>
      </c>
      <c r="K184" s="14">
        <v>1428443.85</v>
      </c>
      <c r="L184" s="14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3">
        <v>13090</v>
      </c>
      <c r="J185" s="14">
        <v>5004624.74</v>
      </c>
      <c r="K185" s="14">
        <v>1428441.83</v>
      </c>
      <c r="L185" s="14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3">
        <v>13089</v>
      </c>
      <c r="J186" s="14">
        <v>5004620.55</v>
      </c>
      <c r="K186" s="14">
        <v>1428439.17</v>
      </c>
      <c r="L186" s="14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3">
        <v>13088</v>
      </c>
      <c r="J187" s="14">
        <v>5004618.4</v>
      </c>
      <c r="K187" s="14">
        <v>1428436.13</v>
      </c>
      <c r="L187" s="14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3">
        <v>13087</v>
      </c>
      <c r="J188" s="14">
        <v>5004616.62</v>
      </c>
      <c r="K188" s="14">
        <v>1428434.24</v>
      </c>
      <c r="L188" s="14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3">
        <v>13086</v>
      </c>
      <c r="J189" s="14">
        <v>5004604.77</v>
      </c>
      <c r="K189" s="14">
        <v>1428427.41</v>
      </c>
      <c r="L189" s="14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3">
        <v>13085</v>
      </c>
      <c r="J190" s="14">
        <v>5004601.53</v>
      </c>
      <c r="K190" s="14">
        <v>1428425.18</v>
      </c>
      <c r="L190" s="14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3">
        <v>13084</v>
      </c>
      <c r="J191" s="14">
        <v>5004599.52</v>
      </c>
      <c r="K191" s="14">
        <v>1428423.65</v>
      </c>
      <c r="L191" s="14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3">
        <v>13083</v>
      </c>
      <c r="J192" s="14">
        <v>5004653.83</v>
      </c>
      <c r="K192" s="14">
        <v>1428631.77</v>
      </c>
      <c r="L192" s="14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3">
        <v>13082</v>
      </c>
      <c r="J193" s="14">
        <v>5004650.14</v>
      </c>
      <c r="K193" s="14">
        <v>1428630.17</v>
      </c>
      <c r="L193" s="14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3">
        <v>13081</v>
      </c>
      <c r="J194" s="14">
        <v>5004632.15</v>
      </c>
      <c r="K194" s="14">
        <v>1428619.52</v>
      </c>
      <c r="L194" s="14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3">
        <v>13080</v>
      </c>
      <c r="J195" s="14">
        <v>5004629.52</v>
      </c>
      <c r="K195" s="14">
        <v>1428617.73</v>
      </c>
      <c r="L195" s="14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3">
        <v>13078</v>
      </c>
      <c r="J196" s="14">
        <v>5004628.07</v>
      </c>
      <c r="K196" s="14">
        <v>1428617.16</v>
      </c>
      <c r="L196" s="14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3">
        <v>13077</v>
      </c>
      <c r="J197" s="14">
        <v>5004627.18</v>
      </c>
      <c r="K197" s="14">
        <v>1428616.7</v>
      </c>
      <c r="L197" s="14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3">
        <v>13079</v>
      </c>
      <c r="J198" s="14">
        <v>5004626.95</v>
      </c>
      <c r="K198" s="14">
        <v>1428616.19</v>
      </c>
      <c r="L198" s="14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3">
        <v>13076</v>
      </c>
      <c r="J199" s="14">
        <v>5004625.11</v>
      </c>
      <c r="K199" s="14">
        <v>1428615.28</v>
      </c>
      <c r="L199" s="14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3">
        <v>13075</v>
      </c>
      <c r="J200" s="14">
        <v>5004624.09</v>
      </c>
      <c r="K200" s="14">
        <v>1428614.53</v>
      </c>
      <c r="L200" s="14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3">
        <v>13074</v>
      </c>
      <c r="J201" s="14">
        <v>5004622.62</v>
      </c>
      <c r="K201" s="14">
        <v>1428613.28</v>
      </c>
      <c r="L201" s="14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3">
        <v>13073</v>
      </c>
      <c r="J202" s="14">
        <v>5004621.79</v>
      </c>
      <c r="K202" s="14">
        <v>1428613.43</v>
      </c>
      <c r="L202" s="14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3">
        <v>13072</v>
      </c>
      <c r="J203" s="14">
        <v>5004621.5</v>
      </c>
      <c r="K203" s="14">
        <v>1428613.33</v>
      </c>
      <c r="L203" s="14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3">
        <v>13071</v>
      </c>
      <c r="J204" s="14">
        <v>5004620.66</v>
      </c>
      <c r="K204" s="14">
        <v>1428612.78</v>
      </c>
      <c r="L204" s="14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3">
        <v>13070</v>
      </c>
      <c r="J205" s="14">
        <v>5004616.25</v>
      </c>
      <c r="K205" s="14">
        <v>1428610.6</v>
      </c>
      <c r="L205" s="14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3">
        <v>13069</v>
      </c>
      <c r="J206" s="14">
        <v>5004611.17</v>
      </c>
      <c r="K206" s="14">
        <v>1428608.37</v>
      </c>
      <c r="L206" s="14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3">
        <v>13068</v>
      </c>
      <c r="J207" s="14">
        <v>5004609.76</v>
      </c>
      <c r="K207" s="14">
        <v>1428607.66</v>
      </c>
      <c r="L207" s="14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3">
        <v>13067</v>
      </c>
      <c r="J208" s="14">
        <v>5004609.15</v>
      </c>
      <c r="K208" s="14">
        <v>1428606.59</v>
      </c>
      <c r="L208" s="14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3">
        <v>13066</v>
      </c>
      <c r="J209" s="14">
        <v>5004607.27</v>
      </c>
      <c r="K209" s="14">
        <v>1428605.89</v>
      </c>
      <c r="L209" s="14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3">
        <v>13065</v>
      </c>
      <c r="J210" s="14">
        <v>5004602.21</v>
      </c>
      <c r="K210" s="14">
        <v>1428603.47</v>
      </c>
      <c r="L210" s="14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3">
        <v>13064</v>
      </c>
      <c r="J211" s="14">
        <v>5004599.31</v>
      </c>
      <c r="K211" s="14">
        <v>1428600.97</v>
      </c>
      <c r="L211" s="14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3">
        <v>13063</v>
      </c>
      <c r="J212" s="14">
        <v>5004595.92</v>
      </c>
      <c r="K212" s="14">
        <v>1428599.3</v>
      </c>
      <c r="L212" s="14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3">
        <v>13062</v>
      </c>
      <c r="J213" s="14">
        <v>5004594.35</v>
      </c>
      <c r="K213" s="14">
        <v>1428599.15</v>
      </c>
      <c r="L213" s="14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3">
        <v>13061</v>
      </c>
      <c r="J214" s="14">
        <v>5004593.26</v>
      </c>
      <c r="K214" s="14">
        <v>1428598.32</v>
      </c>
      <c r="L214" s="14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3">
        <v>13060</v>
      </c>
      <c r="J215" s="14">
        <v>5004591.08</v>
      </c>
      <c r="K215" s="14">
        <v>1428597.29</v>
      </c>
      <c r="L215" s="14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3">
        <v>13059</v>
      </c>
      <c r="J216" s="14">
        <v>5004589.39</v>
      </c>
      <c r="K216" s="14">
        <v>1428596.2</v>
      </c>
      <c r="L216" s="14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3">
        <v>13058</v>
      </c>
      <c r="J217" s="14">
        <v>5004588.69</v>
      </c>
      <c r="K217" s="14">
        <v>1428595.49</v>
      </c>
      <c r="L217" s="14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3">
        <v>13057</v>
      </c>
      <c r="J218" s="14">
        <v>5004587.28</v>
      </c>
      <c r="K218" s="14">
        <v>1428594.55</v>
      </c>
      <c r="L218" s="14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3">
        <v>13056</v>
      </c>
      <c r="J219" s="14">
        <v>5004586.55</v>
      </c>
      <c r="K219" s="14">
        <v>1428594.5</v>
      </c>
      <c r="L219" s="14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3">
        <v>13055</v>
      </c>
      <c r="J220" s="14">
        <v>5004586.02</v>
      </c>
      <c r="K220" s="14">
        <v>1428594.33</v>
      </c>
      <c r="L220" s="14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3">
        <v>13054</v>
      </c>
      <c r="J221" s="14">
        <v>5004585.45</v>
      </c>
      <c r="K221" s="14">
        <v>1428593.74</v>
      </c>
      <c r="L221" s="14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3">
        <v>13053</v>
      </c>
      <c r="J222" s="14">
        <v>5004585.01</v>
      </c>
      <c r="K222" s="14">
        <v>1428593.19</v>
      </c>
      <c r="L222" s="14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3">
        <v>13052</v>
      </c>
      <c r="J223" s="14">
        <v>5004584.5</v>
      </c>
      <c r="K223" s="14">
        <v>1428592.57</v>
      </c>
      <c r="L223" s="14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3">
        <v>13051</v>
      </c>
      <c r="J224" s="14">
        <v>5004583.49</v>
      </c>
      <c r="K224" s="14">
        <v>1428592.32</v>
      </c>
      <c r="L224" s="14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3">
        <v>13050</v>
      </c>
      <c r="J225" s="14">
        <v>5004582.19</v>
      </c>
      <c r="K225" s="14">
        <v>1428591.4</v>
      </c>
      <c r="L225" s="14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3">
        <v>13049</v>
      </c>
      <c r="J226" s="14">
        <v>5004578.22</v>
      </c>
      <c r="K226" s="14">
        <v>1428590.2</v>
      </c>
      <c r="L226" s="14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3">
        <v>13048</v>
      </c>
      <c r="J227" s="14">
        <v>5004574.75</v>
      </c>
      <c r="K227" s="14">
        <v>1428588.65</v>
      </c>
      <c r="L227" s="14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3">
        <v>13047</v>
      </c>
      <c r="J228" s="14">
        <v>5004572.71</v>
      </c>
      <c r="K228" s="14">
        <v>1428585.98</v>
      </c>
      <c r="L228" s="14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3">
        <v>13046</v>
      </c>
      <c r="J229" s="14">
        <v>5004568.63</v>
      </c>
      <c r="K229" s="14">
        <v>1428583.95</v>
      </c>
      <c r="L229" s="14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3">
        <v>13045</v>
      </c>
      <c r="J230" s="14">
        <v>5004565.18</v>
      </c>
      <c r="K230" s="14">
        <v>1428582.04</v>
      </c>
      <c r="L230" s="14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3">
        <v>13044</v>
      </c>
      <c r="J231" s="14">
        <v>5004560.64</v>
      </c>
      <c r="K231" s="14">
        <v>1428581.23</v>
      </c>
      <c r="L231" s="14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3">
        <v>13043</v>
      </c>
      <c r="J232" s="14">
        <v>5004558.88</v>
      </c>
      <c r="K232" s="14">
        <v>1428580.51</v>
      </c>
      <c r="L232" s="14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3">
        <v>13042</v>
      </c>
      <c r="J233" s="14">
        <v>5004554.86</v>
      </c>
      <c r="K233" s="14">
        <v>1428576.23</v>
      </c>
      <c r="L233" s="14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3">
        <v>13041</v>
      </c>
      <c r="J234" s="14">
        <v>5004549.06</v>
      </c>
      <c r="K234" s="14">
        <v>1428574.59</v>
      </c>
      <c r="L234" s="14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3">
        <v>13040</v>
      </c>
      <c r="J235" s="14">
        <v>5004543.73</v>
      </c>
      <c r="K235" s="14">
        <v>1428571.13</v>
      </c>
      <c r="L235" s="14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3">
        <v>13039</v>
      </c>
      <c r="J236" s="14">
        <v>5004539.15</v>
      </c>
      <c r="K236" s="14">
        <v>1428568.71</v>
      </c>
      <c r="L236" s="14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3">
        <v>13038</v>
      </c>
      <c r="J237" s="14">
        <v>5004535.97</v>
      </c>
      <c r="K237" s="14">
        <v>1428566.63</v>
      </c>
      <c r="L237" s="14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3">
        <v>13037</v>
      </c>
      <c r="J238" s="14">
        <v>5004534.77</v>
      </c>
      <c r="K238" s="14">
        <v>1428565.66</v>
      </c>
      <c r="L238" s="14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3">
        <v>13035</v>
      </c>
      <c r="J239" s="14">
        <v>5004530.6</v>
      </c>
      <c r="K239" s="14">
        <v>1428565.06</v>
      </c>
      <c r="L239" s="14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3">
        <v>13036</v>
      </c>
      <c r="J240" s="14">
        <v>5004525.31</v>
      </c>
      <c r="K240" s="14">
        <v>1428561.37</v>
      </c>
      <c r="L240" s="14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3">
        <v>13033</v>
      </c>
      <c r="J241" s="14">
        <v>5004478.94</v>
      </c>
      <c r="K241" s="14">
        <v>1428832.87</v>
      </c>
      <c r="L241" s="14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3">
        <v>13032</v>
      </c>
      <c r="J242" s="14">
        <v>5004474.33</v>
      </c>
      <c r="K242" s="14">
        <v>1428827.67</v>
      </c>
      <c r="L242" s="14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3">
        <v>13031</v>
      </c>
      <c r="J243" s="14">
        <v>5004472.21</v>
      </c>
      <c r="K243" s="14">
        <v>1428824.06</v>
      </c>
      <c r="L243" s="14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3">
        <v>13030</v>
      </c>
      <c r="J244" s="14">
        <v>5004470.81</v>
      </c>
      <c r="K244" s="14">
        <v>1428823.32</v>
      </c>
      <c r="L244" s="14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3">
        <v>13034</v>
      </c>
      <c r="J245" s="14">
        <v>5004469.3</v>
      </c>
      <c r="K245" s="14">
        <v>1428820.1</v>
      </c>
      <c r="L245" s="14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3">
        <v>13029</v>
      </c>
      <c r="J246" s="14">
        <v>5004463.72</v>
      </c>
      <c r="K246" s="14">
        <v>1428813.21</v>
      </c>
      <c r="L246" s="14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3">
        <v>13028</v>
      </c>
      <c r="J247" s="14">
        <v>5004462.13</v>
      </c>
      <c r="K247" s="14">
        <v>1428812.44</v>
      </c>
      <c r="L247" s="14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3">
        <v>13027</v>
      </c>
      <c r="J248" s="14">
        <v>5004460.71</v>
      </c>
      <c r="K248" s="14">
        <v>1428810.23</v>
      </c>
      <c r="L248" s="14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3">
        <v>13026</v>
      </c>
      <c r="J249" s="14">
        <v>5004460.16</v>
      </c>
      <c r="K249" s="14">
        <v>1428809.37</v>
      </c>
      <c r="L249" s="14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3">
        <v>13025</v>
      </c>
      <c r="J250" s="14">
        <v>5004459.31</v>
      </c>
      <c r="K250" s="14">
        <v>1428808.53</v>
      </c>
      <c r="L250" s="14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3">
        <v>13024</v>
      </c>
      <c r="J251" s="14">
        <v>5004457.91</v>
      </c>
      <c r="K251" s="14">
        <v>1428806.35</v>
      </c>
      <c r="L251" s="14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3">
        <v>13023</v>
      </c>
      <c r="J252" s="14">
        <v>5004457.45</v>
      </c>
      <c r="K252" s="14">
        <v>1428805.64</v>
      </c>
      <c r="L252" s="14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3">
        <v>13022</v>
      </c>
      <c r="J253" s="14">
        <v>5004454.81</v>
      </c>
      <c r="K253" s="14">
        <v>1428803.63</v>
      </c>
      <c r="L253" s="14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3">
        <v>13021</v>
      </c>
      <c r="J254" s="14">
        <v>5004454.28</v>
      </c>
      <c r="K254" s="14">
        <v>1428802.9</v>
      </c>
      <c r="L254" s="14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3">
        <v>13020</v>
      </c>
      <c r="J255" s="14">
        <v>5004452.78</v>
      </c>
      <c r="K255" s="14">
        <v>1428802</v>
      </c>
      <c r="L255" s="14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3">
        <v>13019</v>
      </c>
      <c r="J256" s="14">
        <v>5004452.58</v>
      </c>
      <c r="K256" s="14">
        <v>1428801.77</v>
      </c>
      <c r="L256" s="14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3">
        <v>13018</v>
      </c>
      <c r="J257" s="14">
        <v>5004452.49</v>
      </c>
      <c r="K257" s="14">
        <v>1428801.37</v>
      </c>
      <c r="L257" s="14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3">
        <v>13017</v>
      </c>
      <c r="J258" s="14">
        <v>5004450.82</v>
      </c>
      <c r="K258" s="14">
        <v>1428799.73</v>
      </c>
      <c r="L258" s="14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3">
        <v>13016</v>
      </c>
      <c r="J259" s="14">
        <v>5004449.06</v>
      </c>
      <c r="K259" s="14">
        <v>1428796.56</v>
      </c>
      <c r="L259" s="14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3">
        <v>13015</v>
      </c>
      <c r="J260" s="14">
        <v>5004446.71</v>
      </c>
      <c r="K260" s="14">
        <v>1428793.18</v>
      </c>
      <c r="L260" s="14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3">
        <v>13014</v>
      </c>
      <c r="J261" s="14">
        <v>5004445.04</v>
      </c>
      <c r="K261" s="14">
        <v>1428791.22</v>
      </c>
      <c r="L261" s="14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3">
        <v>13013</v>
      </c>
      <c r="J262" s="14">
        <v>5004443.96</v>
      </c>
      <c r="K262" s="14">
        <v>1428789.98</v>
      </c>
      <c r="L262" s="14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3">
        <v>13012</v>
      </c>
      <c r="J263" s="14">
        <v>5004442.8</v>
      </c>
      <c r="K263" s="14">
        <v>1428788.74</v>
      </c>
      <c r="L263" s="14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3">
        <v>13011</v>
      </c>
      <c r="J264" s="14">
        <v>5004442.08</v>
      </c>
      <c r="K264" s="14">
        <v>1428788.05</v>
      </c>
      <c r="L264" s="14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3">
        <v>13010</v>
      </c>
      <c r="J265" s="14">
        <v>5004440.99</v>
      </c>
      <c r="K265" s="14">
        <v>1428785.95</v>
      </c>
      <c r="L265" s="14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3">
        <v>13009</v>
      </c>
      <c r="J266" s="14">
        <v>5004439.06</v>
      </c>
      <c r="K266" s="14">
        <v>1428784.15</v>
      </c>
      <c r="L266" s="14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3">
        <v>13003</v>
      </c>
      <c r="J267" s="14">
        <v>5004438.31</v>
      </c>
      <c r="K267" s="14">
        <v>1428781.4</v>
      </c>
      <c r="L267" s="14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3">
        <v>13002</v>
      </c>
      <c r="J268" s="14">
        <v>5004437.41</v>
      </c>
      <c r="K268" s="14">
        <v>1428780.41</v>
      </c>
      <c r="L268" s="14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3">
        <v>13000</v>
      </c>
      <c r="J269" s="14">
        <v>5004436.02</v>
      </c>
      <c r="K269" s="14">
        <v>1428778.92</v>
      </c>
      <c r="L269" s="14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3">
        <v>13001</v>
      </c>
      <c r="J270" s="14">
        <v>5004435</v>
      </c>
      <c r="K270" s="14">
        <v>1428776.51</v>
      </c>
      <c r="L270" s="14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3">
        <v>13008</v>
      </c>
      <c r="J271" s="14">
        <v>5004424.82</v>
      </c>
      <c r="K271" s="14">
        <v>1428764.97</v>
      </c>
      <c r="L271" s="14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3">
        <v>13007</v>
      </c>
      <c r="J272" s="14">
        <v>5004422.93</v>
      </c>
      <c r="K272" s="14">
        <v>1428762.49</v>
      </c>
      <c r="L272" s="14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3">
        <v>13006</v>
      </c>
      <c r="J273" s="14">
        <v>5004420.78</v>
      </c>
      <c r="K273" s="14">
        <v>1428761.52</v>
      </c>
      <c r="L273" s="14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3">
        <v>13005</v>
      </c>
      <c r="J274" s="14">
        <v>5004417.19</v>
      </c>
      <c r="K274" s="14">
        <v>1428757.46</v>
      </c>
      <c r="L274" s="14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3">
        <v>13004</v>
      </c>
      <c r="J275" s="14">
        <v>5004413.39</v>
      </c>
      <c r="K275" s="14">
        <v>1428752.61</v>
      </c>
      <c r="L275" s="14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3">
        <v>16028</v>
      </c>
      <c r="J276" s="14">
        <v>5004065.22</v>
      </c>
      <c r="K276" s="14">
        <v>1429302.26</v>
      </c>
      <c r="L276" s="14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3">
        <v>16027</v>
      </c>
      <c r="J277" s="14">
        <v>5004055.68</v>
      </c>
      <c r="K277" s="14">
        <v>1429299.06</v>
      </c>
      <c r="L277" s="14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3">
        <v>16026</v>
      </c>
      <c r="J278" s="14">
        <v>5004057.24</v>
      </c>
      <c r="K278" s="14">
        <v>1429287.65</v>
      </c>
      <c r="L278" s="14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3">
        <v>16025</v>
      </c>
      <c r="J279" s="14">
        <v>5004053.32</v>
      </c>
      <c r="K279" s="14">
        <v>1429277.26</v>
      </c>
      <c r="L279" s="14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3">
        <v>16024</v>
      </c>
      <c r="J280" s="14">
        <v>5004050.75</v>
      </c>
      <c r="K280" s="14">
        <v>1429269.97</v>
      </c>
      <c r="L280" s="14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3">
        <v>16023</v>
      </c>
      <c r="J281" s="14">
        <v>5004045.97</v>
      </c>
      <c r="K281" s="14">
        <v>1429261.62</v>
      </c>
      <c r="L281" s="14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3">
        <v>16022</v>
      </c>
      <c r="J282" s="14">
        <v>5004050.79</v>
      </c>
      <c r="K282" s="14">
        <v>1429253.92</v>
      </c>
      <c r="L282" s="14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3">
        <v>16021</v>
      </c>
      <c r="J283" s="14">
        <v>5004048.62</v>
      </c>
      <c r="K283" s="14">
        <v>1429252.37</v>
      </c>
      <c r="L283" s="14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3">
        <v>16020</v>
      </c>
      <c r="J284" s="14">
        <v>5004044.64</v>
      </c>
      <c r="K284" s="14">
        <v>1429252.79</v>
      </c>
      <c r="L284" s="14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3">
        <v>16019</v>
      </c>
      <c r="J285" s="14">
        <v>5004042.24</v>
      </c>
      <c r="K285" s="14">
        <v>1429251.74</v>
      </c>
      <c r="L285" s="14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3">
        <v>16018</v>
      </c>
      <c r="J286" s="14">
        <v>5004040.93</v>
      </c>
      <c r="K286" s="14">
        <v>1429248.53</v>
      </c>
      <c r="L286" s="14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3">
        <v>16017</v>
      </c>
      <c r="J287" s="14">
        <v>5004037.52</v>
      </c>
      <c r="K287" s="14">
        <v>1429240.53</v>
      </c>
      <c r="L287" s="14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3">
        <v>16016</v>
      </c>
      <c r="J288" s="14">
        <v>5004034.61</v>
      </c>
      <c r="K288" s="14">
        <v>1429232.78</v>
      </c>
      <c r="L288" s="14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3">
        <v>16015</v>
      </c>
      <c r="J289" s="14">
        <v>5004032.44</v>
      </c>
      <c r="K289" s="14">
        <v>1429227.57</v>
      </c>
      <c r="L289" s="14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3">
        <v>16014</v>
      </c>
      <c r="J290" s="14">
        <v>5004029.79</v>
      </c>
      <c r="K290" s="14">
        <v>1429221.62</v>
      </c>
      <c r="L290" s="14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3">
        <v>16013</v>
      </c>
      <c r="J291" s="14">
        <v>5004029.27</v>
      </c>
      <c r="K291" s="14">
        <v>1429218.29</v>
      </c>
      <c r="L291" s="14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3">
        <v>16012</v>
      </c>
      <c r="J292" s="14">
        <v>5004025.02</v>
      </c>
      <c r="K292" s="14">
        <v>1429208.95</v>
      </c>
      <c r="L292" s="14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3">
        <v>16011</v>
      </c>
      <c r="J293" s="14">
        <v>5004021.95</v>
      </c>
      <c r="K293" s="14">
        <v>1429202.02</v>
      </c>
      <c r="L293" s="14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3">
        <v>16010</v>
      </c>
      <c r="J294" s="14">
        <v>5004020.22</v>
      </c>
      <c r="K294" s="14">
        <v>1429197.37</v>
      </c>
      <c r="L294" s="14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3">
        <v>16009</v>
      </c>
      <c r="J295" s="14">
        <v>5004016.7</v>
      </c>
      <c r="K295" s="14">
        <v>1429189.4</v>
      </c>
      <c r="L295" s="14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3">
        <v>16008</v>
      </c>
      <c r="J296" s="14">
        <v>5004015.92</v>
      </c>
      <c r="K296" s="14">
        <v>1429187.03</v>
      </c>
      <c r="L296" s="14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3">
        <v>16007</v>
      </c>
      <c r="J297" s="14">
        <v>5004015.16</v>
      </c>
      <c r="K297" s="14">
        <v>1429179.42</v>
      </c>
      <c r="L297" s="14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3">
        <v>16006</v>
      </c>
      <c r="J298" s="14">
        <v>5004011.83</v>
      </c>
      <c r="K298" s="14">
        <v>1429175.17</v>
      </c>
      <c r="L298" s="14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3">
        <v>16005</v>
      </c>
      <c r="J299" s="14">
        <v>5004008.95</v>
      </c>
      <c r="K299" s="14">
        <v>1429172.93</v>
      </c>
      <c r="L299" s="14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3">
        <v>16004</v>
      </c>
      <c r="J300" s="14">
        <v>5004004.87</v>
      </c>
      <c r="K300" s="14">
        <v>1429159.6</v>
      </c>
      <c r="L300" s="14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3">
        <v>16003</v>
      </c>
      <c r="J301" s="14">
        <v>5003997.92</v>
      </c>
      <c r="K301" s="14">
        <v>1429143.49</v>
      </c>
      <c r="L301" s="14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3">
        <v>16002</v>
      </c>
      <c r="J302" s="14">
        <v>5003992.76</v>
      </c>
      <c r="K302" s="14">
        <v>1429129.9</v>
      </c>
      <c r="L302" s="14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3">
        <v>16001</v>
      </c>
      <c r="J303" s="14">
        <v>5003991.73</v>
      </c>
      <c r="K303" s="14">
        <v>1429126.97</v>
      </c>
      <c r="L303" s="14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3">
        <v>16000</v>
      </c>
      <c r="J304" s="14">
        <v>5003988.09</v>
      </c>
      <c r="K304" s="14">
        <v>1429119.34</v>
      </c>
      <c r="L304" s="14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3">
        <v>15096</v>
      </c>
      <c r="J305" s="14">
        <v>5003046.99</v>
      </c>
      <c r="K305" s="14">
        <v>1429624.87</v>
      </c>
      <c r="L305" s="14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3">
        <v>15095</v>
      </c>
      <c r="J306" s="14">
        <v>5003048.81</v>
      </c>
      <c r="K306" s="14">
        <v>1429615.57</v>
      </c>
      <c r="L306" s="14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3">
        <v>15094</v>
      </c>
      <c r="J307" s="14">
        <v>5003049.69</v>
      </c>
      <c r="K307" s="14">
        <v>1429612.11</v>
      </c>
      <c r="L307" s="14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3">
        <v>15093</v>
      </c>
      <c r="J308" s="14">
        <v>5003050.51</v>
      </c>
      <c r="K308" s="14">
        <v>1429608.05</v>
      </c>
      <c r="L308" s="14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3">
        <v>15092</v>
      </c>
      <c r="J309" s="14">
        <v>5003050.83</v>
      </c>
      <c r="K309" s="14">
        <v>1429605.5</v>
      </c>
      <c r="L309" s="14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3">
        <v>15091</v>
      </c>
      <c r="J310" s="14">
        <v>5003052.52</v>
      </c>
      <c r="K310" s="14">
        <v>1429597.42</v>
      </c>
      <c r="L310" s="14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3">
        <v>15090</v>
      </c>
      <c r="J311" s="14">
        <v>5003052.96</v>
      </c>
      <c r="K311" s="14">
        <v>1429593.08</v>
      </c>
      <c r="L311" s="14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3">
        <v>15089</v>
      </c>
      <c r="J312" s="14">
        <v>5003052.8</v>
      </c>
      <c r="K312" s="14">
        <v>1429591.36</v>
      </c>
      <c r="L312" s="14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3">
        <v>15088</v>
      </c>
      <c r="J313" s="14">
        <v>5003053</v>
      </c>
      <c r="K313" s="14">
        <v>1429589.18</v>
      </c>
      <c r="L313" s="14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3">
        <v>15087</v>
      </c>
      <c r="J314" s="14">
        <v>5003055.67</v>
      </c>
      <c r="K314" s="14">
        <v>1429582.7</v>
      </c>
      <c r="L314" s="14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3">
        <v>15086</v>
      </c>
      <c r="J315" s="14">
        <v>5003056.62</v>
      </c>
      <c r="K315" s="14">
        <v>1429581.05</v>
      </c>
      <c r="L315" s="14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3">
        <v>15085</v>
      </c>
      <c r="J316" s="14">
        <v>5003055.95</v>
      </c>
      <c r="K316" s="14">
        <v>1429579.51</v>
      </c>
      <c r="L316" s="14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3">
        <v>15084</v>
      </c>
      <c r="J317" s="14">
        <v>5003056.02</v>
      </c>
      <c r="K317" s="14">
        <v>1429578.66</v>
      </c>
      <c r="L317" s="14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3">
        <v>15083</v>
      </c>
      <c r="J318" s="14">
        <v>5003056.08</v>
      </c>
      <c r="K318" s="14">
        <v>1429577.57</v>
      </c>
      <c r="L318" s="14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3">
        <v>15082</v>
      </c>
      <c r="J319" s="14">
        <v>5003056.16</v>
      </c>
      <c r="K319" s="14">
        <v>1429576.64</v>
      </c>
      <c r="L319" s="14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3">
        <v>15081</v>
      </c>
      <c r="J320" s="14">
        <v>5003056.49</v>
      </c>
      <c r="K320" s="14">
        <v>1429574.82</v>
      </c>
      <c r="L320" s="14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3">
        <v>15080</v>
      </c>
      <c r="J321" s="14">
        <v>5003056.55</v>
      </c>
      <c r="K321" s="14">
        <v>1429573.75</v>
      </c>
      <c r="L321" s="14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3">
        <v>15079</v>
      </c>
      <c r="J322" s="14">
        <v>5003056.64</v>
      </c>
      <c r="K322" s="14">
        <v>1429572.38</v>
      </c>
      <c r="L322" s="14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3">
        <v>15078</v>
      </c>
      <c r="J323" s="14">
        <v>5003057.17</v>
      </c>
      <c r="K323" s="14">
        <v>1429571.2</v>
      </c>
      <c r="L323" s="14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3">
        <v>15077</v>
      </c>
      <c r="J324" s="14">
        <v>5003057.41</v>
      </c>
      <c r="K324" s="14">
        <v>1429570.11</v>
      </c>
      <c r="L324" s="14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3">
        <v>15076</v>
      </c>
      <c r="J325" s="14">
        <v>5003057.54</v>
      </c>
      <c r="K325" s="14">
        <v>1429567.92</v>
      </c>
      <c r="L325" s="14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3">
        <v>15075</v>
      </c>
      <c r="J326" s="14">
        <v>5003058.32</v>
      </c>
      <c r="K326" s="14">
        <v>1429565.58</v>
      </c>
      <c r="L326" s="14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3">
        <v>15074</v>
      </c>
      <c r="J327" s="14">
        <v>5003058.62</v>
      </c>
      <c r="K327" s="14">
        <v>1429562.79</v>
      </c>
      <c r="L327" s="14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3">
        <v>15073</v>
      </c>
      <c r="J328" s="14">
        <v>5003058.84</v>
      </c>
      <c r="K328" s="14">
        <v>1429560.03</v>
      </c>
      <c r="L328" s="14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3">
        <v>15072</v>
      </c>
      <c r="J329" s="14">
        <v>5003060.43</v>
      </c>
      <c r="K329" s="14">
        <v>1429555.98</v>
      </c>
      <c r="L329" s="14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3">
        <v>15071</v>
      </c>
      <c r="J330" s="14">
        <v>5003061.06</v>
      </c>
      <c r="K330" s="14">
        <v>1429551.43</v>
      </c>
      <c r="L330" s="14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3">
        <v>15070</v>
      </c>
      <c r="J331" s="14">
        <v>5003062.02</v>
      </c>
      <c r="K331" s="14">
        <v>1429546.97</v>
      </c>
      <c r="L331" s="14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3">
        <v>15069</v>
      </c>
      <c r="J332" s="14">
        <v>5003063.33</v>
      </c>
      <c r="K332" s="14">
        <v>1429542.53</v>
      </c>
      <c r="L332" s="14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3">
        <v>15068</v>
      </c>
      <c r="J333" s="14">
        <v>5003063.49</v>
      </c>
      <c r="K333" s="14">
        <v>1429540.91</v>
      </c>
      <c r="L333" s="14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3">
        <v>15067</v>
      </c>
      <c r="J334" s="14">
        <v>5003063.53</v>
      </c>
      <c r="K334" s="14">
        <v>1429539.59</v>
      </c>
      <c r="L334" s="14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3">
        <v>15066</v>
      </c>
      <c r="J335" s="14">
        <v>5003063.77</v>
      </c>
      <c r="K335" s="14">
        <v>1429538.82</v>
      </c>
      <c r="L335" s="14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3">
        <v>15065</v>
      </c>
      <c r="J336" s="14">
        <v>5003064.17</v>
      </c>
      <c r="K336" s="14">
        <v>1429535.35</v>
      </c>
      <c r="L336" s="14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3">
        <v>15064</v>
      </c>
      <c r="J337" s="14">
        <v>5003064.06</v>
      </c>
      <c r="K337" s="14">
        <v>1429533.48</v>
      </c>
      <c r="L337" s="14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3">
        <v>15063</v>
      </c>
      <c r="J338" s="14">
        <v>5003064.09</v>
      </c>
      <c r="K338" s="14">
        <v>1429531.98</v>
      </c>
      <c r="L338" s="14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3">
        <v>15062</v>
      </c>
      <c r="J339" s="14">
        <v>5003064.64</v>
      </c>
      <c r="K339" s="14">
        <v>1429530.19</v>
      </c>
      <c r="L339" s="14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3">
        <v>15061</v>
      </c>
      <c r="J340" s="14">
        <v>5003064.97</v>
      </c>
      <c r="K340" s="14">
        <v>1429528.67</v>
      </c>
      <c r="L340" s="14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3">
        <v>15060</v>
      </c>
      <c r="J341" s="14">
        <v>5003066.48</v>
      </c>
      <c r="K341" s="14">
        <v>1429525.43</v>
      </c>
      <c r="L341" s="14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3">
        <v>15059</v>
      </c>
      <c r="J342" s="14">
        <v>5003066.84</v>
      </c>
      <c r="K342" s="14">
        <v>1429523.76</v>
      </c>
      <c r="L342" s="14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3">
        <v>15058</v>
      </c>
      <c r="J343" s="14">
        <v>5003066.86</v>
      </c>
      <c r="K343" s="14">
        <v>1429521.43</v>
      </c>
      <c r="L343" s="14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3">
        <v>15057</v>
      </c>
      <c r="J344" s="14">
        <v>5003068.03</v>
      </c>
      <c r="K344" s="14">
        <v>1429517.19</v>
      </c>
      <c r="L344" s="14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3">
        <v>15056</v>
      </c>
      <c r="J345" s="14">
        <v>5003068.66</v>
      </c>
      <c r="K345" s="14">
        <v>1429513.16</v>
      </c>
      <c r="L345" s="14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3">
        <v>15055</v>
      </c>
      <c r="J346" s="14">
        <v>5003069.21</v>
      </c>
      <c r="K346" s="14">
        <v>1429508.75</v>
      </c>
      <c r="L346" s="14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3">
        <v>15054</v>
      </c>
      <c r="J347" s="14">
        <v>5003069.6</v>
      </c>
      <c r="K347" s="14">
        <v>1429504.95</v>
      </c>
      <c r="L347" s="14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3">
        <v>15053</v>
      </c>
      <c r="J348" s="14">
        <v>5003070.73</v>
      </c>
      <c r="K348" s="14">
        <v>1429500.17</v>
      </c>
      <c r="L348" s="14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3">
        <v>15052</v>
      </c>
      <c r="J349" s="14">
        <v>5003071.76</v>
      </c>
      <c r="K349" s="14">
        <v>1429496.21</v>
      </c>
      <c r="L349" s="14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3">
        <v>15051</v>
      </c>
      <c r="J350" s="14">
        <v>5003072.55</v>
      </c>
      <c r="K350" s="14">
        <v>1429492.48</v>
      </c>
      <c r="L350" s="14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3">
        <v>15050</v>
      </c>
      <c r="J351" s="14">
        <v>5003072.47</v>
      </c>
      <c r="K351" s="14">
        <v>1429490.45</v>
      </c>
      <c r="L351" s="14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3">
        <v>15049</v>
      </c>
      <c r="J352" s="14">
        <v>5003075.72</v>
      </c>
      <c r="K352" s="14">
        <v>1429475.35</v>
      </c>
      <c r="L352" s="14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3">
        <v>15048</v>
      </c>
      <c r="J353" s="14">
        <v>5003075.52</v>
      </c>
      <c r="K353" s="14">
        <v>1429472.17</v>
      </c>
      <c r="L353" s="14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3">
        <v>15047</v>
      </c>
      <c r="J354" s="14">
        <v>5003076.29</v>
      </c>
      <c r="K354" s="14">
        <v>1429470.78</v>
      </c>
      <c r="L354" s="14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3">
        <v>15046</v>
      </c>
      <c r="J355" s="14">
        <v>5003077.63</v>
      </c>
      <c r="K355" s="14">
        <v>1429463.93</v>
      </c>
      <c r="L355" s="14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3">
        <v>15045</v>
      </c>
      <c r="J356" s="14">
        <v>5002317.39</v>
      </c>
      <c r="K356" s="14">
        <v>1429430.56</v>
      </c>
      <c r="L356" s="14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3">
        <v>15044</v>
      </c>
      <c r="J357" s="14">
        <v>5002308.97</v>
      </c>
      <c r="K357" s="14">
        <v>1429420.35</v>
      </c>
      <c r="L357" s="14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3">
        <v>15043</v>
      </c>
      <c r="J358" s="14">
        <v>5002309.31</v>
      </c>
      <c r="K358" s="14">
        <v>1429419.2</v>
      </c>
      <c r="L358" s="14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3">
        <v>15042</v>
      </c>
      <c r="J359" s="14">
        <v>5002309.51</v>
      </c>
      <c r="K359" s="14">
        <v>1429418.32</v>
      </c>
      <c r="L359" s="14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3">
        <v>15041</v>
      </c>
      <c r="J360" s="14">
        <v>5002309.45</v>
      </c>
      <c r="K360" s="14">
        <v>1429416.23</v>
      </c>
      <c r="L360" s="14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3">
        <v>15040</v>
      </c>
      <c r="J361" s="14">
        <v>5002309.58</v>
      </c>
      <c r="K361" s="14">
        <v>1429414.51</v>
      </c>
      <c r="L361" s="14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3">
        <v>15039</v>
      </c>
      <c r="J362" s="14">
        <v>5002310.11</v>
      </c>
      <c r="K362" s="14">
        <v>1429411.78</v>
      </c>
      <c r="L362" s="14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3">
        <v>15038</v>
      </c>
      <c r="J363" s="14">
        <v>5002310.43</v>
      </c>
      <c r="K363" s="14">
        <v>1429409.41</v>
      </c>
      <c r="L363" s="14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3">
        <v>15037</v>
      </c>
      <c r="J364" s="14">
        <v>5002310.76</v>
      </c>
      <c r="K364" s="14">
        <v>1429406.88</v>
      </c>
      <c r="L364" s="14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3">
        <v>15036</v>
      </c>
      <c r="J365" s="14">
        <v>5002311.62</v>
      </c>
      <c r="K365" s="14">
        <v>1429403.99</v>
      </c>
      <c r="L365" s="14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3">
        <v>15035</v>
      </c>
      <c r="J366" s="14">
        <v>5002311.74</v>
      </c>
      <c r="K366" s="14">
        <v>1429400.6</v>
      </c>
      <c r="L366" s="14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3">
        <v>15034</v>
      </c>
      <c r="J367" s="14">
        <v>5002312.61</v>
      </c>
      <c r="K367" s="14">
        <v>1429397.76</v>
      </c>
      <c r="L367" s="14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3">
        <v>15033</v>
      </c>
      <c r="J368" s="14">
        <v>5002312.82</v>
      </c>
      <c r="K368" s="14">
        <v>1429395.26</v>
      </c>
      <c r="L368" s="14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3">
        <v>15032</v>
      </c>
      <c r="J369" s="14">
        <v>5002312.99</v>
      </c>
      <c r="K369" s="14">
        <v>1429391.39</v>
      </c>
      <c r="L369" s="14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3">
        <v>15031</v>
      </c>
      <c r="J370" s="14">
        <v>5002313.71</v>
      </c>
      <c r="K370" s="14">
        <v>1429389.43</v>
      </c>
      <c r="L370" s="14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3">
        <v>15030</v>
      </c>
      <c r="J371" s="14">
        <v>5002314.4</v>
      </c>
      <c r="K371" s="14">
        <v>1429385.99</v>
      </c>
      <c r="L371" s="14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3">
        <v>15029</v>
      </c>
      <c r="J372" s="14">
        <v>5002314.18</v>
      </c>
      <c r="K372" s="14">
        <v>1429385.12</v>
      </c>
      <c r="L372" s="14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3">
        <v>15028</v>
      </c>
      <c r="J373" s="14">
        <v>5002314.23</v>
      </c>
      <c r="K373" s="14">
        <v>1429384.68</v>
      </c>
      <c r="L373" s="14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3">
        <v>15027</v>
      </c>
      <c r="J374" s="14">
        <v>5002314.11</v>
      </c>
      <c r="K374" s="14">
        <v>1429383.09</v>
      </c>
      <c r="L374" s="14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3">
        <v>15026</v>
      </c>
      <c r="J375" s="14">
        <v>5002314.56</v>
      </c>
      <c r="K375" s="14">
        <v>1429382.58</v>
      </c>
      <c r="L375" s="14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3">
        <v>15025</v>
      </c>
      <c r="J376" s="14">
        <v>5002314.51</v>
      </c>
      <c r="K376" s="14">
        <v>1429381.74</v>
      </c>
      <c r="L376" s="14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3">
        <v>15024</v>
      </c>
      <c r="J377" s="14">
        <v>5002314.78</v>
      </c>
      <c r="K377" s="14">
        <v>1429379.63</v>
      </c>
      <c r="L377" s="14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3">
        <v>15023</v>
      </c>
      <c r="J378" s="14">
        <v>5002315.12</v>
      </c>
      <c r="K378" s="14">
        <v>1429377.55</v>
      </c>
      <c r="L378" s="14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3">
        <v>15022</v>
      </c>
      <c r="J379" s="14">
        <v>5002315.34</v>
      </c>
      <c r="K379" s="14">
        <v>1429374.31</v>
      </c>
      <c r="L379" s="14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3">
        <v>15021</v>
      </c>
      <c r="J380" s="14">
        <v>5002316.19</v>
      </c>
      <c r="K380" s="14">
        <v>1429371.22</v>
      </c>
      <c r="L380" s="14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3">
        <v>15020</v>
      </c>
      <c r="J381" s="14">
        <v>5002316.37</v>
      </c>
      <c r="K381" s="14">
        <v>1429368.21</v>
      </c>
      <c r="L381" s="14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3">
        <v>15019</v>
      </c>
      <c r="J382" s="14">
        <v>5002316.69</v>
      </c>
      <c r="K382" s="14">
        <v>1429365.6</v>
      </c>
      <c r="L382" s="14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3">
        <v>15018</v>
      </c>
      <c r="J383" s="14">
        <v>5002316.68</v>
      </c>
      <c r="K383" s="14">
        <v>1429363.68</v>
      </c>
      <c r="L383" s="14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3">
        <v>15017</v>
      </c>
      <c r="J384" s="14">
        <v>5002317.14</v>
      </c>
      <c r="K384" s="14">
        <v>1429361.23</v>
      </c>
      <c r="L384" s="14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3">
        <v>15016</v>
      </c>
      <c r="J385" s="14">
        <v>5002317.45</v>
      </c>
      <c r="K385" s="14">
        <v>1429360.31</v>
      </c>
      <c r="L385" s="14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3">
        <v>15015</v>
      </c>
      <c r="J386" s="14">
        <v>5002318.28</v>
      </c>
      <c r="K386" s="14">
        <v>1429356.81</v>
      </c>
      <c r="L386" s="14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3">
        <v>15014</v>
      </c>
      <c r="J387" s="14">
        <v>5002318.15</v>
      </c>
      <c r="K387" s="14">
        <v>1429356.38</v>
      </c>
      <c r="L387" s="14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3">
        <v>15013</v>
      </c>
      <c r="J388" s="14">
        <v>5002319.09</v>
      </c>
      <c r="K388" s="14">
        <v>1429350.05</v>
      </c>
      <c r="L388" s="14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3">
        <v>15012</v>
      </c>
      <c r="J389" s="14">
        <v>5002320.12</v>
      </c>
      <c r="K389" s="14">
        <v>1429342.01</v>
      </c>
      <c r="L389" s="14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3">
        <v>15011</v>
      </c>
      <c r="J390" s="14">
        <v>5002321.62</v>
      </c>
      <c r="K390" s="14">
        <v>1429333.54</v>
      </c>
      <c r="L390" s="14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3">
        <v>15010</v>
      </c>
      <c r="J391" s="14">
        <v>5002322.47</v>
      </c>
      <c r="K391" s="14">
        <v>1429328.06</v>
      </c>
      <c r="L391" s="14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3">
        <v>15009</v>
      </c>
      <c r="J392" s="14">
        <v>5002323.11</v>
      </c>
      <c r="K392" s="14">
        <v>1429320.57</v>
      </c>
      <c r="L392" s="14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3">
        <v>15008</v>
      </c>
      <c r="J393" s="14">
        <v>5002324.46</v>
      </c>
      <c r="K393" s="14">
        <v>1429314.11</v>
      </c>
      <c r="L393" s="14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3">
        <v>15007</v>
      </c>
      <c r="J394" s="14">
        <v>5002325.36</v>
      </c>
      <c r="K394" s="14">
        <v>1429308.37</v>
      </c>
      <c r="L394" s="14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3">
        <v>15006</v>
      </c>
      <c r="J395" s="14">
        <v>5002326.03</v>
      </c>
      <c r="K395" s="14">
        <v>1429302.78</v>
      </c>
      <c r="L395" s="14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3">
        <v>15005</v>
      </c>
      <c r="J396" s="14">
        <v>5002326.94</v>
      </c>
      <c r="K396" s="14">
        <v>1429296.68</v>
      </c>
      <c r="L396" s="14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3">
        <v>15004</v>
      </c>
      <c r="J397" s="14">
        <v>5002327.81</v>
      </c>
      <c r="K397" s="14">
        <v>1429291.04</v>
      </c>
      <c r="L397" s="14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3">
        <v>15003</v>
      </c>
      <c r="J398" s="14">
        <v>5002328.38</v>
      </c>
      <c r="K398" s="14">
        <v>1429287.53</v>
      </c>
      <c r="L398" s="14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3">
        <v>15002</v>
      </c>
      <c r="J399" s="14">
        <v>5002329.34</v>
      </c>
      <c r="K399" s="14">
        <v>1429280.32</v>
      </c>
      <c r="L399" s="14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3">
        <v>15001</v>
      </c>
      <c r="J400" s="14">
        <v>5002330.47</v>
      </c>
      <c r="K400" s="14">
        <v>1429272.58</v>
      </c>
      <c r="L400" s="14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3">
        <v>15000</v>
      </c>
      <c r="J401" s="14">
        <v>5002331.1</v>
      </c>
      <c r="K401" s="14">
        <v>1429266.56</v>
      </c>
      <c r="L401" s="14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3">
        <v>14034</v>
      </c>
      <c r="J402" s="14">
        <v>5001619.34</v>
      </c>
      <c r="K402" s="14">
        <v>1429156.64</v>
      </c>
      <c r="L402" s="14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3">
        <v>14035</v>
      </c>
      <c r="J403" s="14">
        <v>5001622.91</v>
      </c>
      <c r="K403" s="14">
        <v>1429150.53</v>
      </c>
      <c r="L403" s="14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3">
        <v>14036</v>
      </c>
      <c r="J404" s="14">
        <v>5001626.44</v>
      </c>
      <c r="K404" s="14">
        <v>1429145.22</v>
      </c>
      <c r="L404" s="14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3">
        <v>14037</v>
      </c>
      <c r="J405" s="14">
        <v>5001627.1</v>
      </c>
      <c r="K405" s="14">
        <v>1429143.88</v>
      </c>
      <c r="L405" s="14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3">
        <v>15100</v>
      </c>
      <c r="J406" s="14">
        <v>5001628.7</v>
      </c>
      <c r="K406" s="14">
        <v>1429143.64</v>
      </c>
      <c r="L406" s="14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3">
        <v>15101</v>
      </c>
      <c r="J407" s="14">
        <v>5001629.6</v>
      </c>
      <c r="K407" s="14">
        <v>1429142.62</v>
      </c>
      <c r="L407" s="14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3">
        <v>15102</v>
      </c>
      <c r="J408" s="14">
        <v>5001630.09</v>
      </c>
      <c r="K408" s="14">
        <v>1429141.12</v>
      </c>
      <c r="L408" s="14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3">
        <v>15103</v>
      </c>
      <c r="J409" s="14">
        <v>5001630.82</v>
      </c>
      <c r="K409" s="14">
        <v>1429138.4</v>
      </c>
      <c r="L409" s="14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3">
        <v>15104</v>
      </c>
      <c r="J410" s="14">
        <v>5001631.71</v>
      </c>
      <c r="K410" s="14">
        <v>1429137.12</v>
      </c>
      <c r="L410" s="14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3">
        <v>15105</v>
      </c>
      <c r="J411" s="14">
        <v>5001632.92</v>
      </c>
      <c r="K411" s="14">
        <v>1429135.92</v>
      </c>
      <c r="L411" s="14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3">
        <v>15106</v>
      </c>
      <c r="J412" s="14">
        <v>5001635.61</v>
      </c>
      <c r="K412" s="14">
        <v>1429131.89</v>
      </c>
      <c r="L412" s="14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3">
        <v>15107</v>
      </c>
      <c r="J413" s="14">
        <v>5001638.56</v>
      </c>
      <c r="K413" s="14">
        <v>1429126.98</v>
      </c>
      <c r="L413" s="14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3">
        <v>15108</v>
      </c>
      <c r="J414" s="14">
        <v>5001640.29</v>
      </c>
      <c r="K414" s="14">
        <v>1429124.36</v>
      </c>
      <c r="L414" s="14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3">
        <v>15109</v>
      </c>
      <c r="J415" s="14">
        <v>5001641.55</v>
      </c>
      <c r="K415" s="14">
        <v>1429121.06</v>
      </c>
      <c r="L415" s="14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3">
        <v>15110</v>
      </c>
      <c r="J416" s="14">
        <v>5001642.5</v>
      </c>
      <c r="K416" s="14">
        <v>1429119.58</v>
      </c>
      <c r="L416" s="14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3">
        <v>15111</v>
      </c>
      <c r="J417" s="14">
        <v>5001643.17</v>
      </c>
      <c r="K417" s="14">
        <v>1429117.97</v>
      </c>
      <c r="L417" s="14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3">
        <v>15112</v>
      </c>
      <c r="J418" s="14">
        <v>5001643.43</v>
      </c>
      <c r="K418" s="14">
        <v>1429117.39</v>
      </c>
      <c r="L418" s="14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3">
        <v>15113</v>
      </c>
      <c r="J419" s="14">
        <v>5001644.32</v>
      </c>
      <c r="K419" s="14">
        <v>1429115.62</v>
      </c>
      <c r="L419" s="14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3">
        <v>15114</v>
      </c>
      <c r="J420" s="14">
        <v>5001645.42</v>
      </c>
      <c r="K420" s="14">
        <v>1429113.74</v>
      </c>
      <c r="L420" s="14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3">
        <v>15115</v>
      </c>
      <c r="J421" s="14">
        <v>5001646.58</v>
      </c>
      <c r="K421" s="14">
        <v>1429111.41</v>
      </c>
      <c r="L421" s="14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3">
        <v>15116</v>
      </c>
      <c r="J422" s="14">
        <v>5001648.08</v>
      </c>
      <c r="K422" s="14">
        <v>1429109.39</v>
      </c>
      <c r="L422" s="14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3">
        <v>15117</v>
      </c>
      <c r="J423" s="14">
        <v>5001651.6</v>
      </c>
      <c r="K423" s="14">
        <v>1429105.12</v>
      </c>
      <c r="L423" s="14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3">
        <v>15118</v>
      </c>
      <c r="J424" s="14">
        <v>5001652.87</v>
      </c>
      <c r="K424" s="14">
        <v>1429102.91</v>
      </c>
      <c r="L424" s="14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3">
        <v>15119</v>
      </c>
      <c r="J425" s="14">
        <v>5001654.78</v>
      </c>
      <c r="K425" s="14">
        <v>1429100.39</v>
      </c>
      <c r="L425" s="14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3">
        <v>15120</v>
      </c>
      <c r="J426" s="14">
        <v>5001655.59</v>
      </c>
      <c r="K426" s="14">
        <v>1429099.18</v>
      </c>
      <c r="L426" s="14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3">
        <v>15121</v>
      </c>
      <c r="J427" s="14">
        <v>5001656.73</v>
      </c>
      <c r="K427" s="14">
        <v>1429098.36</v>
      </c>
      <c r="L427" s="14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3">
        <v>15123</v>
      </c>
      <c r="J428" s="14">
        <v>5001657.45</v>
      </c>
      <c r="K428" s="14">
        <v>1429097.4</v>
      </c>
      <c r="L428" s="14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3">
        <v>15125</v>
      </c>
      <c r="J429" s="14">
        <v>5001657.59</v>
      </c>
      <c r="K429" s="14">
        <v>1429095.91</v>
      </c>
      <c r="L429" s="14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3">
        <v>15124</v>
      </c>
      <c r="J430" s="14">
        <v>5001657.82</v>
      </c>
      <c r="K430" s="14">
        <v>1429095.71</v>
      </c>
      <c r="L430" s="14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3">
        <v>14033</v>
      </c>
      <c r="J431" s="14">
        <v>5001658.6</v>
      </c>
      <c r="K431" s="14">
        <v>1429092.67</v>
      </c>
      <c r="L431" s="14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3">
        <v>14032</v>
      </c>
      <c r="J432" s="14">
        <v>5001659.2</v>
      </c>
      <c r="K432" s="14">
        <v>1429092.1</v>
      </c>
      <c r="L432" s="14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3">
        <v>14031</v>
      </c>
      <c r="J433" s="14">
        <v>5001660.6</v>
      </c>
      <c r="K433" s="14">
        <v>1429089.37</v>
      </c>
      <c r="L433" s="14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3">
        <v>14030</v>
      </c>
      <c r="J434" s="14">
        <v>5001662.76</v>
      </c>
      <c r="K434" s="14">
        <v>1429086.16</v>
      </c>
      <c r="L434" s="14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3">
        <v>14029</v>
      </c>
      <c r="J435" s="14">
        <v>5001666.86</v>
      </c>
      <c r="K435" s="14">
        <v>1429079.57</v>
      </c>
      <c r="L435" s="14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3">
        <v>15126</v>
      </c>
      <c r="J436" s="14">
        <v>5000733.71</v>
      </c>
      <c r="K436" s="14">
        <v>1429099.6</v>
      </c>
      <c r="L436" s="14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3">
        <v>15127</v>
      </c>
      <c r="J437" s="14">
        <v>5000733.6</v>
      </c>
      <c r="K437" s="14">
        <v>1429096.56</v>
      </c>
      <c r="L437" s="14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3">
        <v>15128</v>
      </c>
      <c r="J438" s="14">
        <v>5000731.94</v>
      </c>
      <c r="K438" s="14">
        <v>1429093.64</v>
      </c>
      <c r="L438" s="14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3">
        <v>15129</v>
      </c>
      <c r="J439" s="14">
        <v>5000731.24</v>
      </c>
      <c r="K439" s="14">
        <v>1429090.3</v>
      </c>
      <c r="L439" s="14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3">
        <v>15130</v>
      </c>
      <c r="J440" s="14">
        <v>5000730.11</v>
      </c>
      <c r="K440" s="14">
        <v>1429086.89</v>
      </c>
      <c r="L440" s="14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3">
        <v>15131</v>
      </c>
      <c r="J441" s="14">
        <v>5000730.02</v>
      </c>
      <c r="K441" s="14">
        <v>1429086.15</v>
      </c>
      <c r="L441" s="14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3">
        <v>15132</v>
      </c>
      <c r="J442" s="14">
        <v>5000729.38</v>
      </c>
      <c r="K442" s="14">
        <v>1429085.39</v>
      </c>
      <c r="L442" s="14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3">
        <v>15133</v>
      </c>
      <c r="J443" s="14">
        <v>5000729.41</v>
      </c>
      <c r="K443" s="14">
        <v>1429085.26</v>
      </c>
      <c r="L443" s="14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3">
        <v>15134</v>
      </c>
      <c r="J444" s="14">
        <v>5000729.29</v>
      </c>
      <c r="K444" s="14">
        <v>1429085.29</v>
      </c>
      <c r="L444" s="14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3">
        <v>15135</v>
      </c>
      <c r="J445" s="14">
        <v>5000728.99</v>
      </c>
      <c r="K445" s="14">
        <v>1429083.68</v>
      </c>
      <c r="L445" s="14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3">
        <v>15136</v>
      </c>
      <c r="J446" s="14">
        <v>5000727.74</v>
      </c>
      <c r="K446" s="14">
        <v>1429081.31</v>
      </c>
      <c r="L446" s="14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3">
        <v>15137</v>
      </c>
      <c r="J447" s="14">
        <v>5000727.13</v>
      </c>
      <c r="K447" s="14">
        <v>1429078.99</v>
      </c>
      <c r="L447" s="14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3">
        <v>15138</v>
      </c>
      <c r="J448" s="14">
        <v>5000726.18</v>
      </c>
      <c r="K448" s="14">
        <v>1429076.76</v>
      </c>
      <c r="L448" s="14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3">
        <v>15139</v>
      </c>
      <c r="J449" s="14">
        <v>5000725.2</v>
      </c>
      <c r="K449" s="14">
        <v>1429074.9</v>
      </c>
      <c r="L449" s="14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3">
        <v>15140</v>
      </c>
      <c r="J450" s="14">
        <v>5000725.1</v>
      </c>
      <c r="K450" s="14">
        <v>1429074.24</v>
      </c>
      <c r="L450" s="14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3">
        <v>15141</v>
      </c>
      <c r="J451" s="14">
        <v>5000725.04</v>
      </c>
      <c r="K451" s="14">
        <v>1429073.6</v>
      </c>
      <c r="L451" s="14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3">
        <v>15142</v>
      </c>
      <c r="J452" s="14">
        <v>5000723.88</v>
      </c>
      <c r="K452" s="14">
        <v>1429071.81</v>
      </c>
      <c r="L452" s="14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3">
        <v>15143</v>
      </c>
      <c r="J453" s="14">
        <v>5000724.04</v>
      </c>
      <c r="K453" s="14">
        <v>1429070.5</v>
      </c>
      <c r="L453" s="14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3">
        <v>15144</v>
      </c>
      <c r="J454" s="14">
        <v>5000723.11</v>
      </c>
      <c r="K454" s="14">
        <v>1429067.79</v>
      </c>
      <c r="L454" s="14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3">
        <v>15145</v>
      </c>
      <c r="J455" s="14">
        <v>5000722.47</v>
      </c>
      <c r="K455" s="14">
        <v>1429066.41</v>
      </c>
      <c r="L455" s="14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3">
        <v>15146</v>
      </c>
      <c r="J456" s="14">
        <v>5000720.99</v>
      </c>
      <c r="K456" s="14">
        <v>1429063.09</v>
      </c>
      <c r="L456" s="14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3">
        <v>15147</v>
      </c>
      <c r="J457" s="14">
        <v>5000719.42</v>
      </c>
      <c r="K457" s="14">
        <v>1429058.83</v>
      </c>
      <c r="L457" s="14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3">
        <v>15148</v>
      </c>
      <c r="J458" s="14">
        <v>5000718.45</v>
      </c>
      <c r="K458" s="14">
        <v>1429056.01</v>
      </c>
      <c r="L458" s="14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3">
        <v>15149</v>
      </c>
      <c r="J459" s="14">
        <v>5000717.6</v>
      </c>
      <c r="K459" s="14">
        <v>1429052.84</v>
      </c>
      <c r="L459" s="14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3">
        <v>15150</v>
      </c>
      <c r="J460" s="14">
        <v>5000717.21</v>
      </c>
      <c r="K460" s="14">
        <v>1429051.39</v>
      </c>
      <c r="L460" s="14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3">
        <v>15151</v>
      </c>
      <c r="J461" s="14">
        <v>5000717.01</v>
      </c>
      <c r="K461" s="14">
        <v>1429051.05</v>
      </c>
      <c r="L461" s="14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3">
        <v>15152</v>
      </c>
      <c r="J462" s="14">
        <v>5000716.87</v>
      </c>
      <c r="K462" s="14">
        <v>1429050.65</v>
      </c>
      <c r="L462" s="14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3">
        <v>15153</v>
      </c>
      <c r="J463" s="14">
        <v>5000716.18</v>
      </c>
      <c r="K463" s="14">
        <v>1429049.49</v>
      </c>
      <c r="L463" s="14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3">
        <v>15154</v>
      </c>
      <c r="J464" s="14">
        <v>5000715.28</v>
      </c>
      <c r="K464" s="14">
        <v>1429047</v>
      </c>
      <c r="L464" s="14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3">
        <v>15155</v>
      </c>
      <c r="J465" s="14">
        <v>5000714.88</v>
      </c>
      <c r="K465" s="14">
        <v>1429045.67</v>
      </c>
      <c r="L465" s="14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3">
        <v>15156</v>
      </c>
      <c r="J466" s="14">
        <v>5000714.46</v>
      </c>
      <c r="K466" s="14">
        <v>1429044.38</v>
      </c>
      <c r="L466" s="14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3">
        <v>15157</v>
      </c>
      <c r="J467" s="14">
        <v>5000713.42</v>
      </c>
      <c r="K467" s="14">
        <v>1429041.33</v>
      </c>
      <c r="L467" s="14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3">
        <v>15158</v>
      </c>
      <c r="J468" s="14">
        <v>5000711.35</v>
      </c>
      <c r="K468" s="14">
        <v>1429036.75</v>
      </c>
      <c r="L468" s="14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3">
        <v>15159</v>
      </c>
      <c r="J469" s="14">
        <v>5000710.68</v>
      </c>
      <c r="K469" s="14">
        <v>1429035.35</v>
      </c>
      <c r="L469" s="14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3">
        <v>15160</v>
      </c>
      <c r="J470" s="14">
        <v>5000710.15</v>
      </c>
      <c r="K470" s="14">
        <v>1429031.39</v>
      </c>
      <c r="L470" s="14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3">
        <v>15161</v>
      </c>
      <c r="J471" s="14">
        <v>5000710.25</v>
      </c>
      <c r="K471" s="14">
        <v>1429031.01</v>
      </c>
      <c r="L471" s="14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3">
        <v>15162</v>
      </c>
      <c r="J472" s="14">
        <v>5000710.04</v>
      </c>
      <c r="K472" s="14">
        <v>1429030.06</v>
      </c>
      <c r="L472" s="14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3">
        <v>15163</v>
      </c>
      <c r="J473" s="14">
        <v>5000709.72</v>
      </c>
      <c r="K473" s="14">
        <v>1429025.26</v>
      </c>
      <c r="L473" s="14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3">
        <v>15164</v>
      </c>
      <c r="J474" s="14">
        <v>5000707.33</v>
      </c>
      <c r="K474" s="14">
        <v>1429021.93</v>
      </c>
      <c r="L474" s="14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3">
        <v>15165</v>
      </c>
      <c r="J475" s="14">
        <v>5000706.53</v>
      </c>
      <c r="K475" s="14">
        <v>1429020.71</v>
      </c>
      <c r="L475" s="14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3">
        <v>15166</v>
      </c>
      <c r="J476" s="14">
        <v>5000705.56</v>
      </c>
      <c r="K476" s="14">
        <v>1429018.96</v>
      </c>
      <c r="L476" s="14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3">
        <v>15167</v>
      </c>
      <c r="J477" s="14">
        <v>5000703.76</v>
      </c>
      <c r="K477" s="14">
        <v>1429016.88</v>
      </c>
      <c r="L477" s="14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3">
        <v>15168</v>
      </c>
      <c r="J478" s="14">
        <v>5000703.98</v>
      </c>
      <c r="K478" s="14">
        <v>1429015.41</v>
      </c>
      <c r="L478" s="14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3">
        <v>15169</v>
      </c>
      <c r="J479" s="14">
        <v>5000703.61</v>
      </c>
      <c r="K479" s="14">
        <v>1429014.17</v>
      </c>
      <c r="L479" s="14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3">
        <v>15170</v>
      </c>
      <c r="J480" s="14">
        <v>5000703.3</v>
      </c>
      <c r="K480" s="14">
        <v>1429013.37</v>
      </c>
      <c r="L480" s="14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3">
        <v>15171</v>
      </c>
      <c r="J481" s="14">
        <v>5000702.13</v>
      </c>
      <c r="K481" s="14">
        <v>1429009.67</v>
      </c>
      <c r="L481" s="14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3">
        <v>15172</v>
      </c>
      <c r="J482" s="14">
        <v>5000700.78</v>
      </c>
      <c r="K482" s="14">
        <v>1429006.82</v>
      </c>
      <c r="L482" s="14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3">
        <v>14058</v>
      </c>
      <c r="J483" s="14">
        <v>5000247.87</v>
      </c>
      <c r="K483" s="14">
        <v>1429336.89</v>
      </c>
      <c r="L483" s="14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3">
        <v>14057</v>
      </c>
      <c r="J484" s="14">
        <v>5000236.62</v>
      </c>
      <c r="K484" s="14">
        <v>1429335.38</v>
      </c>
      <c r="L484" s="14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3">
        <v>14056</v>
      </c>
      <c r="J485" s="14">
        <v>5000236.88</v>
      </c>
      <c r="K485" s="14">
        <v>1429325.4</v>
      </c>
      <c r="L485" s="14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3">
        <v>14055</v>
      </c>
      <c r="J486" s="14">
        <v>5000241.98</v>
      </c>
      <c r="K486" s="14">
        <v>1429310.05</v>
      </c>
      <c r="L486" s="14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3">
        <v>14054</v>
      </c>
      <c r="J487" s="14">
        <v>5000241.39</v>
      </c>
      <c r="K487" s="14">
        <v>1429305.76</v>
      </c>
      <c r="L487" s="14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3">
        <v>14053</v>
      </c>
      <c r="J488" s="14">
        <v>5000239.64</v>
      </c>
      <c r="K488" s="14">
        <v>1429297.71</v>
      </c>
      <c r="L488" s="14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3">
        <v>14052</v>
      </c>
      <c r="J489" s="14">
        <v>5000238.57</v>
      </c>
      <c r="K489" s="14">
        <v>1429292.83</v>
      </c>
      <c r="L489" s="14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3">
        <v>14051</v>
      </c>
      <c r="J490" s="14">
        <v>5000237.36</v>
      </c>
      <c r="K490" s="14">
        <v>1429288.29</v>
      </c>
      <c r="L490" s="14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3">
        <v>14050</v>
      </c>
      <c r="J491" s="14">
        <v>5000237.09</v>
      </c>
      <c r="K491" s="14">
        <v>1429284.72</v>
      </c>
      <c r="L491" s="14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3">
        <v>14049</v>
      </c>
      <c r="J492" s="14">
        <v>5000235.25</v>
      </c>
      <c r="K492" s="14">
        <v>1429278.86</v>
      </c>
      <c r="L492" s="14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3">
        <v>14048</v>
      </c>
      <c r="J493" s="14">
        <v>5000234.88</v>
      </c>
      <c r="K493" s="14">
        <v>1429274.98</v>
      </c>
      <c r="L493" s="14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3">
        <v>14047</v>
      </c>
      <c r="J494" s="14">
        <v>5000233.43</v>
      </c>
      <c r="K494" s="14">
        <v>1429268.62</v>
      </c>
      <c r="L494" s="14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3">
        <v>14046</v>
      </c>
      <c r="J495" s="14">
        <v>5000232</v>
      </c>
      <c r="K495" s="14">
        <v>1429262.7</v>
      </c>
      <c r="L495" s="14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3">
        <v>14045</v>
      </c>
      <c r="J496" s="14">
        <v>5000231.34</v>
      </c>
      <c r="K496" s="14">
        <v>1429258.19</v>
      </c>
      <c r="L496" s="14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3">
        <v>14044</v>
      </c>
      <c r="J497" s="14">
        <v>5000230.63</v>
      </c>
      <c r="K497" s="14">
        <v>1429254.41</v>
      </c>
      <c r="L497" s="14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3">
        <v>14043</v>
      </c>
      <c r="J498" s="14">
        <v>5000229.96</v>
      </c>
      <c r="K498" s="14">
        <v>1429251.96</v>
      </c>
      <c r="L498" s="14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3">
        <v>14042</v>
      </c>
      <c r="J499" s="14">
        <v>5000229.53</v>
      </c>
      <c r="K499" s="14">
        <v>1429249.71</v>
      </c>
      <c r="L499" s="14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3">
        <v>14041</v>
      </c>
      <c r="J500" s="14">
        <v>5000228.81</v>
      </c>
      <c r="K500" s="14">
        <v>1429247.56</v>
      </c>
      <c r="L500" s="14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3">
        <v>14040</v>
      </c>
      <c r="J501" s="14">
        <v>5000228.63</v>
      </c>
      <c r="K501" s="14">
        <v>1429245.31</v>
      </c>
      <c r="L501" s="14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3">
        <v>14039</v>
      </c>
      <c r="J502" s="14">
        <v>5000228.44</v>
      </c>
      <c r="K502" s="14">
        <v>1429244.02</v>
      </c>
      <c r="L502" s="14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3">
        <v>14038</v>
      </c>
      <c r="J503" s="14">
        <v>5000231.67</v>
      </c>
      <c r="K503" s="14">
        <v>1429243.1</v>
      </c>
      <c r="L503" s="14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3">
        <v>14064</v>
      </c>
      <c r="J504" s="14">
        <v>5000223.58</v>
      </c>
      <c r="K504" s="14">
        <v>1429227.18</v>
      </c>
      <c r="L504" s="14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3">
        <v>14063</v>
      </c>
      <c r="J505" s="14">
        <v>5000224.43</v>
      </c>
      <c r="K505" s="14">
        <v>1429224.89</v>
      </c>
      <c r="L505" s="14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3">
        <v>14062</v>
      </c>
      <c r="J506" s="14">
        <v>5000223.43</v>
      </c>
      <c r="K506" s="14">
        <v>1429220.55</v>
      </c>
      <c r="L506" s="14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3">
        <v>14061</v>
      </c>
      <c r="J507" s="14">
        <v>5000222.84</v>
      </c>
      <c r="K507" s="14">
        <v>1429218.31</v>
      </c>
      <c r="L507" s="14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3">
        <v>14060</v>
      </c>
      <c r="J508" s="14">
        <v>5000222.25</v>
      </c>
      <c r="K508" s="14">
        <v>1429216.02</v>
      </c>
      <c r="L508" s="14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3">
        <v>14059</v>
      </c>
      <c r="J509" s="14">
        <v>5000221.47</v>
      </c>
      <c r="K509" s="14">
        <v>1429213.07</v>
      </c>
      <c r="L509" s="14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3">
        <v>14086</v>
      </c>
      <c r="J510" s="14">
        <v>4999916.51</v>
      </c>
      <c r="K510" s="14">
        <v>1429243.68</v>
      </c>
      <c r="L510" s="14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3">
        <v>14085</v>
      </c>
      <c r="J511" s="14">
        <v>4999919.49</v>
      </c>
      <c r="K511" s="14">
        <v>1429234.09</v>
      </c>
      <c r="L511" s="14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3">
        <v>14084</v>
      </c>
      <c r="J512" s="14">
        <v>4999924.43</v>
      </c>
      <c r="K512" s="14">
        <v>1429217.27</v>
      </c>
      <c r="L512" s="14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3">
        <v>14083</v>
      </c>
      <c r="J513" s="14">
        <v>4999928.76</v>
      </c>
      <c r="K513" s="14">
        <v>1429201.63</v>
      </c>
      <c r="L513" s="14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3">
        <v>14082</v>
      </c>
      <c r="J514" s="14">
        <v>4999933.59</v>
      </c>
      <c r="K514" s="14">
        <v>1429185.23</v>
      </c>
      <c r="L514" s="14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3">
        <v>14081</v>
      </c>
      <c r="J515" s="14">
        <v>4999937.35</v>
      </c>
      <c r="K515" s="14">
        <v>1429169.78</v>
      </c>
      <c r="L515" s="14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3">
        <v>14080</v>
      </c>
      <c r="J516" s="14">
        <v>4999939.71</v>
      </c>
      <c r="K516" s="14">
        <v>1429163.64</v>
      </c>
      <c r="L516" s="14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3">
        <v>14075</v>
      </c>
      <c r="J517" s="14">
        <v>4999941.33</v>
      </c>
      <c r="K517" s="14">
        <v>1429159.09</v>
      </c>
      <c r="L517" s="14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3">
        <v>14076</v>
      </c>
      <c r="J518" s="14">
        <v>4999942.07</v>
      </c>
      <c r="K518" s="14">
        <v>1429155.82</v>
      </c>
      <c r="L518" s="14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3">
        <v>14077</v>
      </c>
      <c r="J519" s="14">
        <v>4999943.04</v>
      </c>
      <c r="K519" s="14">
        <v>1429152.84</v>
      </c>
      <c r="L519" s="14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3">
        <v>14078</v>
      </c>
      <c r="J520" s="14">
        <v>4999943.63</v>
      </c>
      <c r="K520" s="14">
        <v>1429150.76</v>
      </c>
      <c r="L520" s="14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3">
        <v>14079</v>
      </c>
      <c r="J521" s="14">
        <v>4999943.88</v>
      </c>
      <c r="K521" s="14">
        <v>1429149.99</v>
      </c>
      <c r="L521" s="14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3">
        <v>14074</v>
      </c>
      <c r="J522" s="14">
        <v>4999950.2</v>
      </c>
      <c r="K522" s="14">
        <v>1429148.13</v>
      </c>
      <c r="L522" s="14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3">
        <v>14072</v>
      </c>
      <c r="J523" s="14">
        <v>4999943.15</v>
      </c>
      <c r="K523" s="14">
        <v>1429143.29</v>
      </c>
      <c r="L523" s="14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3">
        <v>14073</v>
      </c>
      <c r="J524" s="14">
        <v>4999946.26</v>
      </c>
      <c r="K524" s="14">
        <v>1429143.69</v>
      </c>
      <c r="L524" s="14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3">
        <v>14071</v>
      </c>
      <c r="J525" s="14">
        <v>4999946.69</v>
      </c>
      <c r="K525" s="14">
        <v>1429139.38</v>
      </c>
      <c r="L525" s="14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3">
        <v>14070</v>
      </c>
      <c r="J526" s="14">
        <v>4999948.1</v>
      </c>
      <c r="K526" s="14">
        <v>1429133.62</v>
      </c>
      <c r="L526" s="14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3">
        <v>14069</v>
      </c>
      <c r="J527" s="14">
        <v>4999947.96</v>
      </c>
      <c r="K527" s="14">
        <v>1429131.94</v>
      </c>
      <c r="L527" s="14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3">
        <v>14068</v>
      </c>
      <c r="J528" s="14">
        <v>4999948.99</v>
      </c>
      <c r="K528" s="14">
        <v>1429130.31</v>
      </c>
      <c r="L528" s="14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3">
        <v>14067</v>
      </c>
      <c r="J529" s="14">
        <v>4999949.46</v>
      </c>
      <c r="K529" s="14">
        <v>1429129.14</v>
      </c>
      <c r="L529" s="14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3">
        <v>14066</v>
      </c>
      <c r="J530" s="14">
        <v>4999949.69</v>
      </c>
      <c r="K530" s="14">
        <v>1429128.55</v>
      </c>
      <c r="L530" s="14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3">
        <v>14065</v>
      </c>
      <c r="J531" s="14">
        <v>4999950.95</v>
      </c>
      <c r="K531" s="14">
        <v>1429124.94</v>
      </c>
      <c r="L531" s="14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3">
        <v>18000</v>
      </c>
      <c r="J532" s="14">
        <v>4999131.25</v>
      </c>
      <c r="K532" s="14">
        <v>1429274.02</v>
      </c>
      <c r="L532" s="14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3">
        <v>18001</v>
      </c>
      <c r="J533" s="14">
        <v>4999146.57</v>
      </c>
      <c r="K533" s="14">
        <v>1429263.11</v>
      </c>
      <c r="L533" s="14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3">
        <v>18002</v>
      </c>
      <c r="J534" s="14">
        <v>4999154.68</v>
      </c>
      <c r="K534" s="14">
        <v>1429253.49</v>
      </c>
      <c r="L534" s="14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3">
        <v>18027</v>
      </c>
      <c r="J535" s="14">
        <v>4999165.82</v>
      </c>
      <c r="K535" s="14">
        <v>1429241.58</v>
      </c>
      <c r="L535" s="14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3">
        <v>18004</v>
      </c>
      <c r="J536" s="14">
        <v>4999146.38</v>
      </c>
      <c r="K536" s="14">
        <v>1429230.45</v>
      </c>
      <c r="L536" s="14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3">
        <v>18003</v>
      </c>
      <c r="J537" s="14">
        <v>4999146.44</v>
      </c>
      <c r="K537" s="14">
        <v>1429230.44</v>
      </c>
      <c r="L537" s="14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3">
        <v>18026</v>
      </c>
      <c r="J538" s="14">
        <v>4999166.68</v>
      </c>
      <c r="K538" s="14">
        <v>1429240.25</v>
      </c>
      <c r="L538" s="14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3">
        <v>18006</v>
      </c>
      <c r="J539" s="14">
        <v>4999151.23</v>
      </c>
      <c r="K539" s="14">
        <v>1429229.86</v>
      </c>
      <c r="L539" s="14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3">
        <v>18005</v>
      </c>
      <c r="J540" s="14">
        <v>4999150.83</v>
      </c>
      <c r="K540" s="14">
        <v>1429229.44</v>
      </c>
      <c r="L540" s="14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3">
        <v>18007</v>
      </c>
      <c r="J541" s="14">
        <v>4999152.01</v>
      </c>
      <c r="K541" s="14">
        <v>1429229.65</v>
      </c>
      <c r="L541" s="14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3">
        <v>18025</v>
      </c>
      <c r="J542" s="14">
        <v>4999168.15</v>
      </c>
      <c r="K542" s="14">
        <v>1429238.43</v>
      </c>
      <c r="L542" s="14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3">
        <v>18008</v>
      </c>
      <c r="J543" s="14">
        <v>4999154.49</v>
      </c>
      <c r="K543" s="14">
        <v>1429229.54</v>
      </c>
      <c r="L543" s="14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3">
        <v>18009</v>
      </c>
      <c r="J544" s="14">
        <v>4999155.92</v>
      </c>
      <c r="K544" s="14">
        <v>1429229.32</v>
      </c>
      <c r="L544" s="14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3">
        <v>18024</v>
      </c>
      <c r="J545" s="14">
        <v>4999169.47</v>
      </c>
      <c r="K545" s="14">
        <v>1429237.18</v>
      </c>
      <c r="L545" s="14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3">
        <v>18010</v>
      </c>
      <c r="J546" s="14">
        <v>4999157.76</v>
      </c>
      <c r="K546" s="14">
        <v>1429228.61</v>
      </c>
      <c r="L546" s="14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3">
        <v>18011</v>
      </c>
      <c r="J547" s="14">
        <v>4999160.24</v>
      </c>
      <c r="K547" s="14">
        <v>1429227.39</v>
      </c>
      <c r="L547" s="14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3">
        <v>18015</v>
      </c>
      <c r="J548" s="14">
        <v>4999171.63</v>
      </c>
      <c r="K548" s="14">
        <v>1429234.68</v>
      </c>
      <c r="L548" s="14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3">
        <v>18016</v>
      </c>
      <c r="J549" s="14">
        <v>4999173.78</v>
      </c>
      <c r="K549" s="14">
        <v>1429236.34</v>
      </c>
      <c r="L549" s="14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3">
        <v>18012</v>
      </c>
      <c r="J550" s="14">
        <v>4999162.64</v>
      </c>
      <c r="K550" s="14">
        <v>1429226.93</v>
      </c>
      <c r="L550" s="14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3">
        <v>18014</v>
      </c>
      <c r="J551" s="14">
        <v>4999169.32</v>
      </c>
      <c r="K551" s="14">
        <v>1429231.05</v>
      </c>
      <c r="L551" s="14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3">
        <v>18013</v>
      </c>
      <c r="J552" s="14">
        <v>4999168.56</v>
      </c>
      <c r="K552" s="14">
        <v>1429228.14</v>
      </c>
      <c r="L552" s="14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3">
        <v>18017</v>
      </c>
      <c r="J553" s="14">
        <v>4999176.86</v>
      </c>
      <c r="K553" s="14">
        <v>1429233.79</v>
      </c>
      <c r="L553" s="14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3">
        <v>18018</v>
      </c>
      <c r="J554" s="14">
        <v>4999180.61</v>
      </c>
      <c r="K554" s="14">
        <v>1429231.04</v>
      </c>
      <c r="L554" s="14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3">
        <v>18022</v>
      </c>
      <c r="J555" s="14">
        <v>4999187.29</v>
      </c>
      <c r="K555" s="14">
        <v>1429230.07</v>
      </c>
      <c r="L555" s="14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3">
        <v>18021</v>
      </c>
      <c r="J556" s="14">
        <v>4999187.99</v>
      </c>
      <c r="K556" s="14">
        <v>1429228.9</v>
      </c>
      <c r="L556" s="14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3">
        <v>18019</v>
      </c>
      <c r="J557" s="14">
        <v>4999184.57</v>
      </c>
      <c r="K557" s="14">
        <v>1429224.12</v>
      </c>
      <c r="L557" s="14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3">
        <v>18020</v>
      </c>
      <c r="J558" s="14">
        <v>4999188.14</v>
      </c>
      <c r="K558" s="14">
        <v>1429227.33</v>
      </c>
      <c r="L558" s="14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3">
        <v>18023</v>
      </c>
      <c r="J559" s="14">
        <v>4999189.21</v>
      </c>
      <c r="K559" s="14">
        <v>1429214.38</v>
      </c>
      <c r="L559" s="14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3">
        <v>17000</v>
      </c>
      <c r="J560" s="14">
        <v>4998772.4</v>
      </c>
      <c r="K560" s="14">
        <v>1429257.95</v>
      </c>
      <c r="L560" s="14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3">
        <v>17001</v>
      </c>
      <c r="J561" s="14">
        <v>4998775.75</v>
      </c>
      <c r="K561" s="14">
        <v>1429249.29</v>
      </c>
      <c r="L561" s="14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3">
        <v>17002</v>
      </c>
      <c r="J562" s="14">
        <v>4998785.26</v>
      </c>
      <c r="K562" s="14">
        <v>1429221.64</v>
      </c>
      <c r="L562" s="14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3">
        <v>17003</v>
      </c>
      <c r="J563" s="14">
        <v>4998792.56</v>
      </c>
      <c r="K563" s="14">
        <v>1429202.22</v>
      </c>
      <c r="L563" s="14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3">
        <v>17004</v>
      </c>
      <c r="J564" s="14">
        <v>4998799.35</v>
      </c>
      <c r="K564" s="14">
        <v>1429184.84</v>
      </c>
      <c r="L564" s="14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3">
        <v>17005</v>
      </c>
      <c r="J565" s="14">
        <v>4998801.58</v>
      </c>
      <c r="K565" s="14">
        <v>1429177.07</v>
      </c>
      <c r="L565" s="14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3">
        <v>17006</v>
      </c>
      <c r="J566" s="14">
        <v>4998804.39</v>
      </c>
      <c r="K566" s="14">
        <v>1429169.43</v>
      </c>
      <c r="L566" s="14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3">
        <v>17007</v>
      </c>
      <c r="J567" s="14">
        <v>4998807.41</v>
      </c>
      <c r="K567" s="14">
        <v>1429160.55</v>
      </c>
      <c r="L567" s="14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3">
        <v>17008</v>
      </c>
      <c r="J568" s="14">
        <v>4998808.54</v>
      </c>
      <c r="K568" s="14">
        <v>1429157.56</v>
      </c>
      <c r="L568" s="14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3">
        <v>17009</v>
      </c>
      <c r="J569" s="14">
        <v>4998808.75</v>
      </c>
      <c r="K569" s="14">
        <v>1429156.98</v>
      </c>
      <c r="L569" s="14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3">
        <v>17010</v>
      </c>
      <c r="J570" s="14">
        <v>4998808.93</v>
      </c>
      <c r="K570" s="14">
        <v>1429156.11</v>
      </c>
      <c r="L570" s="14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3">
        <v>17011</v>
      </c>
      <c r="J571" s="14">
        <v>4998809.76</v>
      </c>
      <c r="K571" s="14">
        <v>1429154.2</v>
      </c>
      <c r="L571" s="14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3">
        <v>17012</v>
      </c>
      <c r="J572" s="14">
        <v>4998810.25</v>
      </c>
      <c r="K572" s="14">
        <v>1429152.66</v>
      </c>
      <c r="L572" s="14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3">
        <v>17013</v>
      </c>
      <c r="J573" s="14">
        <v>4998811</v>
      </c>
      <c r="K573" s="14">
        <v>1429150.93</v>
      </c>
      <c r="L573" s="14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3">
        <v>17014</v>
      </c>
      <c r="J574" s="14">
        <v>4998812.02</v>
      </c>
      <c r="K574" s="14">
        <v>1429147.57</v>
      </c>
      <c r="L574" s="14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3">
        <v>17015</v>
      </c>
      <c r="J575" s="14">
        <v>4998813.06</v>
      </c>
      <c r="K575" s="14">
        <v>1429144.83</v>
      </c>
      <c r="L575" s="14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3">
        <v>18060</v>
      </c>
      <c r="J576" s="14">
        <v>4998800.93</v>
      </c>
      <c r="K576" s="14">
        <v>1429124.95</v>
      </c>
      <c r="L576" s="14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3">
        <v>18061</v>
      </c>
      <c r="J577" s="14">
        <v>4998802.86</v>
      </c>
      <c r="K577" s="14">
        <v>1429122.02</v>
      </c>
      <c r="L577" s="14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3">
        <v>17035</v>
      </c>
      <c r="J578" s="14">
        <v>4998820.6</v>
      </c>
      <c r="K578" s="14">
        <v>1429124.36</v>
      </c>
      <c r="L578" s="14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3">
        <v>17036</v>
      </c>
      <c r="J579" s="14">
        <v>4998820.24</v>
      </c>
      <c r="K579" s="14">
        <v>1429123.86</v>
      </c>
      <c r="L579" s="14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3">
        <v>18062</v>
      </c>
      <c r="J580" s="14">
        <v>4998803.43</v>
      </c>
      <c r="K580" s="14">
        <v>1429121.38</v>
      </c>
      <c r="L580" s="14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3">
        <v>18063</v>
      </c>
      <c r="J581" s="14">
        <v>4998803.68</v>
      </c>
      <c r="K581" s="14">
        <v>1429121.06</v>
      </c>
      <c r="L581" s="14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3">
        <v>17034</v>
      </c>
      <c r="J582" s="14">
        <v>4998820.77</v>
      </c>
      <c r="K582" s="14">
        <v>1429123.1</v>
      </c>
      <c r="L582" s="14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3">
        <v>17033</v>
      </c>
      <c r="J583" s="14">
        <v>4998821.8</v>
      </c>
      <c r="K583" s="14">
        <v>1429120.45</v>
      </c>
      <c r="L583" s="14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3">
        <v>17032</v>
      </c>
      <c r="J584" s="14">
        <v>4998822.6</v>
      </c>
      <c r="K584" s="14">
        <v>1429118.26</v>
      </c>
      <c r="L584" s="14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3">
        <v>17031</v>
      </c>
      <c r="J585" s="14">
        <v>4998822.97</v>
      </c>
      <c r="K585" s="14">
        <v>1429116.58</v>
      </c>
      <c r="L585" s="14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3">
        <v>17030</v>
      </c>
      <c r="J586" s="14">
        <v>4998823.38</v>
      </c>
      <c r="K586" s="14">
        <v>1429115.72</v>
      </c>
      <c r="L586" s="14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3">
        <v>17029</v>
      </c>
      <c r="J587" s="14">
        <v>4998823.51</v>
      </c>
      <c r="K587" s="14">
        <v>1429115.18</v>
      </c>
      <c r="L587" s="14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3">
        <v>17028</v>
      </c>
      <c r="J588" s="14">
        <v>4998823.89</v>
      </c>
      <c r="K588" s="14">
        <v>1429114.28</v>
      </c>
      <c r="L588" s="14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3">
        <v>17027</v>
      </c>
      <c r="J589" s="14">
        <v>4998824.75</v>
      </c>
      <c r="K589" s="14">
        <v>1429112.61</v>
      </c>
      <c r="L589" s="14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3">
        <v>17026</v>
      </c>
      <c r="J590" s="14">
        <v>4998825.69</v>
      </c>
      <c r="K590" s="14">
        <v>1429110.26</v>
      </c>
      <c r="L590" s="14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3">
        <v>17025</v>
      </c>
      <c r="J591" s="14">
        <v>4998825.69</v>
      </c>
      <c r="K591" s="14">
        <v>1429109.31</v>
      </c>
      <c r="L591" s="14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3">
        <v>17024</v>
      </c>
      <c r="J592" s="14">
        <v>4998826.63</v>
      </c>
      <c r="K592" s="14">
        <v>1429107.19</v>
      </c>
      <c r="L592" s="14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3">
        <v>17023</v>
      </c>
      <c r="J593" s="14">
        <v>4998826.8</v>
      </c>
      <c r="K593" s="14">
        <v>1429106</v>
      </c>
      <c r="L593" s="14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3">
        <v>17022</v>
      </c>
      <c r="J594" s="14">
        <v>4998827.48</v>
      </c>
      <c r="K594" s="14">
        <v>1429104.14</v>
      </c>
      <c r="L594" s="14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3">
        <v>17021</v>
      </c>
      <c r="J595" s="14">
        <v>4998829.06</v>
      </c>
      <c r="K595" s="14">
        <v>1429101.11</v>
      </c>
      <c r="L595" s="14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3">
        <v>17020</v>
      </c>
      <c r="J596" s="14">
        <v>4998831.02</v>
      </c>
      <c r="K596" s="14">
        <v>1429094.78</v>
      </c>
      <c r="L596" s="14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3">
        <v>17019</v>
      </c>
      <c r="J597" s="14">
        <v>4998831.98</v>
      </c>
      <c r="K597" s="14">
        <v>1429091.67</v>
      </c>
      <c r="L597" s="14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3">
        <v>17018</v>
      </c>
      <c r="J598" s="14">
        <v>4998832.58</v>
      </c>
      <c r="K598" s="14">
        <v>1429089.94</v>
      </c>
      <c r="L598" s="14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3">
        <v>17017</v>
      </c>
      <c r="J599" s="14">
        <v>4998833.76</v>
      </c>
      <c r="K599" s="14">
        <v>1429086.49</v>
      </c>
      <c r="L599" s="14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3">
        <v>17016</v>
      </c>
      <c r="J600" s="14">
        <v>4998834.72</v>
      </c>
      <c r="K600" s="14">
        <v>1429084.66</v>
      </c>
      <c r="L600" s="14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3">
        <v>18028</v>
      </c>
      <c r="J601" s="14">
        <v>4998230.51</v>
      </c>
      <c r="K601" s="14">
        <v>1429231.35</v>
      </c>
      <c r="L601" s="14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3">
        <v>18029</v>
      </c>
      <c r="J602" s="14">
        <v>4998225.6</v>
      </c>
      <c r="K602" s="14">
        <v>1429228.41</v>
      </c>
      <c r="L602" s="14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3">
        <v>18030</v>
      </c>
      <c r="J603" s="14">
        <v>4998224.14</v>
      </c>
      <c r="K603" s="14">
        <v>1429224.1</v>
      </c>
      <c r="L603" s="14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3">
        <v>18031</v>
      </c>
      <c r="J604" s="14">
        <v>4998217.11</v>
      </c>
      <c r="K604" s="14">
        <v>1429218.36</v>
      </c>
      <c r="L604" s="14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3">
        <v>18032</v>
      </c>
      <c r="J605" s="14">
        <v>4998216.86</v>
      </c>
      <c r="K605" s="14">
        <v>1429218.39</v>
      </c>
      <c r="L605" s="14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3">
        <v>18033</v>
      </c>
      <c r="J606" s="14">
        <v>4998216.68</v>
      </c>
      <c r="K606" s="14">
        <v>1429217.74</v>
      </c>
      <c r="L606" s="14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3">
        <v>18034</v>
      </c>
      <c r="J607" s="14">
        <v>4998216.6</v>
      </c>
      <c r="K607" s="14">
        <v>1429217.68</v>
      </c>
      <c r="L607" s="14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3" t="s">
        <v>1133</v>
      </c>
      <c r="J608" s="14">
        <v>4998211.96</v>
      </c>
      <c r="K608" s="14">
        <v>1429218.97</v>
      </c>
      <c r="L608" s="14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3" t="s">
        <v>1135</v>
      </c>
      <c r="J609" s="14">
        <v>4998209.03</v>
      </c>
      <c r="K609" s="14">
        <v>1429216.65</v>
      </c>
      <c r="L609" s="14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3" t="s">
        <v>1139</v>
      </c>
      <c r="J610" s="14">
        <v>4998207</v>
      </c>
      <c r="K610" s="14">
        <v>1429214.3</v>
      </c>
      <c r="L610" s="14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3" t="s">
        <v>1137</v>
      </c>
      <c r="J611" s="14">
        <v>4998207.04</v>
      </c>
      <c r="K611" s="14">
        <v>1429214.22</v>
      </c>
      <c r="L611" s="14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3" t="s">
        <v>1141</v>
      </c>
      <c r="J612" s="14">
        <v>4998203.47</v>
      </c>
      <c r="K612" s="14">
        <v>1429212.72</v>
      </c>
      <c r="L612" s="14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3" t="s">
        <v>1143</v>
      </c>
      <c r="J613" s="14">
        <v>4998203.22</v>
      </c>
      <c r="K613" s="14">
        <v>1429212.76</v>
      </c>
      <c r="L613" s="14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3" t="s">
        <v>1145</v>
      </c>
      <c r="J614" s="14">
        <v>4998199.89</v>
      </c>
      <c r="K614" s="14">
        <v>1429210.29</v>
      </c>
      <c r="L614" s="14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3" t="s">
        <v>1147</v>
      </c>
      <c r="J615" s="14">
        <v>4998197.04</v>
      </c>
      <c r="K615" s="14">
        <v>1429208.28</v>
      </c>
      <c r="L615" s="14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3" t="s">
        <v>1149</v>
      </c>
      <c r="J616" s="14">
        <v>4998190.94</v>
      </c>
      <c r="K616" s="14">
        <v>1429205.06</v>
      </c>
      <c r="L616" s="14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3" t="s">
        <v>1151</v>
      </c>
      <c r="J617" s="14">
        <v>4998189.36</v>
      </c>
      <c r="K617" s="14">
        <v>1429203.03</v>
      </c>
      <c r="L617" s="14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3" t="s">
        <v>1153</v>
      </c>
      <c r="J618" s="14">
        <v>4998185.63</v>
      </c>
      <c r="K618" s="14">
        <v>1429200.33</v>
      </c>
      <c r="L618" s="14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3" t="s">
        <v>1155</v>
      </c>
      <c r="J619" s="14">
        <v>4998183.42</v>
      </c>
      <c r="K619" s="14">
        <v>1429196.34</v>
      </c>
      <c r="L619" s="14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3" t="s">
        <v>1157</v>
      </c>
      <c r="J620" s="14">
        <v>4998175.88</v>
      </c>
      <c r="K620" s="14">
        <v>1429193.27</v>
      </c>
      <c r="L620" s="14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3" t="s">
        <v>1159</v>
      </c>
      <c r="J621" s="14">
        <v>4998168.35</v>
      </c>
      <c r="K621" s="14">
        <v>1429188.32</v>
      </c>
      <c r="L621" s="14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3" t="s">
        <v>1161</v>
      </c>
      <c r="J622" s="14">
        <v>4998162.08</v>
      </c>
      <c r="K622" s="14">
        <v>1429184.42</v>
      </c>
      <c r="L622" s="14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3">
        <v>18035</v>
      </c>
      <c r="J623" s="14">
        <v>4998197.68</v>
      </c>
      <c r="K623" s="14">
        <v>1429307.53</v>
      </c>
      <c r="L623" s="14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3">
        <v>18036</v>
      </c>
      <c r="J624" s="14">
        <v>4998184.68</v>
      </c>
      <c r="K624" s="14">
        <v>1429307.56</v>
      </c>
      <c r="L624" s="14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3">
        <v>18037</v>
      </c>
      <c r="J625" s="14">
        <v>4998168.22</v>
      </c>
      <c r="K625" s="14">
        <v>1429308.25</v>
      </c>
      <c r="L625" s="14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3">
        <v>18038</v>
      </c>
      <c r="J626" s="14">
        <v>4998152.97</v>
      </c>
      <c r="K626" s="14">
        <v>1429308.73</v>
      </c>
      <c r="L626" s="14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3">
        <v>18039</v>
      </c>
      <c r="J627" s="14">
        <v>4998150.65</v>
      </c>
      <c r="K627" s="14">
        <v>1429309.25</v>
      </c>
      <c r="L627" s="14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3">
        <v>18040</v>
      </c>
      <c r="J628" s="14">
        <v>4998149.98</v>
      </c>
      <c r="K628" s="14">
        <v>1429308.67</v>
      </c>
      <c r="L628" s="14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3">
        <v>18041</v>
      </c>
      <c r="J629" s="14">
        <v>4998147.29</v>
      </c>
      <c r="K629" s="14">
        <v>1429308.83</v>
      </c>
      <c r="L629" s="14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3">
        <v>18042</v>
      </c>
      <c r="J630" s="14">
        <v>4998144.52</v>
      </c>
      <c r="K630" s="14">
        <v>1429309.03</v>
      </c>
      <c r="L630" s="14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3">
        <v>18043</v>
      </c>
      <c r="J631" s="14">
        <v>4998142.63</v>
      </c>
      <c r="K631" s="14">
        <v>1429309.13</v>
      </c>
      <c r="L631" s="14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3">
        <v>18044</v>
      </c>
      <c r="J632" s="14">
        <v>4998141.58</v>
      </c>
      <c r="K632" s="14">
        <v>1429309.01</v>
      </c>
      <c r="L632" s="14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3">
        <v>18045</v>
      </c>
      <c r="J633" s="14">
        <v>4998141.32</v>
      </c>
      <c r="K633" s="14">
        <v>1429313.4</v>
      </c>
      <c r="L633" s="14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3">
        <v>18048</v>
      </c>
      <c r="J634" s="14">
        <v>4998133.24</v>
      </c>
      <c r="K634" s="14">
        <v>1429309.05</v>
      </c>
      <c r="L634" s="14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3">
        <v>18046</v>
      </c>
      <c r="J635" s="14">
        <v>4998133.01</v>
      </c>
      <c r="K635" s="14">
        <v>1429308.95</v>
      </c>
      <c r="L635" s="14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3">
        <v>18047</v>
      </c>
      <c r="J636" s="14">
        <v>4998132.79</v>
      </c>
      <c r="K636" s="14">
        <v>1429309.36</v>
      </c>
      <c r="L636" s="14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3">
        <v>18049</v>
      </c>
      <c r="J637" s="14">
        <v>4998129.24</v>
      </c>
      <c r="K637" s="14">
        <v>1429309.29</v>
      </c>
      <c r="L637" s="14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3">
        <v>18050</v>
      </c>
      <c r="J638" s="14">
        <v>4998121.04</v>
      </c>
      <c r="K638" s="14">
        <v>1429308.75</v>
      </c>
      <c r="L638" s="14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3">
        <v>18052</v>
      </c>
      <c r="J639" s="14">
        <v>4998113.24</v>
      </c>
      <c r="K639" s="14">
        <v>1429309.87</v>
      </c>
      <c r="L639" s="14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3">
        <v>18051</v>
      </c>
      <c r="J640" s="14">
        <v>4998113.07</v>
      </c>
      <c r="K640" s="14">
        <v>1429310.13</v>
      </c>
      <c r="L640" s="14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3">
        <v>18053</v>
      </c>
      <c r="J641" s="14">
        <v>4998106.24</v>
      </c>
      <c r="K641" s="14">
        <v>1429310.81</v>
      </c>
      <c r="L641" s="14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3">
        <v>18054</v>
      </c>
      <c r="J642" s="14">
        <v>4998100.99</v>
      </c>
      <c r="K642" s="14">
        <v>1429309.61</v>
      </c>
      <c r="L642" s="14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3">
        <v>18055</v>
      </c>
      <c r="J643" s="14">
        <v>4998092.37</v>
      </c>
      <c r="K643" s="14">
        <v>1429309.76</v>
      </c>
      <c r="L643" s="14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3">
        <v>18056</v>
      </c>
      <c r="J644" s="14">
        <v>4998088.09</v>
      </c>
      <c r="K644" s="14">
        <v>1429310.28</v>
      </c>
      <c r="L644" s="14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3">
        <v>18057</v>
      </c>
      <c r="J645" s="14">
        <v>4998081.11</v>
      </c>
      <c r="K645" s="14">
        <v>1429310.66</v>
      </c>
      <c r="L645" s="14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3">
        <v>18058</v>
      </c>
      <c r="J646" s="14">
        <v>4998077.12</v>
      </c>
      <c r="K646" s="14">
        <v>1429310.88</v>
      </c>
      <c r="L646" s="14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3">
        <v>18059</v>
      </c>
      <c r="J647" s="14">
        <v>4998072.68</v>
      </c>
      <c r="K647" s="14">
        <v>1429310.8</v>
      </c>
      <c r="L647" s="14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3">
        <v>17037</v>
      </c>
      <c r="J648" s="14">
        <v>4998217.87</v>
      </c>
      <c r="K648" s="14">
        <v>1429408.58</v>
      </c>
      <c r="L648" s="14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3">
        <v>17038</v>
      </c>
      <c r="J649" s="14">
        <v>4998214.89</v>
      </c>
      <c r="K649" s="14">
        <v>1429407.93</v>
      </c>
      <c r="L649" s="14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3">
        <v>17039</v>
      </c>
      <c r="J650" s="14">
        <v>4998207.39</v>
      </c>
      <c r="K650" s="14">
        <v>1429406.52</v>
      </c>
      <c r="L650" s="14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3">
        <v>17040</v>
      </c>
      <c r="J651" s="14">
        <v>4998204.01</v>
      </c>
      <c r="K651" s="14">
        <v>1429406.17</v>
      </c>
      <c r="L651" s="14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3">
        <v>17041</v>
      </c>
      <c r="J652" s="14">
        <v>4998200.94</v>
      </c>
      <c r="K652" s="14">
        <v>1429405.58</v>
      </c>
      <c r="L652" s="14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3">
        <v>17042</v>
      </c>
      <c r="J653" s="14">
        <v>4998198.82</v>
      </c>
      <c r="K653" s="14">
        <v>1429404.93</v>
      </c>
      <c r="L653" s="14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3">
        <v>17043</v>
      </c>
      <c r="J654" s="14">
        <v>4998196.26</v>
      </c>
      <c r="K654" s="14">
        <v>1429404.78</v>
      </c>
      <c r="L654" s="14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3">
        <v>17044</v>
      </c>
      <c r="J655" s="14">
        <v>4998192.85</v>
      </c>
      <c r="K655" s="14">
        <v>1429403.6</v>
      </c>
      <c r="L655" s="14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3">
        <v>17045</v>
      </c>
      <c r="J656" s="14">
        <v>4998189.16</v>
      </c>
      <c r="K656" s="14">
        <v>1429403.11</v>
      </c>
      <c r="L656" s="14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3">
        <v>17046</v>
      </c>
      <c r="J657" s="14">
        <v>4998186.06</v>
      </c>
      <c r="K657" s="14">
        <v>1429402.84</v>
      </c>
      <c r="L657" s="14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3">
        <v>17047</v>
      </c>
      <c r="J658" s="14">
        <v>4998182.44</v>
      </c>
      <c r="K658" s="14">
        <v>1429402.44</v>
      </c>
      <c r="L658" s="14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3">
        <v>17048</v>
      </c>
      <c r="J659" s="14">
        <v>4998177.31</v>
      </c>
      <c r="K659" s="14">
        <v>1429401.45</v>
      </c>
      <c r="L659" s="14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3">
        <v>17049</v>
      </c>
      <c r="J660" s="14">
        <v>4998176.8</v>
      </c>
      <c r="K660" s="14">
        <v>1429401.35</v>
      </c>
      <c r="L660" s="14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3">
        <v>17050</v>
      </c>
      <c r="J661" s="14">
        <v>4998176.47</v>
      </c>
      <c r="K661" s="14">
        <v>1429401.15</v>
      </c>
      <c r="L661" s="14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3">
        <v>17051</v>
      </c>
      <c r="J662" s="14">
        <v>4998176.29</v>
      </c>
      <c r="K662" s="14">
        <v>1429401.13</v>
      </c>
      <c r="L662" s="14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3">
        <v>17052</v>
      </c>
      <c r="J663" s="14">
        <v>4998175.6</v>
      </c>
      <c r="K663" s="14">
        <v>1429401.12</v>
      </c>
      <c r="L663" s="14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3">
        <v>17053</v>
      </c>
      <c r="J664" s="14">
        <v>4998174.58</v>
      </c>
      <c r="K664" s="14">
        <v>1429400.77</v>
      </c>
      <c r="L664" s="14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3">
        <v>17054</v>
      </c>
      <c r="J665" s="14">
        <v>4998173.74</v>
      </c>
      <c r="K665" s="14">
        <v>1429400.52</v>
      </c>
      <c r="L665" s="14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3">
        <v>17055</v>
      </c>
      <c r="J666" s="14">
        <v>4998172.79</v>
      </c>
      <c r="K666" s="14">
        <v>1429400.14</v>
      </c>
      <c r="L666" s="14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3">
        <v>17056</v>
      </c>
      <c r="J667" s="14">
        <v>4998171.42</v>
      </c>
      <c r="K667" s="14">
        <v>1429399.92</v>
      </c>
      <c r="L667" s="14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3">
        <v>17057</v>
      </c>
      <c r="J668" s="14">
        <v>4998169.58</v>
      </c>
      <c r="K668" s="14">
        <v>1429399.79</v>
      </c>
      <c r="L668" s="14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3">
        <v>17058</v>
      </c>
      <c r="J669" s="14">
        <v>4998168.82</v>
      </c>
      <c r="K669" s="14">
        <v>1429399.55</v>
      </c>
      <c r="L669" s="14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3">
        <v>17059</v>
      </c>
      <c r="J670" s="14">
        <v>4998167.56</v>
      </c>
      <c r="K670" s="14">
        <v>1429399.41</v>
      </c>
      <c r="L670" s="14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3">
        <v>17060</v>
      </c>
      <c r="J671" s="14">
        <v>4998165.91</v>
      </c>
      <c r="K671" s="14">
        <v>1429399</v>
      </c>
      <c r="L671" s="14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3">
        <v>17061</v>
      </c>
      <c r="J672" s="14">
        <v>4998164.24</v>
      </c>
      <c r="K672" s="14">
        <v>1429399.05</v>
      </c>
      <c r="L672" s="14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3">
        <v>17062</v>
      </c>
      <c r="J673" s="14">
        <v>4998163.25</v>
      </c>
      <c r="K673" s="14">
        <v>1429398.69</v>
      </c>
      <c r="L673" s="14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3">
        <v>17063</v>
      </c>
      <c r="J674" s="14">
        <v>4998161.83</v>
      </c>
      <c r="K674" s="14">
        <v>1429398.31</v>
      </c>
      <c r="L674" s="14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3">
        <v>17064</v>
      </c>
      <c r="J675" s="14">
        <v>4998160.58</v>
      </c>
      <c r="K675" s="14">
        <v>1429398.17</v>
      </c>
      <c r="L675" s="14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3">
        <v>17065</v>
      </c>
      <c r="J676" s="14">
        <v>4998157.86</v>
      </c>
      <c r="K676" s="14">
        <v>1429397.91</v>
      </c>
      <c r="L676" s="14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3">
        <v>17066</v>
      </c>
      <c r="J677" s="14">
        <v>4998155.28</v>
      </c>
      <c r="K677" s="14">
        <v>1429397.41</v>
      </c>
      <c r="L677" s="14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3">
        <v>17067</v>
      </c>
      <c r="J678" s="14">
        <v>4998154.9</v>
      </c>
      <c r="K678" s="14">
        <v>1429397.28</v>
      </c>
      <c r="L678" s="14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3">
        <v>17068</v>
      </c>
      <c r="J679" s="14">
        <v>4998152.28</v>
      </c>
      <c r="K679" s="14">
        <v>1429396.98</v>
      </c>
      <c r="L679" s="14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3">
        <v>17069</v>
      </c>
      <c r="J680" s="14">
        <v>4998150.22</v>
      </c>
      <c r="K680" s="14">
        <v>1429396.31</v>
      </c>
      <c r="L680" s="14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3">
        <v>17070</v>
      </c>
      <c r="J681" s="14">
        <v>4998147.5</v>
      </c>
      <c r="K681" s="14">
        <v>1429395.82</v>
      </c>
      <c r="L681" s="14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3">
        <v>17071</v>
      </c>
      <c r="J682" s="14">
        <v>4998144.4</v>
      </c>
      <c r="K682" s="14">
        <v>1429395.13</v>
      </c>
      <c r="L682" s="14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3">
        <v>17072</v>
      </c>
      <c r="J683" s="14">
        <v>4998140.23</v>
      </c>
      <c r="K683" s="14">
        <v>1429394</v>
      </c>
      <c r="L683" s="14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3">
        <v>17073</v>
      </c>
      <c r="J684" s="14">
        <v>4998139.17</v>
      </c>
      <c r="K684" s="14">
        <v>1429393.82</v>
      </c>
      <c r="L684" s="14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3">
        <v>17074</v>
      </c>
      <c r="J685" s="14">
        <v>4998133.06</v>
      </c>
      <c r="K685" s="14">
        <v>1429392.45</v>
      </c>
      <c r="L685" s="14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3">
        <v>17075</v>
      </c>
      <c r="J686" s="14">
        <v>4998132.77</v>
      </c>
      <c r="K686" s="14">
        <v>1429392.47</v>
      </c>
      <c r="L686" s="14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3">
        <v>17076</v>
      </c>
      <c r="J687" s="14">
        <v>4998125.43</v>
      </c>
      <c r="K687" s="14">
        <v>1429391.81</v>
      </c>
      <c r="L687" s="14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3">
        <v>17077</v>
      </c>
      <c r="J688" s="14">
        <v>4998121.44</v>
      </c>
      <c r="K688" s="14">
        <v>1429390.39</v>
      </c>
      <c r="L688" s="14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3">
        <v>17078</v>
      </c>
      <c r="J689" s="14">
        <v>4998120.22</v>
      </c>
      <c r="K689" s="14">
        <v>1429390.3</v>
      </c>
      <c r="L689" s="14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3">
        <v>17079</v>
      </c>
      <c r="J690" s="14">
        <v>4998116.09</v>
      </c>
      <c r="K690" s="14">
        <v>1429390.43</v>
      </c>
      <c r="L690" s="14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3">
        <v>17082</v>
      </c>
      <c r="J691" s="14">
        <v>4998104.91</v>
      </c>
      <c r="K691" s="14">
        <v>1429389.2</v>
      </c>
      <c r="L691" s="14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3">
        <v>17081</v>
      </c>
      <c r="J692" s="14">
        <v>4998101.84</v>
      </c>
      <c r="K692" s="14">
        <v>1429390.27</v>
      </c>
      <c r="L692" s="14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3">
        <v>17080</v>
      </c>
      <c r="J693" s="14">
        <v>4998098.36</v>
      </c>
      <c r="K693" s="14">
        <v>1429388.05</v>
      </c>
      <c r="L693" s="14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3">
        <v>17122</v>
      </c>
      <c r="J694" s="14">
        <v>4998234.23</v>
      </c>
      <c r="K694" s="14">
        <v>1429519.92</v>
      </c>
      <c r="L694" s="14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3">
        <v>17121</v>
      </c>
      <c r="J695" s="14">
        <v>4998227.63</v>
      </c>
      <c r="K695" s="14">
        <v>1429529.61</v>
      </c>
      <c r="L695" s="14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3">
        <v>17120</v>
      </c>
      <c r="J696" s="14">
        <v>4998223.2</v>
      </c>
      <c r="K696" s="14">
        <v>1429535.06</v>
      </c>
      <c r="L696" s="14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3">
        <v>17119</v>
      </c>
      <c r="J697" s="14">
        <v>4998215.09</v>
      </c>
      <c r="K697" s="14">
        <v>1429544.16</v>
      </c>
      <c r="L697" s="14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3">
        <v>17118</v>
      </c>
      <c r="J698" s="14">
        <v>4998213.48</v>
      </c>
      <c r="K698" s="14">
        <v>1429547.36</v>
      </c>
      <c r="L698" s="14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3">
        <v>17117</v>
      </c>
      <c r="J699" s="14">
        <v>4998210.33</v>
      </c>
      <c r="K699" s="14">
        <v>1429549.96</v>
      </c>
      <c r="L699" s="14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3">
        <v>17116</v>
      </c>
      <c r="J700" s="14">
        <v>4998211.63</v>
      </c>
      <c r="K700" s="14">
        <v>1429552.81</v>
      </c>
      <c r="L700" s="14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3">
        <v>17115</v>
      </c>
      <c r="J701" s="14">
        <v>4998215.07</v>
      </c>
      <c r="K701" s="14">
        <v>1429558.69</v>
      </c>
      <c r="L701" s="14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3">
        <v>17114</v>
      </c>
      <c r="J702" s="14">
        <v>4998210.56</v>
      </c>
      <c r="K702" s="14">
        <v>1429565.55</v>
      </c>
      <c r="L702" s="14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3">
        <v>17113</v>
      </c>
      <c r="J703" s="14">
        <v>4998207.55</v>
      </c>
      <c r="K703" s="14">
        <v>1429566.8</v>
      </c>
      <c r="L703" s="14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3">
        <v>17112</v>
      </c>
      <c r="J704" s="14">
        <v>4998201.39</v>
      </c>
      <c r="K704" s="14">
        <v>1429568.24</v>
      </c>
      <c r="L704" s="14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3">
        <v>17111</v>
      </c>
      <c r="J705" s="14">
        <v>4998194.87</v>
      </c>
      <c r="K705" s="14">
        <v>1429572.09</v>
      </c>
      <c r="L705" s="14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3">
        <v>17110</v>
      </c>
      <c r="J706" s="14">
        <v>4998192.09</v>
      </c>
      <c r="K706" s="14">
        <v>1429576.68</v>
      </c>
      <c r="L706" s="14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3">
        <v>17109</v>
      </c>
      <c r="J707" s="14">
        <v>4998188.05</v>
      </c>
      <c r="K707" s="14">
        <v>1429581.3</v>
      </c>
      <c r="L707" s="14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3">
        <v>17108</v>
      </c>
      <c r="J708" s="14">
        <v>4998185.17</v>
      </c>
      <c r="K708" s="14">
        <v>1429584.88</v>
      </c>
      <c r="L708" s="14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3">
        <v>17107</v>
      </c>
      <c r="J709" s="14">
        <v>4998184.18</v>
      </c>
      <c r="K709" s="14">
        <v>1429585.87</v>
      </c>
      <c r="L709" s="14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3">
        <v>17106</v>
      </c>
      <c r="J710" s="14">
        <v>4998183.39</v>
      </c>
      <c r="K710" s="14">
        <v>1429587.87</v>
      </c>
      <c r="L710" s="14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3">
        <v>17105</v>
      </c>
      <c r="J711" s="14">
        <v>4998183.15</v>
      </c>
      <c r="K711" s="14">
        <v>1429588</v>
      </c>
      <c r="L711" s="14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3">
        <v>17104</v>
      </c>
      <c r="J712" s="14">
        <v>4998182.56</v>
      </c>
      <c r="K712" s="14">
        <v>1429588.83</v>
      </c>
      <c r="L712" s="14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3">
        <v>17103</v>
      </c>
      <c r="J713" s="14">
        <v>4998181.72</v>
      </c>
      <c r="K713" s="14">
        <v>1429589.58</v>
      </c>
      <c r="L713" s="14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3">
        <v>17102</v>
      </c>
      <c r="J714" s="14">
        <v>4998180.13</v>
      </c>
      <c r="K714" s="14">
        <v>1429591.58</v>
      </c>
      <c r="L714" s="14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3">
        <v>17101</v>
      </c>
      <c r="J715" s="14">
        <v>4998178.55</v>
      </c>
      <c r="K715" s="14">
        <v>1429593.75</v>
      </c>
      <c r="L715" s="14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3">
        <v>17100</v>
      </c>
      <c r="J716" s="14">
        <v>4998177</v>
      </c>
      <c r="K716" s="14">
        <v>1429595.51</v>
      </c>
      <c r="L716" s="14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3">
        <v>17099</v>
      </c>
      <c r="J717" s="14">
        <v>4998176.53</v>
      </c>
      <c r="K717" s="14">
        <v>1429596.82</v>
      </c>
      <c r="L717" s="14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3">
        <v>17098</v>
      </c>
      <c r="J718" s="14">
        <v>4998176.04</v>
      </c>
      <c r="K718" s="14">
        <v>1429597.73</v>
      </c>
      <c r="L718" s="14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3">
        <v>17097</v>
      </c>
      <c r="J719" s="14">
        <v>4998173.11</v>
      </c>
      <c r="K719" s="14">
        <v>1429601.6</v>
      </c>
      <c r="L719" s="14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3">
        <v>17096</v>
      </c>
      <c r="J720" s="14">
        <v>4998172.5</v>
      </c>
      <c r="K720" s="14">
        <v>1429601.12</v>
      </c>
      <c r="L720" s="14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3">
        <v>17095</v>
      </c>
      <c r="J721" s="14">
        <v>4998172.18</v>
      </c>
      <c r="K721" s="14">
        <v>1429601.85</v>
      </c>
      <c r="L721" s="14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3">
        <v>17094</v>
      </c>
      <c r="J722" s="14">
        <v>4998170.74</v>
      </c>
      <c r="K722" s="14">
        <v>1429602.98</v>
      </c>
      <c r="L722" s="14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3">
        <v>17093</v>
      </c>
      <c r="J723" s="14">
        <v>4998169.66</v>
      </c>
      <c r="K723" s="14">
        <v>1429604.89</v>
      </c>
      <c r="L723" s="14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3">
        <v>17092</v>
      </c>
      <c r="J724" s="14">
        <v>4998169.01</v>
      </c>
      <c r="K724" s="14">
        <v>1429605.69</v>
      </c>
      <c r="L724" s="14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3">
        <v>17091</v>
      </c>
      <c r="J725" s="14">
        <v>4998168.02</v>
      </c>
      <c r="K725" s="14">
        <v>1429606.82</v>
      </c>
      <c r="L725" s="14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3">
        <v>17090</v>
      </c>
      <c r="J726" s="14">
        <v>4998165.45</v>
      </c>
      <c r="K726" s="14">
        <v>1429610.29</v>
      </c>
      <c r="L726" s="14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3">
        <v>17089</v>
      </c>
      <c r="J727" s="14">
        <v>4998164.49</v>
      </c>
      <c r="K727" s="14">
        <v>1429611.38</v>
      </c>
      <c r="L727" s="14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3">
        <v>17088</v>
      </c>
      <c r="J728" s="14">
        <v>4998161.55</v>
      </c>
      <c r="K728" s="14">
        <v>1429614.69</v>
      </c>
      <c r="L728" s="14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3">
        <v>17087</v>
      </c>
      <c r="J729" s="14">
        <v>4998160.71</v>
      </c>
      <c r="K729" s="14">
        <v>1429615.67</v>
      </c>
      <c r="L729" s="14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3">
        <v>17086</v>
      </c>
      <c r="J730" s="14">
        <v>4998158.64</v>
      </c>
      <c r="K730" s="14">
        <v>1429619.38</v>
      </c>
      <c r="L730" s="14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3">
        <v>17085</v>
      </c>
      <c r="J731" s="14">
        <v>4998158.49</v>
      </c>
      <c r="K731" s="14">
        <v>1429620.3</v>
      </c>
      <c r="L731" s="14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3">
        <v>17084</v>
      </c>
      <c r="J732" s="14">
        <v>4998152.83</v>
      </c>
      <c r="K732" s="14">
        <v>1429627.15</v>
      </c>
      <c r="L732" s="14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3">
        <v>17083</v>
      </c>
      <c r="J733" s="14">
        <v>4998151.38</v>
      </c>
      <c r="K733" s="14">
        <v>1429629.43</v>
      </c>
      <c r="L733" s="14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3">
        <v>4</v>
      </c>
      <c r="J734" s="14">
        <v>4997679.59</v>
      </c>
      <c r="K734" s="14">
        <v>1430435.65</v>
      </c>
      <c r="L734" s="14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3">
        <v>20000</v>
      </c>
      <c r="J735" s="14">
        <v>4997683.06</v>
      </c>
      <c r="K735" s="14">
        <v>1430432.58</v>
      </c>
      <c r="L735" s="14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3">
        <v>20001</v>
      </c>
      <c r="J736" s="14">
        <v>4997687.32</v>
      </c>
      <c r="K736" s="14">
        <v>1430428.33</v>
      </c>
      <c r="L736" s="14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3">
        <v>20002</v>
      </c>
      <c r="J737" s="14">
        <v>4997693.89</v>
      </c>
      <c r="K737" s="14">
        <v>1430429.77</v>
      </c>
      <c r="L737" s="14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3">
        <v>20003</v>
      </c>
      <c r="J738" s="14">
        <v>4997702.38</v>
      </c>
      <c r="K738" s="14">
        <v>1430426.12</v>
      </c>
      <c r="L738" s="14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3">
        <v>20004</v>
      </c>
      <c r="J739" s="14">
        <v>4997702.49</v>
      </c>
      <c r="K739" s="14">
        <v>1430425.73</v>
      </c>
      <c r="L739" s="14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3">
        <v>20005</v>
      </c>
      <c r="J740" s="14">
        <v>4997703.69</v>
      </c>
      <c r="K740" s="14">
        <v>1430412.77</v>
      </c>
      <c r="L740" s="14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3">
        <v>20006</v>
      </c>
      <c r="J741" s="14">
        <v>4997703.25</v>
      </c>
      <c r="K741" s="14">
        <v>1430410.49</v>
      </c>
      <c r="L741" s="14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3">
        <v>20007</v>
      </c>
      <c r="J742" s="14">
        <v>4997704.03</v>
      </c>
      <c r="K742" s="14">
        <v>1430409.59</v>
      </c>
      <c r="L742" s="14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3" t="s">
        <v>1477</v>
      </c>
      <c r="J743" s="14">
        <v>4997704.03</v>
      </c>
      <c r="K743" s="14">
        <v>1430409.59</v>
      </c>
      <c r="L743" s="14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3">
        <v>19013</v>
      </c>
      <c r="J744" s="14">
        <v>4997712.72</v>
      </c>
      <c r="K744" s="14">
        <v>1430401.78</v>
      </c>
      <c r="L744" s="14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3">
        <v>19012</v>
      </c>
      <c r="J745" s="14">
        <v>4997712.94</v>
      </c>
      <c r="K745" s="14">
        <v>1430401.07</v>
      </c>
      <c r="L745" s="14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3">
        <v>19011</v>
      </c>
      <c r="J746" s="14">
        <v>4997714.36</v>
      </c>
      <c r="K746" s="14">
        <v>1430399.78</v>
      </c>
      <c r="L746" s="14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3">
        <v>19010</v>
      </c>
      <c r="J747" s="14">
        <v>4997714.56</v>
      </c>
      <c r="K747" s="14">
        <v>1430399.57</v>
      </c>
      <c r="L747" s="14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3">
        <v>19009</v>
      </c>
      <c r="J748" s="14">
        <v>4997714.78</v>
      </c>
      <c r="K748" s="14">
        <v>1430399.17</v>
      </c>
      <c r="L748" s="14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3">
        <v>19008</v>
      </c>
      <c r="J749" s="14">
        <v>4997716.84</v>
      </c>
      <c r="K749" s="14">
        <v>1430396.75</v>
      </c>
      <c r="L749" s="14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3">
        <v>19007</v>
      </c>
      <c r="J750" s="14">
        <v>4997718.09</v>
      </c>
      <c r="K750" s="14">
        <v>1430395.83</v>
      </c>
      <c r="L750" s="14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3">
        <v>19006</v>
      </c>
      <c r="J751" s="14">
        <v>4997723.06</v>
      </c>
      <c r="K751" s="14">
        <v>1430390.62</v>
      </c>
      <c r="L751" s="14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3">
        <v>19005</v>
      </c>
      <c r="J752" s="14">
        <v>4997726.99</v>
      </c>
      <c r="K752" s="14">
        <v>1430386.73</v>
      </c>
      <c r="L752" s="14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3">
        <v>19004</v>
      </c>
      <c r="J753" s="14">
        <v>4997730.42</v>
      </c>
      <c r="K753" s="14">
        <v>1430383.13</v>
      </c>
      <c r="L753" s="14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3">
        <v>19003</v>
      </c>
      <c r="J754" s="14">
        <v>4997733.42</v>
      </c>
      <c r="K754" s="14">
        <v>1430380</v>
      </c>
      <c r="L754" s="14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3">
        <v>19002</v>
      </c>
      <c r="J755" s="14">
        <v>4997735.27</v>
      </c>
      <c r="K755" s="14">
        <v>1430377.91</v>
      </c>
      <c r="L755" s="14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3">
        <v>19001</v>
      </c>
      <c r="J756" s="14">
        <v>4997738.12</v>
      </c>
      <c r="K756" s="14">
        <v>1430374.8</v>
      </c>
      <c r="L756" s="14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3">
        <v>19000</v>
      </c>
      <c r="J757" s="14">
        <v>4997739.28</v>
      </c>
      <c r="K757" s="14">
        <v>1430373.78</v>
      </c>
      <c r="L757" s="14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3">
        <v>19015</v>
      </c>
      <c r="J758" s="14">
        <v>4997596.94</v>
      </c>
      <c r="K758" s="14">
        <v>1430311.75</v>
      </c>
      <c r="L758" s="14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3">
        <v>19016</v>
      </c>
      <c r="J759" s="14">
        <v>4997599.64</v>
      </c>
      <c r="K759" s="14">
        <v>1430310.32</v>
      </c>
      <c r="L759" s="14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3">
        <v>19017</v>
      </c>
      <c r="J760" s="14">
        <v>4997601.2</v>
      </c>
      <c r="K760" s="14">
        <v>1430309.48</v>
      </c>
      <c r="L760" s="14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3">
        <v>19018</v>
      </c>
      <c r="J761" s="14">
        <v>4997604.28</v>
      </c>
      <c r="K761" s="14">
        <v>1430307.91</v>
      </c>
      <c r="L761" s="14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3">
        <v>19019</v>
      </c>
      <c r="J762" s="14">
        <v>4997609.93</v>
      </c>
      <c r="K762" s="14">
        <v>1430305.21</v>
      </c>
      <c r="L762" s="14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3">
        <v>19020</v>
      </c>
      <c r="J763" s="14">
        <v>4997612.18</v>
      </c>
      <c r="K763" s="14">
        <v>1430304.02</v>
      </c>
      <c r="L763" s="14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3">
        <v>19021</v>
      </c>
      <c r="J764" s="14">
        <v>4997612.39</v>
      </c>
      <c r="K764" s="14">
        <v>1430302.74</v>
      </c>
      <c r="L764" s="14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3">
        <v>19022</v>
      </c>
      <c r="J765" s="14">
        <v>4997612.48</v>
      </c>
      <c r="K765" s="14">
        <v>1430302.31</v>
      </c>
      <c r="L765" s="14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3">
        <v>19023</v>
      </c>
      <c r="J766" s="14">
        <v>4997615.01</v>
      </c>
      <c r="K766" s="14">
        <v>1430301.68</v>
      </c>
      <c r="L766" s="14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3">
        <v>19024</v>
      </c>
      <c r="J767" s="14">
        <v>4997616.13</v>
      </c>
      <c r="K767" s="14">
        <v>1430299.65</v>
      </c>
      <c r="L767" s="14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3">
        <v>19025</v>
      </c>
      <c r="J768" s="14">
        <v>4997618.3</v>
      </c>
      <c r="K768" s="14">
        <v>1430300.26</v>
      </c>
      <c r="L768" s="14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3">
        <v>19026</v>
      </c>
      <c r="J769" s="14">
        <v>4997622.63</v>
      </c>
      <c r="K769" s="14">
        <v>1430299.24</v>
      </c>
      <c r="L769" s="14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3">
        <v>19027</v>
      </c>
      <c r="J770" s="14">
        <v>4997625.31</v>
      </c>
      <c r="K770" s="14">
        <v>1430297.53</v>
      </c>
      <c r="L770" s="14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3">
        <v>20011</v>
      </c>
      <c r="J771" s="14">
        <v>4997623.93</v>
      </c>
      <c r="K771" s="14">
        <v>1430294.15</v>
      </c>
      <c r="L771" s="14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3">
        <v>19028</v>
      </c>
      <c r="J772" s="14">
        <v>4997626.43</v>
      </c>
      <c r="K772" s="14">
        <v>1430296.86</v>
      </c>
      <c r="L772" s="14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3">
        <v>19029</v>
      </c>
      <c r="J773" s="14">
        <v>4997628.77</v>
      </c>
      <c r="K773" s="14">
        <v>1430295.56</v>
      </c>
      <c r="L773" s="14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3">
        <v>20012</v>
      </c>
      <c r="J774" s="14">
        <v>4997629.42</v>
      </c>
      <c r="K774" s="14">
        <v>1430295.78</v>
      </c>
      <c r="L774" s="14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3">
        <v>20013</v>
      </c>
      <c r="J775" s="14">
        <v>4997632.22</v>
      </c>
      <c r="K775" s="14">
        <v>1430295.56</v>
      </c>
      <c r="L775" s="14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3">
        <v>19030</v>
      </c>
      <c r="J776" s="14">
        <v>4997631.97</v>
      </c>
      <c r="K776" s="14">
        <v>1430294.2</v>
      </c>
      <c r="L776" s="14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3">
        <v>19031</v>
      </c>
      <c r="J777" s="14">
        <v>4997633.4</v>
      </c>
      <c r="K777" s="14">
        <v>1430293.2</v>
      </c>
      <c r="L777" s="14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3">
        <v>20014</v>
      </c>
      <c r="J778" s="14">
        <v>4997634.9</v>
      </c>
      <c r="K778" s="14">
        <v>1430289.69</v>
      </c>
      <c r="L778" s="14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3">
        <v>20015</v>
      </c>
      <c r="J779" s="14">
        <v>4997635.33</v>
      </c>
      <c r="K779" s="14">
        <v>1430289.22</v>
      </c>
      <c r="L779" s="14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3">
        <v>20016</v>
      </c>
      <c r="J780" s="14">
        <v>4997636.83</v>
      </c>
      <c r="K780" s="14">
        <v>1430287.23</v>
      </c>
      <c r="L780" s="14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3">
        <v>20017</v>
      </c>
      <c r="J781" s="14">
        <v>4997645.83</v>
      </c>
      <c r="K781" s="14">
        <v>1430287.7</v>
      </c>
      <c r="L781" s="14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3">
        <v>19032</v>
      </c>
      <c r="J782" s="14">
        <v>4997505.82</v>
      </c>
      <c r="K782" s="14">
        <v>1430168.18</v>
      </c>
      <c r="L782" s="14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3">
        <v>19033</v>
      </c>
      <c r="J783" s="14">
        <v>4997508.14</v>
      </c>
      <c r="K783" s="14">
        <v>1430164.96</v>
      </c>
      <c r="L783" s="14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3">
        <v>19034</v>
      </c>
      <c r="J784" s="14">
        <v>4997509.82</v>
      </c>
      <c r="K784" s="14">
        <v>1430162.13</v>
      </c>
      <c r="L784" s="14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3">
        <v>19035</v>
      </c>
      <c r="J785" s="14">
        <v>4997511.7</v>
      </c>
      <c r="K785" s="14">
        <v>1430157.97</v>
      </c>
      <c r="L785" s="14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3">
        <v>19036</v>
      </c>
      <c r="J786" s="14">
        <v>4997512.83</v>
      </c>
      <c r="K786" s="14">
        <v>1430155.94</v>
      </c>
      <c r="L786" s="14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3">
        <v>19037</v>
      </c>
      <c r="J787" s="14">
        <v>4997513.75</v>
      </c>
      <c r="K787" s="14">
        <v>1430153.26</v>
      </c>
      <c r="L787" s="14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3">
        <v>19038</v>
      </c>
      <c r="J788" s="14">
        <v>4997515.61</v>
      </c>
      <c r="K788" s="14">
        <v>1430150.45</v>
      </c>
      <c r="L788" s="14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3">
        <v>19039</v>
      </c>
      <c r="J789" s="14">
        <v>4997517.4</v>
      </c>
      <c r="K789" s="14">
        <v>1430146.88</v>
      </c>
      <c r="L789" s="14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3">
        <v>19040</v>
      </c>
      <c r="J790" s="14">
        <v>4997517.59</v>
      </c>
      <c r="K790" s="14">
        <v>1430146.44</v>
      </c>
      <c r="L790" s="14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3">
        <v>19041</v>
      </c>
      <c r="J791" s="14">
        <v>4997518.52</v>
      </c>
      <c r="K791" s="14">
        <v>1430144.75</v>
      </c>
      <c r="L791" s="14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3">
        <v>19042</v>
      </c>
      <c r="J792" s="14">
        <v>4997520</v>
      </c>
      <c r="K792" s="14">
        <v>1430141.64</v>
      </c>
      <c r="L792" s="14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3">
        <v>19043</v>
      </c>
      <c r="J793" s="14">
        <v>4997520.82</v>
      </c>
      <c r="K793" s="14">
        <v>1430140.43</v>
      </c>
      <c r="L793" s="14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3">
        <v>19044</v>
      </c>
      <c r="J794" s="14">
        <v>4997521.33</v>
      </c>
      <c r="K794" s="14">
        <v>1430140.05</v>
      </c>
      <c r="L794" s="14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3">
        <v>19045</v>
      </c>
      <c r="J795" s="14">
        <v>4997521.83</v>
      </c>
      <c r="K795" s="14">
        <v>1430139.05</v>
      </c>
      <c r="L795" s="14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3">
        <v>19046</v>
      </c>
      <c r="J796" s="14">
        <v>4997522.58</v>
      </c>
      <c r="K796" s="14">
        <v>1430137.81</v>
      </c>
      <c r="L796" s="14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3">
        <v>19047</v>
      </c>
      <c r="J797" s="14">
        <v>4997523.35</v>
      </c>
      <c r="K797" s="14">
        <v>1430136.4</v>
      </c>
      <c r="L797" s="14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3">
        <v>19048</v>
      </c>
      <c r="J798" s="14">
        <v>4997524.05</v>
      </c>
      <c r="K798" s="14">
        <v>1430135.06</v>
      </c>
      <c r="L798" s="14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3">
        <v>19049</v>
      </c>
      <c r="J799" s="14">
        <v>4997525.09</v>
      </c>
      <c r="K799" s="14">
        <v>1430134.36</v>
      </c>
      <c r="L799" s="14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3">
        <v>19050</v>
      </c>
      <c r="J800" s="14">
        <v>4997525.33</v>
      </c>
      <c r="K800" s="14">
        <v>1430133.5</v>
      </c>
      <c r="L800" s="14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3">
        <v>19051</v>
      </c>
      <c r="J801" s="14">
        <v>4997528.62</v>
      </c>
      <c r="K801" s="14">
        <v>1430126.96</v>
      </c>
      <c r="L801" s="14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3">
        <v>19052</v>
      </c>
      <c r="J802" s="14">
        <v>4997529.07</v>
      </c>
      <c r="K802" s="14">
        <v>1430125.67</v>
      </c>
      <c r="L802" s="14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3">
        <v>19053</v>
      </c>
      <c r="J803" s="14">
        <v>4997529.55</v>
      </c>
      <c r="K803" s="14">
        <v>1430124.44</v>
      </c>
      <c r="L803" s="14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3">
        <v>19054</v>
      </c>
      <c r="J804" s="14">
        <v>4997530.87</v>
      </c>
      <c r="K804" s="14">
        <v>1430122.7</v>
      </c>
      <c r="L804" s="14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3">
        <v>19055</v>
      </c>
      <c r="J805" s="14">
        <v>4997531.83</v>
      </c>
      <c r="K805" s="14">
        <v>1430120.76</v>
      </c>
      <c r="L805" s="14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3">
        <v>19056</v>
      </c>
      <c r="J806" s="14">
        <v>4997533.03</v>
      </c>
      <c r="K806" s="14">
        <v>1430118.89</v>
      </c>
      <c r="L806" s="14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3">
        <v>19057</v>
      </c>
      <c r="J807" s="14">
        <v>4997533.24</v>
      </c>
      <c r="K807" s="14">
        <v>1430118.08</v>
      </c>
      <c r="L807" s="14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3">
        <v>19058</v>
      </c>
      <c r="J808" s="14">
        <v>4997533.49</v>
      </c>
      <c r="K808" s="14">
        <v>1430117.7</v>
      </c>
      <c r="L808" s="14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3">
        <v>19059</v>
      </c>
      <c r="J809" s="14">
        <v>4997533.96</v>
      </c>
      <c r="K809" s="14">
        <v>1430116.54</v>
      </c>
      <c r="L809" s="14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3">
        <v>19060</v>
      </c>
      <c r="J810" s="14">
        <v>4997535.5</v>
      </c>
      <c r="K810" s="14">
        <v>1430113.83</v>
      </c>
      <c r="L810" s="14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3">
        <v>19061</v>
      </c>
      <c r="J811" s="14">
        <v>4997536.66</v>
      </c>
      <c r="K811" s="14">
        <v>1430111.97</v>
      </c>
      <c r="L811" s="14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3">
        <v>19062</v>
      </c>
      <c r="J812" s="14">
        <v>4997536.91</v>
      </c>
      <c r="K812" s="14">
        <v>1430111.51</v>
      </c>
      <c r="L812" s="14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3">
        <v>19063</v>
      </c>
      <c r="J813" s="14">
        <v>4997536.88</v>
      </c>
      <c r="K813" s="14">
        <v>1430111.06</v>
      </c>
      <c r="L813" s="14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3">
        <v>19064</v>
      </c>
      <c r="J814" s="14">
        <v>4997537.82</v>
      </c>
      <c r="K814" s="14">
        <v>1430110.12</v>
      </c>
      <c r="L814" s="14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3">
        <v>20018</v>
      </c>
      <c r="J815" s="14">
        <v>4997181.57</v>
      </c>
      <c r="K815" s="14">
        <v>1430186.47</v>
      </c>
      <c r="L815" s="14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3">
        <v>20019</v>
      </c>
      <c r="J816" s="14">
        <v>4997182.61</v>
      </c>
      <c r="K816" s="14">
        <v>1430182.19</v>
      </c>
      <c r="L816" s="14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3">
        <v>20020</v>
      </c>
      <c r="J817" s="14">
        <v>4997184.67</v>
      </c>
      <c r="K817" s="14">
        <v>1430174.06</v>
      </c>
      <c r="L817" s="14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3">
        <v>20021</v>
      </c>
      <c r="J818" s="14">
        <v>4997186.89</v>
      </c>
      <c r="K818" s="14">
        <v>1430165.37</v>
      </c>
      <c r="L818" s="14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3">
        <v>20022</v>
      </c>
      <c r="J819" s="14">
        <v>4997188.71</v>
      </c>
      <c r="K819" s="14">
        <v>1430158.61</v>
      </c>
      <c r="L819" s="14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3">
        <v>20038</v>
      </c>
      <c r="J820" s="14">
        <v>4997190.12</v>
      </c>
      <c r="K820" s="14">
        <v>1430153.13</v>
      </c>
      <c r="L820" s="14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3">
        <v>20037</v>
      </c>
      <c r="J821" s="14">
        <v>4997190.43</v>
      </c>
      <c r="K821" s="14">
        <v>1430150.34</v>
      </c>
      <c r="L821" s="14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3">
        <v>20036</v>
      </c>
      <c r="J822" s="14">
        <v>4997190.33</v>
      </c>
      <c r="K822" s="14">
        <v>1430146.67</v>
      </c>
      <c r="L822" s="14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3">
        <v>20024</v>
      </c>
      <c r="J823" s="14">
        <v>4997190.21</v>
      </c>
      <c r="K823" s="14">
        <v>1430144.4</v>
      </c>
      <c r="L823" s="14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3">
        <v>20023</v>
      </c>
      <c r="J824" s="14">
        <v>4997190.42</v>
      </c>
      <c r="K824" s="14">
        <v>1430144.43</v>
      </c>
      <c r="L824" s="14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3">
        <v>20025</v>
      </c>
      <c r="J825" s="14">
        <v>4997190.44</v>
      </c>
      <c r="K825" s="14">
        <v>1430144.22</v>
      </c>
      <c r="L825" s="14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3">
        <v>20026</v>
      </c>
      <c r="J826" s="14">
        <v>4997190.58</v>
      </c>
      <c r="K826" s="14">
        <v>1430142.48</v>
      </c>
      <c r="L826" s="14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3">
        <v>20027</v>
      </c>
      <c r="J827" s="14">
        <v>4997190.97</v>
      </c>
      <c r="K827" s="14">
        <v>1430142.5</v>
      </c>
      <c r="L827" s="14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3">
        <v>20028</v>
      </c>
      <c r="J828" s="14">
        <v>4997192.04</v>
      </c>
      <c r="K828" s="14">
        <v>1430139.81</v>
      </c>
      <c r="L828" s="14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3">
        <v>20029</v>
      </c>
      <c r="J829" s="14">
        <v>4997194.7</v>
      </c>
      <c r="K829" s="14">
        <v>1430135.57</v>
      </c>
      <c r="L829" s="14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3">
        <v>20030</v>
      </c>
      <c r="J830" s="14">
        <v>4997194.96</v>
      </c>
      <c r="K830" s="14">
        <v>1430133.34</v>
      </c>
      <c r="L830" s="14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3">
        <v>20032</v>
      </c>
      <c r="J831" s="14">
        <v>4997194.96</v>
      </c>
      <c r="K831" s="14">
        <v>1430130</v>
      </c>
      <c r="L831" s="14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3">
        <v>20031</v>
      </c>
      <c r="J832" s="14">
        <v>4997195.03</v>
      </c>
      <c r="K832" s="14">
        <v>1430129.81</v>
      </c>
      <c r="L832" s="14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3">
        <v>20033</v>
      </c>
      <c r="J833" s="14">
        <v>4997197.21</v>
      </c>
      <c r="K833" s="14">
        <v>1430120.82</v>
      </c>
      <c r="L833" s="14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3">
        <v>20034</v>
      </c>
      <c r="J834" s="14">
        <v>4997199.92</v>
      </c>
      <c r="K834" s="14">
        <v>1430109.68</v>
      </c>
      <c r="L834" s="14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3">
        <v>20035</v>
      </c>
      <c r="J835" s="14">
        <v>4997201.23</v>
      </c>
      <c r="K835" s="14">
        <v>1430107.29</v>
      </c>
      <c r="L835" s="14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3">
        <v>19065</v>
      </c>
      <c r="J836" s="14">
        <v>4996648.21</v>
      </c>
      <c r="K836" s="14">
        <v>1430346.57</v>
      </c>
      <c r="L836" s="14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3">
        <v>19066</v>
      </c>
      <c r="J837" s="14">
        <v>4996638.46</v>
      </c>
      <c r="K837" s="14">
        <v>1430338.5</v>
      </c>
      <c r="L837" s="14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3">
        <v>19067</v>
      </c>
      <c r="J838" s="14">
        <v>4996634.49</v>
      </c>
      <c r="K838" s="14">
        <v>1430333.89</v>
      </c>
      <c r="L838" s="14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3">
        <v>19068</v>
      </c>
      <c r="J839" s="14">
        <v>4996631.32</v>
      </c>
      <c r="K839" s="14">
        <v>1430331.48</v>
      </c>
      <c r="L839" s="14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3">
        <v>19069</v>
      </c>
      <c r="J840" s="14">
        <v>4996629.45</v>
      </c>
      <c r="K840" s="14">
        <v>1430329.33</v>
      </c>
      <c r="L840" s="14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3">
        <v>19070</v>
      </c>
      <c r="J841" s="14">
        <v>4996627.03</v>
      </c>
      <c r="K841" s="14">
        <v>1430326.82</v>
      </c>
      <c r="L841" s="14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3">
        <v>19071</v>
      </c>
      <c r="J842" s="14">
        <v>4996625.59</v>
      </c>
      <c r="K842" s="14">
        <v>1430324.95</v>
      </c>
      <c r="L842" s="14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3">
        <v>19072</v>
      </c>
      <c r="J843" s="14">
        <v>4996622.85</v>
      </c>
      <c r="K843" s="14">
        <v>1430322.56</v>
      </c>
      <c r="L843" s="14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3">
        <v>19073</v>
      </c>
      <c r="J844" s="14">
        <v>4996622.41</v>
      </c>
      <c r="K844" s="14">
        <v>1430321.56</v>
      </c>
      <c r="L844" s="14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3">
        <v>19074</v>
      </c>
      <c r="J845" s="14">
        <v>4996620.25</v>
      </c>
      <c r="K845" s="14">
        <v>1430319.57</v>
      </c>
      <c r="L845" s="14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3">
        <v>19075</v>
      </c>
      <c r="J846" s="14">
        <v>4996618.55</v>
      </c>
      <c r="K846" s="14">
        <v>1430318.23</v>
      </c>
      <c r="L846" s="14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3">
        <v>19076</v>
      </c>
      <c r="J847" s="14">
        <v>4996617.36</v>
      </c>
      <c r="K847" s="14">
        <v>1430316.36</v>
      </c>
      <c r="L847" s="14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3">
        <v>19077</v>
      </c>
      <c r="J848" s="14">
        <v>4996617.96</v>
      </c>
      <c r="K848" s="14">
        <v>1430315.77</v>
      </c>
      <c r="L848" s="14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3">
        <v>19078</v>
      </c>
      <c r="J849" s="14">
        <v>4996616.17</v>
      </c>
      <c r="K849" s="14">
        <v>1430314.28</v>
      </c>
      <c r="L849" s="14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3">
        <v>19079</v>
      </c>
      <c r="J850" s="14">
        <v>4996613.22</v>
      </c>
      <c r="K850" s="14">
        <v>1430312.74</v>
      </c>
      <c r="L850" s="14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3">
        <v>19080</v>
      </c>
      <c r="J851" s="14">
        <v>4996609.82</v>
      </c>
      <c r="K851" s="14">
        <v>1430310.82</v>
      </c>
      <c r="L851" s="14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3">
        <v>19081</v>
      </c>
      <c r="J852" s="14">
        <v>4996608.01</v>
      </c>
      <c r="K852" s="14">
        <v>1430309.07</v>
      </c>
      <c r="L852" s="14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3">
        <v>19082</v>
      </c>
      <c r="J853" s="14">
        <v>4996605.8</v>
      </c>
      <c r="K853" s="14">
        <v>1430306.65</v>
      </c>
      <c r="L853" s="14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3">
        <v>19083</v>
      </c>
      <c r="J854" s="14">
        <v>4996605.55</v>
      </c>
      <c r="K854" s="14">
        <v>1430304.86</v>
      </c>
      <c r="L854" s="14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3">
        <v>19084</v>
      </c>
      <c r="J855" s="14">
        <v>4996604.53</v>
      </c>
      <c r="K855" s="14">
        <v>1430304.61</v>
      </c>
      <c r="L855" s="14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3">
        <v>19085</v>
      </c>
      <c r="J856" s="14">
        <v>4996602.42</v>
      </c>
      <c r="K856" s="14">
        <v>1430303.92</v>
      </c>
      <c r="L856" s="14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3">
        <v>19086</v>
      </c>
      <c r="J857" s="14">
        <v>4996601.23</v>
      </c>
      <c r="K857" s="14">
        <v>1430303.38</v>
      </c>
      <c r="L857" s="14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3">
        <v>19087</v>
      </c>
      <c r="J858" s="14">
        <v>4996600.29</v>
      </c>
      <c r="K858" s="14">
        <v>1430302.78</v>
      </c>
      <c r="L858" s="14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3">
        <v>19088</v>
      </c>
      <c r="J859" s="14">
        <v>4996599.57</v>
      </c>
      <c r="K859" s="14">
        <v>1430301.97</v>
      </c>
      <c r="L859" s="14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3">
        <v>20064</v>
      </c>
      <c r="J860" s="14">
        <v>4996600</v>
      </c>
      <c r="K860" s="14">
        <v>1430300.57</v>
      </c>
      <c r="L860" s="14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3">
        <v>20063</v>
      </c>
      <c r="J861" s="14">
        <v>4996597.8</v>
      </c>
      <c r="K861" s="14">
        <v>1430299.21</v>
      </c>
      <c r="L861" s="14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3">
        <v>20062</v>
      </c>
      <c r="J862" s="14">
        <v>4996596.42</v>
      </c>
      <c r="K862" s="14">
        <v>1430297.84</v>
      </c>
      <c r="L862" s="14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3">
        <v>20061</v>
      </c>
      <c r="J863" s="14">
        <v>4996596.33</v>
      </c>
      <c r="K863" s="14">
        <v>1430297.82</v>
      </c>
      <c r="L863" s="14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3">
        <v>20060</v>
      </c>
      <c r="J864" s="14">
        <v>4996595.24</v>
      </c>
      <c r="K864" s="14">
        <v>1430296.85</v>
      </c>
      <c r="L864" s="14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3">
        <v>20059</v>
      </c>
      <c r="J865" s="14">
        <v>4996589.26</v>
      </c>
      <c r="K865" s="14">
        <v>1430291.91</v>
      </c>
      <c r="L865" s="14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3">
        <v>20058</v>
      </c>
      <c r="J866" s="14">
        <v>4996577.43</v>
      </c>
      <c r="K866" s="14">
        <v>1430282.82</v>
      </c>
      <c r="L866" s="14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3">
        <v>20057</v>
      </c>
      <c r="J867" s="14">
        <v>4996565.79</v>
      </c>
      <c r="K867" s="14">
        <v>1430271.08</v>
      </c>
      <c r="L867" s="14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3">
        <v>20056</v>
      </c>
      <c r="J868" s="14">
        <v>4996555.16</v>
      </c>
      <c r="K868" s="14">
        <v>1430260.52</v>
      </c>
      <c r="L868" s="14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3">
        <v>20055</v>
      </c>
      <c r="J869" s="14">
        <v>4996543.32</v>
      </c>
      <c r="K869" s="14">
        <v>1430249.82</v>
      </c>
      <c r="L869" s="14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3">
        <v>20054</v>
      </c>
      <c r="J870" s="14">
        <v>4996530.89</v>
      </c>
      <c r="K870" s="14">
        <v>1430239.41</v>
      </c>
      <c r="L870" s="14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3">
        <v>20053</v>
      </c>
      <c r="J871" s="14">
        <v>4996519.36</v>
      </c>
      <c r="K871" s="14">
        <v>1430229.19</v>
      </c>
      <c r="L871" s="14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3">
        <v>20052</v>
      </c>
      <c r="J872" s="14">
        <v>4996509.34</v>
      </c>
      <c r="K872" s="14">
        <v>1430219.31</v>
      </c>
      <c r="L872" s="14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3">
        <v>20051</v>
      </c>
      <c r="J873" s="14">
        <v>4996508.1</v>
      </c>
      <c r="K873" s="14">
        <v>1430218.49</v>
      </c>
      <c r="L873" s="14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3">
        <v>20049</v>
      </c>
      <c r="J874" s="14">
        <v>4996506.37</v>
      </c>
      <c r="K874" s="14">
        <v>1430217.15</v>
      </c>
      <c r="L874" s="14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3">
        <v>20050</v>
      </c>
      <c r="J875" s="14">
        <v>4996506.37</v>
      </c>
      <c r="K875" s="14">
        <v>1430217.15</v>
      </c>
      <c r="L875" s="14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3">
        <v>20048</v>
      </c>
      <c r="J876" s="14">
        <v>4996505.11</v>
      </c>
      <c r="K876" s="14">
        <v>1430216.15</v>
      </c>
      <c r="L876" s="14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3">
        <v>20047</v>
      </c>
      <c r="J877" s="14">
        <v>4996504.9</v>
      </c>
      <c r="K877" s="14">
        <v>1430216</v>
      </c>
      <c r="L877" s="14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3">
        <v>20046</v>
      </c>
      <c r="J878" s="14">
        <v>4996502.03</v>
      </c>
      <c r="K878" s="14">
        <v>1430213.52</v>
      </c>
      <c r="L878" s="14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3">
        <v>20045</v>
      </c>
      <c r="J879" s="14">
        <v>4996489.45</v>
      </c>
      <c r="K879" s="14">
        <v>1430204.85</v>
      </c>
      <c r="L879" s="14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3">
        <v>20044</v>
      </c>
      <c r="J880" s="14">
        <v>4996478.82</v>
      </c>
      <c r="K880" s="14">
        <v>1430195.14</v>
      </c>
      <c r="L880" s="14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3">
        <v>20043</v>
      </c>
      <c r="J881" s="14">
        <v>4996476.22</v>
      </c>
      <c r="K881" s="14">
        <v>1430192.57</v>
      </c>
      <c r="L881" s="14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3">
        <v>20042</v>
      </c>
      <c r="J882" s="14">
        <v>4996469.81</v>
      </c>
      <c r="K882" s="14">
        <v>1430187.43</v>
      </c>
      <c r="L882" s="14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3">
        <v>20041</v>
      </c>
      <c r="J883" s="14">
        <v>4996466.51</v>
      </c>
      <c r="K883" s="14">
        <v>1430184.69</v>
      </c>
      <c r="L883" s="14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3">
        <v>20040</v>
      </c>
      <c r="J884" s="14">
        <v>4996465.14</v>
      </c>
      <c r="K884" s="14">
        <v>1430183.68</v>
      </c>
      <c r="L884" s="14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3">
        <v>20039</v>
      </c>
      <c r="J885" s="14">
        <v>4996460.89</v>
      </c>
      <c r="K885" s="14">
        <v>1430180.04</v>
      </c>
      <c r="L885" s="14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3">
        <v>20074</v>
      </c>
      <c r="J886" s="14">
        <v>4996734.79</v>
      </c>
      <c r="K886" s="14">
        <v>1432196.82</v>
      </c>
      <c r="L886" s="14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3">
        <v>20073</v>
      </c>
      <c r="J887" s="14">
        <v>4996730.13</v>
      </c>
      <c r="K887" s="14">
        <v>1432197.75</v>
      </c>
      <c r="L887" s="14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3">
        <v>20072</v>
      </c>
      <c r="J888" s="14">
        <v>4996722.5</v>
      </c>
      <c r="K888" s="14">
        <v>1432189.78</v>
      </c>
      <c r="L888" s="14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3">
        <v>20075</v>
      </c>
      <c r="J889" s="14">
        <v>4996719.02</v>
      </c>
      <c r="K889" s="14">
        <v>1432193.03</v>
      </c>
      <c r="L889" s="14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3">
        <v>20071</v>
      </c>
      <c r="J890" s="14">
        <v>4996715.31</v>
      </c>
      <c r="K890" s="14">
        <v>1432194.93</v>
      </c>
      <c r="L890" s="14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3">
        <v>20076</v>
      </c>
      <c r="J891" s="14">
        <v>4996713.56</v>
      </c>
      <c r="K891" s="14">
        <v>1432200.56</v>
      </c>
      <c r="L891" s="14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3">
        <v>20070</v>
      </c>
      <c r="J892" s="14">
        <v>4996710.39</v>
      </c>
      <c r="K892" s="14">
        <v>1432199.05</v>
      </c>
      <c r="L892" s="14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3">
        <v>20069</v>
      </c>
      <c r="J893" s="14">
        <v>4996708.58</v>
      </c>
      <c r="K893" s="14">
        <v>1432201.3</v>
      </c>
      <c r="L893" s="14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3">
        <v>20077</v>
      </c>
      <c r="J894" s="14">
        <v>4996707.76</v>
      </c>
      <c r="K894" s="14">
        <v>1432202.65</v>
      </c>
      <c r="L894" s="14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3">
        <v>20068</v>
      </c>
      <c r="J895" s="14">
        <v>4996706.53</v>
      </c>
      <c r="K895" s="14">
        <v>1432201.5</v>
      </c>
      <c r="L895" s="14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3">
        <v>19119</v>
      </c>
      <c r="J896" s="14">
        <v>4996707.38</v>
      </c>
      <c r="K896" s="14">
        <v>1432206.75</v>
      </c>
      <c r="L896" s="14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3">
        <v>19118</v>
      </c>
      <c r="J897" s="14">
        <v>4996705.17</v>
      </c>
      <c r="K897" s="14">
        <v>1432207.2</v>
      </c>
      <c r="L897" s="14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3">
        <v>20067</v>
      </c>
      <c r="J898" s="14">
        <v>4996702.9</v>
      </c>
      <c r="K898" s="14">
        <v>1432203.44</v>
      </c>
      <c r="L898" s="14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3">
        <v>20066</v>
      </c>
      <c r="J899" s="14">
        <v>4996702.87</v>
      </c>
      <c r="K899" s="14">
        <v>1432203.51</v>
      </c>
      <c r="L899" s="14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3">
        <v>19117</v>
      </c>
      <c r="J900" s="14">
        <v>4996703.47</v>
      </c>
      <c r="K900" s="14">
        <v>1432207.9</v>
      </c>
      <c r="L900" s="14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3">
        <v>19116</v>
      </c>
      <c r="J901" s="14">
        <v>4996701.45</v>
      </c>
      <c r="K901" s="14">
        <v>1432208.51</v>
      </c>
      <c r="L901" s="14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3">
        <v>20065</v>
      </c>
      <c r="J902" s="14">
        <v>4996699.47</v>
      </c>
      <c r="K902" s="14">
        <v>1432205.7</v>
      </c>
      <c r="L902" s="14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3">
        <v>19115</v>
      </c>
      <c r="J903" s="14">
        <v>4996700.43</v>
      </c>
      <c r="K903" s="14">
        <v>1432208.92</v>
      </c>
      <c r="L903" s="14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3">
        <v>19114</v>
      </c>
      <c r="J904" s="14">
        <v>4996698.78</v>
      </c>
      <c r="K904" s="14">
        <v>1432209.59</v>
      </c>
      <c r="L904" s="14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3">
        <v>19113</v>
      </c>
      <c r="J905" s="14">
        <v>4996697.64</v>
      </c>
      <c r="K905" s="14">
        <v>1432210.09</v>
      </c>
      <c r="L905" s="14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3">
        <v>19112</v>
      </c>
      <c r="J906" s="14">
        <v>4996697.32</v>
      </c>
      <c r="K906" s="14">
        <v>1432210.07</v>
      </c>
      <c r="L906" s="14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3">
        <v>19111</v>
      </c>
      <c r="J907" s="14">
        <v>4996695.39</v>
      </c>
      <c r="K907" s="14">
        <v>1432210.78</v>
      </c>
      <c r="L907" s="14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3">
        <v>19110</v>
      </c>
      <c r="J908" s="14">
        <v>4996693.02</v>
      </c>
      <c r="K908" s="14">
        <v>1432211.55</v>
      </c>
      <c r="L908" s="14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3">
        <v>19109</v>
      </c>
      <c r="J909" s="14">
        <v>4996690.9</v>
      </c>
      <c r="K909" s="14">
        <v>1432212.36</v>
      </c>
      <c r="L909" s="14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3">
        <v>19108</v>
      </c>
      <c r="J910" s="14">
        <v>4996690.16</v>
      </c>
      <c r="K910" s="14">
        <v>1432212.46</v>
      </c>
      <c r="L910" s="14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3">
        <v>19107</v>
      </c>
      <c r="J911" s="14">
        <v>4996689.14</v>
      </c>
      <c r="K911" s="14">
        <v>1432213.27</v>
      </c>
      <c r="L911" s="14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3">
        <v>19106</v>
      </c>
      <c r="J912" s="14">
        <v>4996688.95</v>
      </c>
      <c r="K912" s="14">
        <v>1432213.44</v>
      </c>
      <c r="L912" s="14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3">
        <v>19105</v>
      </c>
      <c r="J913" s="14">
        <v>4996688.67</v>
      </c>
      <c r="K913" s="14">
        <v>1432213.38</v>
      </c>
      <c r="L913" s="14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3">
        <v>19104</v>
      </c>
      <c r="J914" s="14">
        <v>4996686.45</v>
      </c>
      <c r="K914" s="14">
        <v>1432214.15</v>
      </c>
      <c r="L914" s="14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3">
        <v>19103</v>
      </c>
      <c r="J915" s="14">
        <v>4996683.67</v>
      </c>
      <c r="K915" s="14">
        <v>1432215.12</v>
      </c>
      <c r="L915" s="14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3">
        <v>19102</v>
      </c>
      <c r="J916" s="14">
        <v>4996679.13</v>
      </c>
      <c r="K916" s="14">
        <v>1432216.77</v>
      </c>
      <c r="L916" s="14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3">
        <v>19101</v>
      </c>
      <c r="J917" s="14">
        <v>4996674.11</v>
      </c>
      <c r="K917" s="14">
        <v>1432218.5</v>
      </c>
      <c r="L917" s="14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3">
        <v>19100</v>
      </c>
      <c r="J918" s="14">
        <v>4996671.67</v>
      </c>
      <c r="K918" s="14">
        <v>1432219.5</v>
      </c>
      <c r="L918" s="14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3">
        <v>19099</v>
      </c>
      <c r="J919" s="14">
        <v>4996669.16</v>
      </c>
      <c r="K919" s="14">
        <v>1432220.37</v>
      </c>
      <c r="L919" s="14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3">
        <v>19098</v>
      </c>
      <c r="J920" s="14">
        <v>4996666.13</v>
      </c>
      <c r="K920" s="14">
        <v>1432221.64</v>
      </c>
      <c r="L920" s="14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3">
        <v>19097</v>
      </c>
      <c r="J921" s="14">
        <v>4996662.83</v>
      </c>
      <c r="K921" s="14">
        <v>1432222.53</v>
      </c>
      <c r="L921" s="14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3">
        <v>19096</v>
      </c>
      <c r="J922" s="14">
        <v>4996661.25</v>
      </c>
      <c r="K922" s="14">
        <v>1432223.27</v>
      </c>
      <c r="L922" s="14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3">
        <v>19095</v>
      </c>
      <c r="J923" s="14">
        <v>4996659.33</v>
      </c>
      <c r="K923" s="14">
        <v>1432223.92</v>
      </c>
      <c r="L923" s="14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3">
        <v>19094</v>
      </c>
      <c r="J924" s="14">
        <v>4996657.34</v>
      </c>
      <c r="K924" s="14">
        <v>1432224.75</v>
      </c>
      <c r="L924" s="14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3">
        <v>19093</v>
      </c>
      <c r="J925" s="14">
        <v>4996652.88</v>
      </c>
      <c r="K925" s="14">
        <v>1432226.28</v>
      </c>
      <c r="L925" s="14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3">
        <v>19092</v>
      </c>
      <c r="J926" s="14">
        <v>4996649.93</v>
      </c>
      <c r="K926" s="14">
        <v>1432227.29</v>
      </c>
      <c r="L926" s="14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3">
        <v>19091</v>
      </c>
      <c r="J927" s="14">
        <v>4996648.54</v>
      </c>
      <c r="K927" s="14">
        <v>1432227.9</v>
      </c>
      <c r="L927" s="14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3">
        <v>19090</v>
      </c>
      <c r="J928" s="14">
        <v>4996646.4</v>
      </c>
      <c r="K928" s="14">
        <v>1432228.66</v>
      </c>
      <c r="L928" s="14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3">
        <v>19089</v>
      </c>
      <c r="J929" s="14">
        <v>4996642.87</v>
      </c>
      <c r="K929" s="14">
        <v>1432229.87</v>
      </c>
      <c r="L929" s="14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3">
        <v>19120</v>
      </c>
      <c r="J930" s="14">
        <v>4994781.11</v>
      </c>
      <c r="K930" s="14">
        <v>1434659.15</v>
      </c>
      <c r="L930" s="14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3">
        <v>19121</v>
      </c>
      <c r="J931" s="14">
        <v>4994781.6</v>
      </c>
      <c r="K931" s="14">
        <v>1434654.18</v>
      </c>
      <c r="L931" s="14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3">
        <v>19122</v>
      </c>
      <c r="J932" s="14">
        <v>4994782.06</v>
      </c>
      <c r="K932" s="14">
        <v>1434649.9</v>
      </c>
      <c r="L932" s="14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3">
        <v>19123</v>
      </c>
      <c r="J933" s="14">
        <v>4994782.26</v>
      </c>
      <c r="K933" s="14">
        <v>1434646.53</v>
      </c>
      <c r="L933" s="14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3">
        <v>19124</v>
      </c>
      <c r="J934" s="14">
        <v>4994782.44</v>
      </c>
      <c r="K934" s="14">
        <v>1434645.6</v>
      </c>
      <c r="L934" s="14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3">
        <v>19125</v>
      </c>
      <c r="J935" s="14">
        <v>4994782.88</v>
      </c>
      <c r="K935" s="14">
        <v>1434645.45</v>
      </c>
      <c r="L935" s="14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3">
        <v>19126</v>
      </c>
      <c r="J936" s="14">
        <v>4994783.02</v>
      </c>
      <c r="K936" s="14">
        <v>1434644.36</v>
      </c>
      <c r="L936" s="14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3">
        <v>19127</v>
      </c>
      <c r="J937" s="14">
        <v>4994784.15</v>
      </c>
      <c r="K937" s="14">
        <v>1434637</v>
      </c>
      <c r="L937" s="14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3">
        <v>19128</v>
      </c>
      <c r="J938" s="14">
        <v>4994784.31</v>
      </c>
      <c r="K938" s="14">
        <v>1434636.66</v>
      </c>
      <c r="L938" s="14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3">
        <v>19129</v>
      </c>
      <c r="J939" s="14">
        <v>4994784.55</v>
      </c>
      <c r="K939" s="14">
        <v>1434635.04</v>
      </c>
      <c r="L939" s="14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3">
        <v>19130</v>
      </c>
      <c r="J940" s="14">
        <v>4994785.43</v>
      </c>
      <c r="K940" s="14">
        <v>1434632.25</v>
      </c>
      <c r="L940" s="14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3">
        <v>19131</v>
      </c>
      <c r="J941" s="14">
        <v>4994785.26</v>
      </c>
      <c r="K941" s="14">
        <v>1434630.19</v>
      </c>
      <c r="L941" s="14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3">
        <v>19132</v>
      </c>
      <c r="J942" s="14">
        <v>4994787.07</v>
      </c>
      <c r="K942" s="14">
        <v>1434626.46</v>
      </c>
      <c r="L942" s="14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3">
        <v>19133</v>
      </c>
      <c r="J943" s="14">
        <v>4994787.72</v>
      </c>
      <c r="K943" s="14">
        <v>1434624.03</v>
      </c>
      <c r="L943" s="14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3">
        <v>19134</v>
      </c>
      <c r="J944" s="14">
        <v>4994787.3</v>
      </c>
      <c r="K944" s="14">
        <v>1434618.6</v>
      </c>
      <c r="L944" s="14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3">
        <v>19135</v>
      </c>
      <c r="J945" s="14">
        <v>4994787.63</v>
      </c>
      <c r="K945" s="14">
        <v>1434613.68</v>
      </c>
      <c r="L945" s="14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3">
        <v>19136</v>
      </c>
      <c r="J946" s="14">
        <v>4994787.97</v>
      </c>
      <c r="K946" s="14">
        <v>1434609.36</v>
      </c>
      <c r="L946" s="14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3">
        <v>19137</v>
      </c>
      <c r="J947" s="14">
        <v>4994789.15</v>
      </c>
      <c r="K947" s="14">
        <v>1434604.41</v>
      </c>
      <c r="L947" s="14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3">
        <v>19138</v>
      </c>
      <c r="J948" s="14">
        <v>4994788.89</v>
      </c>
      <c r="K948" s="14">
        <v>1434601.65</v>
      </c>
      <c r="L948" s="14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3">
        <v>19139</v>
      </c>
      <c r="J949" s="14">
        <v>4994789.46</v>
      </c>
      <c r="K949" s="14">
        <v>1434595.88</v>
      </c>
      <c r="L949" s="14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3">
        <v>19140</v>
      </c>
      <c r="J950" s="14">
        <v>4994789.84</v>
      </c>
      <c r="K950" s="14">
        <v>1434591.78</v>
      </c>
      <c r="L950" s="14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3">
        <v>19141</v>
      </c>
      <c r="J951" s="14">
        <v>4994790.1</v>
      </c>
      <c r="K951" s="14">
        <v>1434590.77</v>
      </c>
      <c r="L951" s="14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3">
        <v>19142</v>
      </c>
      <c r="J952" s="14">
        <v>4994790.32</v>
      </c>
      <c r="K952" s="14">
        <v>1434590.01</v>
      </c>
      <c r="L952" s="14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3">
        <v>19143</v>
      </c>
      <c r="J953" s="14">
        <v>4994790.68</v>
      </c>
      <c r="K953" s="14">
        <v>1434588.88</v>
      </c>
      <c r="L953" s="14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3">
        <v>19144</v>
      </c>
      <c r="J954" s="14">
        <v>4994790.63</v>
      </c>
      <c r="K954" s="14">
        <v>1434588.5</v>
      </c>
      <c r="L954" s="14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3">
        <v>19145</v>
      </c>
      <c r="J955" s="14">
        <v>4994790.54</v>
      </c>
      <c r="K955" s="14">
        <v>1434588.01</v>
      </c>
      <c r="L955" s="14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3">
        <v>19146</v>
      </c>
      <c r="J956" s="14">
        <v>4994790.72</v>
      </c>
      <c r="K956" s="14">
        <v>1434585.68</v>
      </c>
      <c r="L956" s="14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3">
        <v>19147</v>
      </c>
      <c r="J957" s="14">
        <v>4994791.01</v>
      </c>
      <c r="K957" s="14">
        <v>1434581.36</v>
      </c>
      <c r="L957" s="14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3">
        <v>19148</v>
      </c>
      <c r="J958" s="14">
        <v>4994791</v>
      </c>
      <c r="K958" s="14">
        <v>1434579.51</v>
      </c>
      <c r="L958" s="14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3">
        <v>19149</v>
      </c>
      <c r="J959" s="14">
        <v>4994791.38</v>
      </c>
      <c r="K959" s="14">
        <v>1434577.64</v>
      </c>
      <c r="L959" s="14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3">
        <v>19150</v>
      </c>
      <c r="J960" s="14">
        <v>4994791.33</v>
      </c>
      <c r="K960" s="14">
        <v>1434575.65</v>
      </c>
      <c r="L960" s="14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3">
        <v>19151</v>
      </c>
      <c r="J961" s="14">
        <v>4994791.41</v>
      </c>
      <c r="K961" s="14">
        <v>1434574.9</v>
      </c>
      <c r="L961" s="14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3">
        <v>19152</v>
      </c>
      <c r="J962" s="14">
        <v>4994791.87</v>
      </c>
      <c r="K962" s="14">
        <v>1434572.65</v>
      </c>
      <c r="L962" s="14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3">
        <v>19153</v>
      </c>
      <c r="J963" s="14">
        <v>4994792.08</v>
      </c>
      <c r="K963" s="14">
        <v>1434572.1</v>
      </c>
      <c r="L963" s="14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3">
        <v>19154</v>
      </c>
      <c r="J964" s="14">
        <v>4994792.1</v>
      </c>
      <c r="K964" s="14">
        <v>1434571.9</v>
      </c>
      <c r="L964" s="14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3">
        <v>19155</v>
      </c>
      <c r="J965" s="14">
        <v>4994797.89</v>
      </c>
      <c r="K965" s="14">
        <v>1434569.39</v>
      </c>
      <c r="L965" s="14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3">
        <v>19156</v>
      </c>
      <c r="J966" s="14">
        <v>4994798.85</v>
      </c>
      <c r="K966" s="14">
        <v>1434565.58</v>
      </c>
      <c r="L966" s="14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3">
        <v>19157</v>
      </c>
      <c r="J967" s="14">
        <v>4994799.08</v>
      </c>
      <c r="K967" s="14">
        <v>1434564.17</v>
      </c>
      <c r="L967" s="14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3">
        <v>2087</v>
      </c>
      <c r="J968" s="14">
        <v>4994799.35</v>
      </c>
      <c r="K968" s="14">
        <v>1434559.61</v>
      </c>
      <c r="L968" s="14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3">
        <v>19158</v>
      </c>
      <c r="J969" s="14">
        <v>4994794.17</v>
      </c>
      <c r="K969" s="14">
        <v>1434556.14</v>
      </c>
      <c r="L969" s="14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3">
        <v>19159</v>
      </c>
      <c r="J970" s="14">
        <v>4994794.1</v>
      </c>
      <c r="K970" s="14">
        <v>1434554.73</v>
      </c>
      <c r="L970" s="14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3">
        <v>2088</v>
      </c>
      <c r="J971" s="14">
        <v>4994796.59</v>
      </c>
      <c r="K971" s="14">
        <v>1434551.9</v>
      </c>
      <c r="L971" s="14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3">
        <v>19160</v>
      </c>
      <c r="J972" s="14">
        <v>4994793.91</v>
      </c>
      <c r="K972" s="14">
        <v>1434551.32</v>
      </c>
      <c r="L972" s="14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3">
        <v>2089</v>
      </c>
      <c r="J973" s="14">
        <v>4994794.49</v>
      </c>
      <c r="K973" s="14">
        <v>1434548.79</v>
      </c>
      <c r="L973" s="14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3">
        <v>19161</v>
      </c>
      <c r="J974" s="14">
        <v>4994794.45</v>
      </c>
      <c r="K974" s="14">
        <v>1434548.2</v>
      </c>
      <c r="L974" s="14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3">
        <v>19162</v>
      </c>
      <c r="J975" s="14">
        <v>4994796.04</v>
      </c>
      <c r="K975" s="14">
        <v>1434540.1</v>
      </c>
      <c r="L975" s="14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3">
        <v>2090</v>
      </c>
      <c r="J976" s="14">
        <v>4994796.72</v>
      </c>
      <c r="K976" s="14">
        <v>1434537.45</v>
      </c>
      <c r="L976" s="14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3">
        <v>2091</v>
      </c>
      <c r="J977" s="14">
        <v>4994799.43</v>
      </c>
      <c r="K977" s="14">
        <v>1434532.29</v>
      </c>
      <c r="L977" s="14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3">
        <v>19163</v>
      </c>
      <c r="J978" s="14">
        <v>4994797.21</v>
      </c>
      <c r="K978" s="14">
        <v>1434527.22</v>
      </c>
      <c r="L978" s="14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3">
        <v>19164</v>
      </c>
      <c r="J979" s="14">
        <v>4994799.29</v>
      </c>
      <c r="K979" s="14">
        <v>1434520.08</v>
      </c>
      <c r="L979" s="14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3">
        <v>1007</v>
      </c>
      <c r="J980" s="14">
        <v>4994804.126</v>
      </c>
      <c r="K980" s="14">
        <v>1434504.636</v>
      </c>
      <c r="L980" s="14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3">
        <v>1006</v>
      </c>
      <c r="J981" s="14">
        <v>4994804.126</v>
      </c>
      <c r="K981" s="14">
        <v>1434504.633</v>
      </c>
      <c r="L981" s="14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3">
        <v>1008</v>
      </c>
      <c r="J982" s="14">
        <v>4994804.548</v>
      </c>
      <c r="K982" s="14">
        <v>1434500.254</v>
      </c>
      <c r="L982" s="14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3">
        <v>1011</v>
      </c>
      <c r="J983" s="14">
        <v>4994816.225</v>
      </c>
      <c r="K983" s="14">
        <v>1434499.151</v>
      </c>
      <c r="L983" s="14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3">
        <v>1009</v>
      </c>
      <c r="J984" s="14">
        <v>4994804.753</v>
      </c>
      <c r="K984" s="14">
        <v>1434496.949</v>
      </c>
      <c r="L984" s="14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3">
        <v>1010</v>
      </c>
      <c r="J985" s="14">
        <v>4994804.756</v>
      </c>
      <c r="K985" s="14">
        <v>1434496.907</v>
      </c>
      <c r="L985" s="14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3">
        <v>20086</v>
      </c>
      <c r="J986" s="14">
        <v>4994816.03</v>
      </c>
      <c r="K986" s="14">
        <v>1434498.83</v>
      </c>
      <c r="L986" s="14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3">
        <v>19165</v>
      </c>
      <c r="J987" s="14">
        <v>4994803.4</v>
      </c>
      <c r="K987" s="14">
        <v>1434493.33</v>
      </c>
      <c r="L987" s="14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3">
        <v>20083</v>
      </c>
      <c r="J988" s="14">
        <v>4994801.25</v>
      </c>
      <c r="K988" s="14">
        <v>1434488.94</v>
      </c>
      <c r="L988" s="14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3">
        <v>20082</v>
      </c>
      <c r="J989" s="14">
        <v>4994800.76</v>
      </c>
      <c r="K989" s="14">
        <v>1434486.76</v>
      </c>
      <c r="L989" s="14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3">
        <v>20081</v>
      </c>
      <c r="J990" s="14">
        <v>4994801.11</v>
      </c>
      <c r="K990" s="14">
        <v>1434483.42</v>
      </c>
      <c r="L990" s="14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3">
        <v>20080</v>
      </c>
      <c r="J991" s="14">
        <v>4994801.47</v>
      </c>
      <c r="K991" s="14">
        <v>1434480.43</v>
      </c>
      <c r="L991" s="14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3">
        <v>20085</v>
      </c>
      <c r="J992" s="14">
        <v>4994804.75</v>
      </c>
      <c r="K992" s="14">
        <v>1434476.31</v>
      </c>
      <c r="L992" s="14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3">
        <v>20079</v>
      </c>
      <c r="J993" s="14">
        <v>4994801.29</v>
      </c>
      <c r="K993" s="14">
        <v>1434475.58</v>
      </c>
      <c r="L993" s="14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3">
        <v>20078</v>
      </c>
      <c r="J994" s="14">
        <v>4994802.17</v>
      </c>
      <c r="K994" s="14">
        <v>1434468.45</v>
      </c>
      <c r="L994" s="14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3">
        <v>20084</v>
      </c>
      <c r="J995" s="14">
        <v>4994802.32</v>
      </c>
      <c r="K995" s="14">
        <v>1434457</v>
      </c>
      <c r="L995" s="14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2"/>
  <sheetViews>
    <sheetView tabSelected="1" topLeftCell="A507" workbookViewId="0">
      <selection activeCell="P498" sqref="P498:P524"/>
    </sheetView>
  </sheetViews>
  <sheetFormatPr defaultColWidth="8.88888888888889" defaultRowHeight="14.4"/>
  <cols>
    <col min="3" max="3" width="8.88888888888889" style="1"/>
    <col min="5" max="6" width="11.4444444444444"/>
    <col min="7" max="8" width="4" customWidth="1"/>
    <col min="9" max="9" width="8.88888888888889" style="2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3" t="s">
        <v>1325</v>
      </c>
      <c r="B1" s="3" t="s">
        <v>1316</v>
      </c>
      <c r="C1" s="4" t="s">
        <v>1317</v>
      </c>
      <c r="D1" s="3" t="s">
        <v>1520</v>
      </c>
      <c r="E1" s="4" t="s">
        <v>1521</v>
      </c>
      <c r="F1" s="4" t="s">
        <v>1522</v>
      </c>
      <c r="H1" s="3"/>
      <c r="I1" s="5" t="s">
        <v>1323</v>
      </c>
      <c r="J1" s="3"/>
      <c r="K1" s="3"/>
      <c r="L1" s="3"/>
      <c r="M1" s="3"/>
      <c r="N1" s="3"/>
      <c r="P1" s="3"/>
      <c r="Q1" s="3"/>
    </row>
    <row r="2" outlineLevel="2" spans="1:17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H2" s="3"/>
      <c r="I2" s="5" t="s">
        <v>1327</v>
      </c>
      <c r="J2" s="3"/>
      <c r="K2" s="3"/>
      <c r="L2" s="3"/>
      <c r="M2" s="3"/>
      <c r="N2" s="3"/>
      <c r="O2" s="3" t="str">
        <f>CONCATENATE("PO ",(C2)*1000,",",D2*1000)</f>
        <v>PO -43127.728493372,147641</v>
      </c>
      <c r="P2" s="3" t="s">
        <v>1574</v>
      </c>
      <c r="Q2" s="3"/>
    </row>
    <row r="3" outlineLevel="2" spans="1:17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H3" s="3"/>
      <c r="I3" s="5" t="s">
        <v>536</v>
      </c>
      <c r="J3" s="3"/>
      <c r="K3" s="3"/>
      <c r="L3" s="3"/>
      <c r="M3" s="3"/>
      <c r="N3" s="3"/>
      <c r="O3" s="3" t="str">
        <f t="shared" ref="O3:O36" si="0">CONCATENATE("PO ",(C3)*1000,",",D3*1000)</f>
        <v>PO -29879.1751056604,148101</v>
      </c>
      <c r="P3" s="3" t="s">
        <v>1575</v>
      </c>
      <c r="Q3" s="3"/>
    </row>
    <row r="4" outlineLevel="2" spans="1:17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H4" s="3"/>
      <c r="I4" s="5" t="s">
        <v>1329</v>
      </c>
      <c r="J4" s="3"/>
      <c r="K4" s="3"/>
      <c r="L4" s="3"/>
      <c r="M4" s="3"/>
      <c r="N4" s="3"/>
      <c r="O4" s="3" t="str">
        <f t="shared" si="0"/>
        <v>PO -28651.0360193552,146631</v>
      </c>
      <c r="P4" s="3" t="s">
        <v>1576</v>
      </c>
      <c r="Q4" s="3"/>
    </row>
    <row r="5" outlineLevel="2" spans="1:17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H5" s="3"/>
      <c r="I5" s="5" t="s">
        <v>983</v>
      </c>
      <c r="J5" s="3"/>
      <c r="K5" s="3"/>
      <c r="L5" s="3"/>
      <c r="M5" s="3"/>
      <c r="N5" s="3"/>
      <c r="O5" s="3" t="str">
        <f t="shared" si="0"/>
        <v>PO -14487.5051333771,146190</v>
      </c>
      <c r="P5" s="3" t="s">
        <v>1577</v>
      </c>
      <c r="Q5" s="3"/>
    </row>
    <row r="6" outlineLevel="2" spans="1:17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H6" s="3"/>
      <c r="I6" s="5" t="s">
        <v>1327</v>
      </c>
      <c r="J6" s="3"/>
      <c r="K6" s="3"/>
      <c r="L6" s="3"/>
      <c r="M6" s="3"/>
      <c r="N6" s="3"/>
      <c r="O6" s="3" t="str">
        <f t="shared" si="0"/>
        <v>PO 2311.10904158393,146110</v>
      </c>
      <c r="P6" s="3" t="s">
        <v>1578</v>
      </c>
      <c r="Q6" s="3"/>
    </row>
    <row r="7" outlineLevel="2" spans="1:17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H7" s="3"/>
      <c r="I7" s="5" t="s">
        <v>1327</v>
      </c>
      <c r="J7" s="3"/>
      <c r="K7" s="3"/>
      <c r="L7" s="3"/>
      <c r="M7" s="3"/>
      <c r="N7" s="3"/>
      <c r="O7" s="3" t="str">
        <f t="shared" si="0"/>
        <v>PO 21519.9480715741,145769</v>
      </c>
      <c r="P7" s="3" t="s">
        <v>1579</v>
      </c>
      <c r="Q7" s="3"/>
    </row>
    <row r="8" outlineLevel="2" spans="1:17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H8" s="3"/>
      <c r="I8" s="5" t="s">
        <v>1525</v>
      </c>
      <c r="J8" s="3"/>
      <c r="K8" s="3"/>
      <c r="L8" s="3"/>
      <c r="M8" s="3"/>
      <c r="N8" s="3"/>
      <c r="O8" s="3" t="str">
        <f t="shared" si="0"/>
        <v>PO 33284.6442823976,145579</v>
      </c>
      <c r="P8" s="3" t="s">
        <v>1580</v>
      </c>
      <c r="Q8" s="3"/>
    </row>
    <row r="9" outlineLevel="2" spans="1:17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H9" s="3"/>
      <c r="I9" s="5" t="s">
        <v>1327</v>
      </c>
      <c r="J9" s="3"/>
      <c r="K9" s="3"/>
      <c r="L9" s="3"/>
      <c r="M9" s="3"/>
      <c r="N9" s="3"/>
      <c r="O9" s="3" t="str">
        <f t="shared" si="0"/>
        <v>PO 38536.3867665737,145349</v>
      </c>
      <c r="P9" s="3" t="s">
        <v>1581</v>
      </c>
      <c r="Q9" s="3"/>
    </row>
    <row r="10" outlineLevel="2" spans="1:17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H10" s="3"/>
      <c r="I10" s="5" t="s">
        <v>1327</v>
      </c>
      <c r="J10" s="3"/>
      <c r="K10" s="3"/>
      <c r="L10" s="3"/>
      <c r="M10" s="3"/>
      <c r="N10" s="3"/>
      <c r="O10" s="3" t="str">
        <f t="shared" si="0"/>
        <v>PO 43797.9180444174,145509</v>
      </c>
      <c r="P10" s="3" t="s">
        <v>1582</v>
      </c>
      <c r="Q10" s="3"/>
    </row>
    <row r="11" outlineLevel="2" spans="1:17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H11" s="3"/>
      <c r="I11" s="5" t="s">
        <v>1327</v>
      </c>
      <c r="J11" s="3"/>
      <c r="K11" s="3"/>
      <c r="L11" s="3"/>
      <c r="M11" s="3"/>
      <c r="N11" s="3"/>
      <c r="O11" s="3" t="str">
        <f t="shared" si="0"/>
        <v>PO 48837.2530453796,145299</v>
      </c>
      <c r="P11" s="3" t="s">
        <v>1583</v>
      </c>
      <c r="Q11" s="3"/>
    </row>
    <row r="12" outlineLevel="2" spans="1:17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H12" s="3"/>
      <c r="I12" s="5" t="s">
        <v>1327</v>
      </c>
      <c r="J12" s="3"/>
      <c r="K12" s="3"/>
      <c r="L12" s="3"/>
      <c r="M12" s="3"/>
      <c r="N12" s="3"/>
      <c r="O12" s="3" t="str">
        <f t="shared" si="0"/>
        <v>PO 56390.1156679016,145068</v>
      </c>
      <c r="P12" s="3" t="s">
        <v>1584</v>
      </c>
      <c r="Q12" s="3"/>
    </row>
    <row r="13" outlineLevel="2" spans="1:17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H13" s="3"/>
      <c r="I13" s="5" t="s">
        <v>1327</v>
      </c>
      <c r="J13" s="3"/>
      <c r="K13" s="3"/>
      <c r="L13" s="3"/>
      <c r="M13" s="3"/>
      <c r="N13" s="3"/>
      <c r="O13" s="3" t="str">
        <f t="shared" si="0"/>
        <v>PO 62183.6007726599,144838</v>
      </c>
      <c r="P13" s="3" t="s">
        <v>1585</v>
      </c>
      <c r="Q13" s="3"/>
    </row>
    <row r="14" outlineLevel="2" spans="1:17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H14" s="3"/>
      <c r="I14" s="5" t="s">
        <v>1327</v>
      </c>
      <c r="J14" s="3"/>
      <c r="K14" s="3"/>
      <c r="L14" s="3"/>
      <c r="M14" s="3"/>
      <c r="N14" s="3"/>
      <c r="O14" s="3" t="str">
        <f t="shared" si="0"/>
        <v>PO 67452.3215691909,144758</v>
      </c>
      <c r="P14" s="3" t="s">
        <v>1586</v>
      </c>
      <c r="Q14" s="3"/>
    </row>
    <row r="15" outlineLevel="2" spans="1:17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H15" s="3"/>
      <c r="I15" s="5" t="s">
        <v>1327</v>
      </c>
      <c r="J15" s="3"/>
      <c r="K15" s="3"/>
      <c r="L15" s="3"/>
      <c r="M15" s="3"/>
      <c r="N15" s="3"/>
      <c r="O15" s="3" t="str">
        <f t="shared" si="0"/>
        <v>PO 72453.7118788372,144618</v>
      </c>
      <c r="P15" s="3" t="s">
        <v>1587</v>
      </c>
      <c r="Q15" s="3"/>
    </row>
    <row r="16" outlineLevel="2" spans="1:17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H16" s="3"/>
      <c r="I16" s="5" t="s">
        <v>1327</v>
      </c>
      <c r="J16" s="3"/>
      <c r="K16" s="3"/>
      <c r="L16" s="3"/>
      <c r="M16" s="3"/>
      <c r="N16" s="3"/>
      <c r="O16" s="3" t="str">
        <f t="shared" si="0"/>
        <v>PO 74983.9927252227,144438</v>
      </c>
      <c r="P16" s="3" t="s">
        <v>1588</v>
      </c>
      <c r="Q16" s="3"/>
    </row>
    <row r="17" outlineLevel="2" spans="1:17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H17" s="3"/>
      <c r="I17" s="5" t="s">
        <v>1327</v>
      </c>
      <c r="J17" s="3"/>
      <c r="K17" s="3"/>
      <c r="L17" s="3"/>
      <c r="M17" s="3"/>
      <c r="N17" s="3"/>
      <c r="O17" s="3" t="str">
        <f t="shared" si="0"/>
        <v>PO 79476.7302110746,144588</v>
      </c>
      <c r="P17" s="3" t="s">
        <v>1589</v>
      </c>
      <c r="Q17" s="3"/>
    </row>
    <row r="18" outlineLevel="2" spans="1:17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H18" s="3"/>
      <c r="I18" s="5" t="s">
        <v>1525</v>
      </c>
      <c r="J18" s="3"/>
      <c r="K18" s="3"/>
      <c r="L18" s="3"/>
      <c r="M18" s="3"/>
      <c r="N18" s="3"/>
      <c r="O18" s="3" t="str">
        <f t="shared" si="0"/>
        <v>PO 82767.0109708648,144908</v>
      </c>
      <c r="P18" s="3" t="s">
        <v>1590</v>
      </c>
      <c r="Q18" s="3"/>
    </row>
    <row r="19" outlineLevel="2" spans="1:17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H19" s="3"/>
      <c r="I19" s="5" t="s">
        <v>1329</v>
      </c>
      <c r="J19" s="3"/>
      <c r="K19" s="3"/>
      <c r="L19" s="3"/>
      <c r="M19" s="3"/>
      <c r="N19" s="3"/>
      <c r="O19" s="3" t="str">
        <f t="shared" si="0"/>
        <v>PO 83761.0105301543,145278</v>
      </c>
      <c r="P19" s="3" t="s">
        <v>1591</v>
      </c>
      <c r="Q19" s="3"/>
    </row>
    <row r="20" outlineLevel="2" spans="1:17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H20" s="3"/>
      <c r="I20" s="5" t="s">
        <v>1334</v>
      </c>
      <c r="J20" s="3"/>
      <c r="K20" s="3"/>
      <c r="L20" s="3"/>
      <c r="M20" s="3"/>
      <c r="N20" s="3"/>
      <c r="O20" s="3" t="str">
        <f t="shared" si="0"/>
        <v>PO 84560.6399279958,146138</v>
      </c>
      <c r="P20" s="3" t="s">
        <v>1592</v>
      </c>
      <c r="Q20" s="3"/>
    </row>
    <row r="21" outlineLevel="2" spans="1:17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H21" s="3"/>
      <c r="I21" s="5" t="s">
        <v>536</v>
      </c>
      <c r="J21" s="3"/>
      <c r="K21" s="3"/>
      <c r="L21" s="3"/>
      <c r="M21" s="3"/>
      <c r="N21" s="3"/>
      <c r="O21" s="3" t="str">
        <f t="shared" si="0"/>
        <v>PO 90119.8210443403,146178</v>
      </c>
      <c r="P21" s="3" t="s">
        <v>1593</v>
      </c>
      <c r="Q21" s="3"/>
    </row>
    <row r="22" outlineLevel="2" spans="1:17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H22" s="3"/>
      <c r="I22" s="5" t="s">
        <v>1334</v>
      </c>
      <c r="J22" s="3"/>
      <c r="K22" s="3"/>
      <c r="L22" s="3"/>
      <c r="M22" s="3"/>
      <c r="N22" s="3"/>
      <c r="O22" s="3" t="str">
        <f t="shared" si="0"/>
        <v>PO 99310.5601890109,145637</v>
      </c>
      <c r="P22" s="3" t="s">
        <v>1594</v>
      </c>
      <c r="Q22" s="3"/>
    </row>
    <row r="23" outlineLevel="2" spans="1:17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H23" s="3"/>
      <c r="I23" s="5" t="s">
        <v>1327</v>
      </c>
      <c r="J23" s="3"/>
      <c r="K23" s="3"/>
      <c r="L23" s="3"/>
      <c r="M23" s="3"/>
      <c r="N23" s="3"/>
      <c r="O23" s="3" t="str">
        <f t="shared" si="0"/>
        <v>PO 100845.963752136,145647</v>
      </c>
      <c r="P23" s="3" t="s">
        <v>1595</v>
      </c>
      <c r="Q23" s="3"/>
    </row>
    <row r="24" outlineLevel="2" spans="1:17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H24" s="3"/>
      <c r="I24" s="5" t="s">
        <v>1327</v>
      </c>
      <c r="J24" s="3"/>
      <c r="K24" s="3"/>
      <c r="L24" s="3"/>
      <c r="M24" s="3"/>
      <c r="N24" s="3"/>
      <c r="O24" s="3" t="str">
        <f t="shared" si="0"/>
        <v>PO 103440.40122225,145748</v>
      </c>
      <c r="P24" s="3" t="s">
        <v>1596</v>
      </c>
      <c r="Q24" s="3"/>
    </row>
    <row r="25" outlineLevel="2" spans="1:17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H25" s="3"/>
      <c r="I25" s="5" t="s">
        <v>1327</v>
      </c>
      <c r="J25" s="3"/>
      <c r="K25" s="3"/>
      <c r="L25" s="3"/>
      <c r="M25" s="3"/>
      <c r="N25" s="3"/>
      <c r="O25" s="3" t="str">
        <f t="shared" si="0"/>
        <v>PO 111066.649112502,148117</v>
      </c>
      <c r="P25" s="3" t="s">
        <v>1597</v>
      </c>
      <c r="Q25" s="3"/>
    </row>
    <row r="26" outlineLevel="2" spans="1:17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H26" s="3"/>
      <c r="I26" s="5" t="s">
        <v>983</v>
      </c>
      <c r="J26" s="3"/>
      <c r="K26" s="3"/>
      <c r="L26" s="3"/>
      <c r="M26" s="3"/>
      <c r="N26" s="3"/>
      <c r="O26" s="3" t="str">
        <f t="shared" si="0"/>
        <v>PO 117347.04514853,147457</v>
      </c>
      <c r="P26" s="3" t="s">
        <v>1598</v>
      </c>
      <c r="Q26" s="3"/>
    </row>
    <row r="27" outlineLevel="2" spans="1:17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H27" s="3"/>
      <c r="I27" s="5" t="s">
        <v>983</v>
      </c>
      <c r="J27" s="3"/>
      <c r="K27" s="3"/>
      <c r="L27" s="3"/>
      <c r="M27" s="3"/>
      <c r="N27" s="3"/>
      <c r="O27" s="3" t="str">
        <f t="shared" si="0"/>
        <v>PO 124801.673566895,147567</v>
      </c>
      <c r="P27" s="3" t="s">
        <v>1599</v>
      </c>
      <c r="Q27" s="3"/>
    </row>
    <row r="28" outlineLevel="2" spans="1:17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H28" s="3"/>
      <c r="I28" s="5" t="s">
        <v>1327</v>
      </c>
      <c r="J28" s="3"/>
      <c r="K28" s="3"/>
      <c r="L28" s="3"/>
      <c r="M28" s="3"/>
      <c r="N28" s="3"/>
      <c r="O28" s="3" t="str">
        <f t="shared" si="0"/>
        <v>PO 132354.135277487,147137</v>
      </c>
      <c r="P28" s="3" t="s">
        <v>1600</v>
      </c>
      <c r="Q28" s="3"/>
    </row>
    <row r="29" outlineLevel="2" spans="1:17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H29" s="3"/>
      <c r="I29" s="5" t="s">
        <v>1327</v>
      </c>
      <c r="J29" s="3"/>
      <c r="K29" s="3"/>
      <c r="L29" s="3"/>
      <c r="M29" s="3"/>
      <c r="N29" s="3"/>
      <c r="O29" s="3" t="str">
        <f t="shared" si="0"/>
        <v>PO 138875.292421509,146846</v>
      </c>
      <c r="P29" s="3" t="s">
        <v>1601</v>
      </c>
      <c r="Q29" s="3"/>
    </row>
    <row r="30" outlineLevel="2" spans="1:17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H30" s="3"/>
      <c r="I30" s="5" t="s">
        <v>1327</v>
      </c>
      <c r="J30" s="3"/>
      <c r="K30" s="3"/>
      <c r="L30" s="3"/>
      <c r="M30" s="3"/>
      <c r="N30" s="3"/>
      <c r="O30" s="3" t="str">
        <f t="shared" si="0"/>
        <v>PO 173416.429167155,147135</v>
      </c>
      <c r="P30" s="3" t="s">
        <v>1602</v>
      </c>
      <c r="Q30" s="3"/>
    </row>
    <row r="31" outlineLevel="2" spans="1:17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H31" s="3"/>
      <c r="I31" s="5" t="s">
        <v>1327</v>
      </c>
      <c r="J31" s="3"/>
      <c r="K31" s="3"/>
      <c r="L31" s="3"/>
      <c r="M31" s="3"/>
      <c r="N31" s="3"/>
      <c r="O31" s="3" t="str">
        <f t="shared" si="0"/>
        <v>PO 183673.518518835,146455</v>
      </c>
      <c r="P31" s="3" t="s">
        <v>1603</v>
      </c>
      <c r="Q31" s="3"/>
    </row>
    <row r="32" outlineLevel="2" spans="1:17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H32" s="3"/>
      <c r="I32" s="5" t="s">
        <v>1525</v>
      </c>
      <c r="J32" s="3"/>
      <c r="K32" s="3"/>
      <c r="L32" s="3"/>
      <c r="M32" s="3"/>
      <c r="N32" s="3"/>
      <c r="O32" s="3" t="str">
        <f t="shared" si="0"/>
        <v>PO 191433.901399901,146425</v>
      </c>
      <c r="P32" s="3" t="s">
        <v>1604</v>
      </c>
      <c r="Q32" s="3"/>
    </row>
    <row r="33" outlineLevel="2" spans="1:17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H33" s="3"/>
      <c r="I33" s="5" t="s">
        <v>1329</v>
      </c>
      <c r="J33" s="3"/>
      <c r="K33" s="3"/>
      <c r="L33" s="3"/>
      <c r="M33" s="3"/>
      <c r="N33" s="3"/>
      <c r="O33" s="3" t="str">
        <f t="shared" si="0"/>
        <v>PO 191464.591622262,146295</v>
      </c>
      <c r="P33" s="3" t="s">
        <v>1605</v>
      </c>
      <c r="Q33" s="3"/>
    </row>
    <row r="34" outlineLevel="2" spans="1:17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H34" s="3"/>
      <c r="I34" s="5" t="s">
        <v>1334</v>
      </c>
      <c r="J34" s="3"/>
      <c r="K34" s="3"/>
      <c r="L34" s="3"/>
      <c r="M34" s="3"/>
      <c r="N34" s="3"/>
      <c r="O34" s="3" t="str">
        <f t="shared" si="0"/>
        <v>PO 193454.241734816,147675</v>
      </c>
      <c r="P34" s="3" t="s">
        <v>1606</v>
      </c>
      <c r="Q34" s="3"/>
    </row>
    <row r="35" outlineLevel="2" spans="1:17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H35" s="3"/>
      <c r="I35" s="5" t="s">
        <v>1327</v>
      </c>
      <c r="J35" s="3"/>
      <c r="K35" s="3"/>
      <c r="L35" s="3"/>
      <c r="M35" s="3"/>
      <c r="N35" s="3"/>
      <c r="O35" s="3" t="str">
        <f t="shared" si="0"/>
        <v>PO 197764.878795849,146835</v>
      </c>
      <c r="P35" s="3" t="s">
        <v>1607</v>
      </c>
      <c r="Q35" s="3"/>
    </row>
    <row r="36" outlineLevel="2" spans="1:17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H36" s="3"/>
      <c r="I36" s="5" t="s">
        <v>1527</v>
      </c>
      <c r="J36" s="3"/>
      <c r="K36" s="3"/>
      <c r="L36" s="3"/>
      <c r="M36" s="3"/>
      <c r="N36" s="3"/>
      <c r="O36" s="3" t="str">
        <f t="shared" si="0"/>
        <v>PO 209870.250643184,148515</v>
      </c>
      <c r="P36" s="3" t="s">
        <v>1608</v>
      </c>
      <c r="Q36" s="3"/>
    </row>
    <row r="37" outlineLevel="1" spans="1:17">
      <c r="A37" s="3">
        <f>SUBTOTAL(3,A2:A36)</f>
        <v>35</v>
      </c>
      <c r="B37" s="3"/>
      <c r="C37" s="4"/>
      <c r="D37" s="4"/>
      <c r="E37" s="4"/>
      <c r="F37" s="4"/>
      <c r="H37" s="3"/>
      <c r="I37" s="5"/>
      <c r="J37" s="3"/>
      <c r="K37" s="3"/>
      <c r="L37" s="3"/>
      <c r="M37" s="3"/>
      <c r="N37" s="3"/>
      <c r="O37" s="3"/>
      <c r="P37" s="3"/>
      <c r="Q37" s="3">
        <f>SUBTOTAL(3,Q2:Q36)</f>
        <v>0</v>
      </c>
    </row>
    <row r="38" outlineLevel="2" spans="1:17">
      <c r="A38" s="3"/>
      <c r="B38" s="3"/>
      <c r="C38" s="4"/>
      <c r="D38" s="4"/>
      <c r="E38" s="4"/>
      <c r="F38" s="4"/>
      <c r="H38" s="3"/>
      <c r="I38" s="5"/>
      <c r="J38" s="3"/>
      <c r="K38" s="3"/>
      <c r="L38" s="3"/>
      <c r="M38" s="3"/>
      <c r="N38" s="3"/>
      <c r="O38" s="3"/>
      <c r="P38" s="3"/>
      <c r="Q38" s="3"/>
    </row>
    <row r="39" outlineLevel="1" spans="1:17">
      <c r="A39" s="3">
        <f>SUBTOTAL(3,A38)</f>
        <v>0</v>
      </c>
      <c r="B39" s="3"/>
      <c r="C39" s="4"/>
      <c r="D39" s="4"/>
      <c r="E39" s="4"/>
      <c r="F39" s="4"/>
      <c r="H39" s="3"/>
      <c r="I39" s="5"/>
      <c r="J39" s="3"/>
      <c r="K39" s="3"/>
      <c r="L39" s="3"/>
      <c r="M39" s="3"/>
      <c r="N39" s="3"/>
      <c r="O39" s="3"/>
      <c r="P39" s="3"/>
      <c r="Q39" s="3">
        <f>SUBTOTAL(3,Q38)</f>
        <v>0</v>
      </c>
    </row>
    <row r="40" outlineLevel="2" spans="1:17">
      <c r="A40" s="3" t="s">
        <v>1337</v>
      </c>
      <c r="B40" s="3" t="s">
        <v>83</v>
      </c>
      <c r="C40" s="4">
        <v>4.66511521857213</v>
      </c>
      <c r="D40" s="4">
        <v>146.406</v>
      </c>
      <c r="E40" s="4">
        <v>1428057.39</v>
      </c>
      <c r="F40" s="4">
        <v>5005113</v>
      </c>
      <c r="H40" s="3"/>
      <c r="I40" s="5" t="s">
        <v>1327</v>
      </c>
      <c r="J40" s="3"/>
      <c r="K40" s="3"/>
      <c r="L40" s="3"/>
      <c r="M40" s="3"/>
      <c r="N40" s="3"/>
      <c r="O40" s="3" t="str">
        <f>CONCATENATE("PO ",(C40)*1000,",",D40*1000)</f>
        <v>PO 4665.11521857213,146406</v>
      </c>
      <c r="P40" s="3" t="s">
        <v>1609</v>
      </c>
      <c r="Q40" s="3"/>
    </row>
    <row r="41" outlineLevel="2" spans="1:17">
      <c r="A41" s="3" t="s">
        <v>1337</v>
      </c>
      <c r="B41" s="3" t="s">
        <v>85</v>
      </c>
      <c r="C41" s="4">
        <v>4.85198928256272</v>
      </c>
      <c r="D41" s="4">
        <v>146.565</v>
      </c>
      <c r="E41" s="4">
        <v>1428055.1</v>
      </c>
      <c r="F41" s="4">
        <v>5005115.44</v>
      </c>
      <c r="H41" s="3"/>
      <c r="I41" s="5" t="s">
        <v>1334</v>
      </c>
      <c r="J41" s="3"/>
      <c r="K41" s="3"/>
      <c r="L41" s="3"/>
      <c r="M41" s="3"/>
      <c r="N41" s="3"/>
      <c r="O41" s="3" t="str">
        <f t="shared" ref="O41:O72" si="1">CONCATENATE("PO ",(C41)*1000,",",D41*1000)</f>
        <v>PO 4851.98928256272,146565</v>
      </c>
      <c r="P41" s="3" t="s">
        <v>1610</v>
      </c>
      <c r="Q41" s="3"/>
    </row>
    <row r="42" outlineLevel="2" spans="1:17">
      <c r="A42" s="3" t="s">
        <v>1337</v>
      </c>
      <c r="B42" s="3" t="s">
        <v>87</v>
      </c>
      <c r="C42" s="4">
        <v>6.20896931878876</v>
      </c>
      <c r="D42" s="4">
        <v>145.155</v>
      </c>
      <c r="E42" s="4">
        <v>1428053.64</v>
      </c>
      <c r="F42" s="4">
        <v>5005115.59</v>
      </c>
      <c r="H42" s="3"/>
      <c r="I42" s="5" t="s">
        <v>1329</v>
      </c>
      <c r="J42" s="3"/>
      <c r="K42" s="3"/>
      <c r="L42" s="3"/>
      <c r="M42" s="3"/>
      <c r="N42" s="3"/>
      <c r="O42" s="3" t="str">
        <f t="shared" si="1"/>
        <v>PO 6208.96931878876,145155</v>
      </c>
      <c r="P42" s="3" t="s">
        <v>1611</v>
      </c>
      <c r="Q42" s="3"/>
    </row>
    <row r="43" outlineLevel="2" spans="1:17">
      <c r="A43" s="3" t="s">
        <v>1337</v>
      </c>
      <c r="B43" s="3" t="s">
        <v>89</v>
      </c>
      <c r="C43" s="4">
        <v>15.6072098722731</v>
      </c>
      <c r="D43" s="4">
        <v>144.215</v>
      </c>
      <c r="E43" s="4">
        <v>1428044.52</v>
      </c>
      <c r="F43" s="4">
        <v>5005113.32</v>
      </c>
      <c r="H43" s="3"/>
      <c r="I43" s="5" t="s">
        <v>1327</v>
      </c>
      <c r="J43" s="3"/>
      <c r="K43" s="3"/>
      <c r="L43" s="3"/>
      <c r="M43" s="3"/>
      <c r="N43" s="3"/>
      <c r="O43" s="3" t="str">
        <f t="shared" si="1"/>
        <v>PO 15607.2098722731,144215</v>
      </c>
      <c r="P43" s="3" t="s">
        <v>1612</v>
      </c>
      <c r="Q43" s="3"/>
    </row>
    <row r="44" outlineLevel="2" spans="1:17">
      <c r="A44" s="3" t="s">
        <v>1337</v>
      </c>
      <c r="B44" s="3" t="s">
        <v>91</v>
      </c>
      <c r="C44" s="4">
        <v>23.2662523841141</v>
      </c>
      <c r="D44" s="4">
        <v>144.115</v>
      </c>
      <c r="E44" s="4">
        <v>1428036.99</v>
      </c>
      <c r="F44" s="4">
        <v>5005111.88</v>
      </c>
      <c r="H44" s="3"/>
      <c r="I44" s="5" t="s">
        <v>1525</v>
      </c>
      <c r="J44" s="3"/>
      <c r="K44" s="3"/>
      <c r="L44" s="3"/>
      <c r="M44" s="3"/>
      <c r="N44" s="3"/>
      <c r="O44" s="3" t="str">
        <f t="shared" si="1"/>
        <v>PO 23266.2523841141,144115</v>
      </c>
      <c r="P44" s="3" t="s">
        <v>1613</v>
      </c>
      <c r="Q44" s="3"/>
    </row>
    <row r="45" outlineLevel="2" spans="1:17">
      <c r="A45" s="3" t="s">
        <v>1337</v>
      </c>
      <c r="B45" s="3" t="s">
        <v>93</v>
      </c>
      <c r="C45" s="4">
        <v>26.5382177244442</v>
      </c>
      <c r="D45" s="4">
        <v>143.775</v>
      </c>
      <c r="E45" s="4">
        <v>1428033.84</v>
      </c>
      <c r="F45" s="4">
        <v>5005110.98</v>
      </c>
      <c r="H45" s="3"/>
      <c r="I45" s="5" t="s">
        <v>1327</v>
      </c>
      <c r="J45" s="3"/>
      <c r="K45" s="3"/>
      <c r="L45" s="3"/>
      <c r="M45" s="3"/>
      <c r="N45" s="3"/>
      <c r="O45" s="3" t="str">
        <f t="shared" si="1"/>
        <v>PO 26538.2177244442,143775</v>
      </c>
      <c r="P45" s="3" t="s">
        <v>1614</v>
      </c>
      <c r="Q45" s="3"/>
    </row>
    <row r="46" outlineLevel="2" spans="1:17">
      <c r="A46" s="3" t="s">
        <v>1337</v>
      </c>
      <c r="B46" s="3" t="s">
        <v>95</v>
      </c>
      <c r="C46" s="4">
        <v>32.4932377580171</v>
      </c>
      <c r="D46" s="4">
        <v>144.144</v>
      </c>
      <c r="E46" s="4">
        <v>1428028.04</v>
      </c>
      <c r="F46" s="4">
        <v>5005109.63</v>
      </c>
      <c r="H46" s="3"/>
      <c r="I46" s="5" t="s">
        <v>1525</v>
      </c>
      <c r="J46" s="3"/>
      <c r="K46" s="3"/>
      <c r="L46" s="3"/>
      <c r="M46" s="3"/>
      <c r="N46" s="3"/>
      <c r="O46" s="3" t="str">
        <f t="shared" si="1"/>
        <v>PO 32493.2377580171,144144</v>
      </c>
      <c r="P46" s="3" t="s">
        <v>1615</v>
      </c>
      <c r="Q46" s="3"/>
    </row>
    <row r="47" outlineLevel="2" spans="1:17">
      <c r="A47" s="3" t="s">
        <v>1337</v>
      </c>
      <c r="B47" s="3" t="s">
        <v>97</v>
      </c>
      <c r="C47" s="4">
        <v>35.1624458761145</v>
      </c>
      <c r="D47" s="4">
        <v>145.214</v>
      </c>
      <c r="E47" s="4">
        <v>1428025.37</v>
      </c>
      <c r="F47" s="4">
        <v>5005109.33</v>
      </c>
      <c r="H47" s="3"/>
      <c r="I47" s="5" t="s">
        <v>1342</v>
      </c>
      <c r="J47" s="3"/>
      <c r="K47" s="3"/>
      <c r="L47" s="3"/>
      <c r="M47" s="3"/>
      <c r="N47" s="3"/>
      <c r="O47" s="3" t="str">
        <f t="shared" si="1"/>
        <v>PO 35162.4458761145,145214</v>
      </c>
      <c r="P47" s="3" t="s">
        <v>1616</v>
      </c>
      <c r="Q47" s="3"/>
    </row>
    <row r="48" outlineLevel="2" spans="1:17">
      <c r="A48" s="3" t="s">
        <v>1337</v>
      </c>
      <c r="B48" s="3" t="s">
        <v>99</v>
      </c>
      <c r="C48" s="4">
        <v>43.4247360384062</v>
      </c>
      <c r="D48" s="4">
        <v>145.154</v>
      </c>
      <c r="E48" s="4">
        <v>1428017.41</v>
      </c>
      <c r="F48" s="4">
        <v>5005107.08</v>
      </c>
      <c r="H48" s="3"/>
      <c r="I48" s="5" t="s">
        <v>1327</v>
      </c>
      <c r="J48" s="3"/>
      <c r="K48" s="3"/>
      <c r="L48" s="3"/>
      <c r="M48" s="3"/>
      <c r="N48" s="3"/>
      <c r="O48" s="3" t="str">
        <f t="shared" si="1"/>
        <v>PO 43424.7360384062,145154</v>
      </c>
      <c r="P48" s="3" t="s">
        <v>1617</v>
      </c>
      <c r="Q48" s="3"/>
    </row>
    <row r="49" outlineLevel="2" spans="1:17">
      <c r="A49" s="3" t="s">
        <v>1337</v>
      </c>
      <c r="B49" s="3" t="s">
        <v>101</v>
      </c>
      <c r="C49" s="4">
        <v>57.4037298440532</v>
      </c>
      <c r="D49" s="4">
        <v>144.593</v>
      </c>
      <c r="E49" s="4">
        <v>1428003.76</v>
      </c>
      <c r="F49" s="4">
        <v>5005104.06</v>
      </c>
      <c r="H49" s="3"/>
      <c r="I49" s="5" t="s">
        <v>1525</v>
      </c>
      <c r="J49" s="3"/>
      <c r="K49" s="3"/>
      <c r="L49" s="3"/>
      <c r="M49" s="3"/>
      <c r="N49" s="3"/>
      <c r="O49" s="3" t="str">
        <f t="shared" si="1"/>
        <v>PO 57403.7298440532,144593</v>
      </c>
      <c r="P49" s="3" t="s">
        <v>1618</v>
      </c>
      <c r="Q49" s="3"/>
    </row>
    <row r="50" outlineLevel="2" spans="1:17">
      <c r="A50" s="3" t="s">
        <v>1337</v>
      </c>
      <c r="B50" s="3" t="s">
        <v>103</v>
      </c>
      <c r="C50" s="4">
        <v>64.2716306001158</v>
      </c>
      <c r="D50" s="4">
        <v>144.343</v>
      </c>
      <c r="E50" s="4">
        <v>1427997.06</v>
      </c>
      <c r="F50" s="4">
        <v>5005102.55</v>
      </c>
      <c r="H50" s="3"/>
      <c r="I50" s="5" t="s">
        <v>1327</v>
      </c>
      <c r="J50" s="3"/>
      <c r="K50" s="3"/>
      <c r="L50" s="3"/>
      <c r="M50" s="3"/>
      <c r="N50" s="3"/>
      <c r="O50" s="3" t="str">
        <f t="shared" si="1"/>
        <v>PO 64271.6306001158,144343</v>
      </c>
      <c r="P50" s="3" t="s">
        <v>1619</v>
      </c>
      <c r="Q50" s="3"/>
    </row>
    <row r="51" outlineLevel="2" spans="1:17">
      <c r="A51" s="3" t="s">
        <v>1337</v>
      </c>
      <c r="B51" s="3" t="s">
        <v>105</v>
      </c>
      <c r="C51" s="4">
        <v>70.8922125483347</v>
      </c>
      <c r="D51" s="4">
        <v>144.133</v>
      </c>
      <c r="E51" s="4">
        <v>1427990.6</v>
      </c>
      <c r="F51" s="4">
        <v>5005101.1</v>
      </c>
      <c r="H51" s="3"/>
      <c r="I51" s="5" t="s">
        <v>1327</v>
      </c>
      <c r="J51" s="3"/>
      <c r="K51" s="3"/>
      <c r="L51" s="3"/>
      <c r="M51" s="3"/>
      <c r="N51" s="3"/>
      <c r="O51" s="3" t="str">
        <f t="shared" si="1"/>
        <v>PO 70892.2125483347,144133</v>
      </c>
      <c r="P51" s="3" t="s">
        <v>1620</v>
      </c>
      <c r="Q51" s="3"/>
    </row>
    <row r="52" outlineLevel="2" spans="1:17">
      <c r="A52" s="3" t="s">
        <v>1337</v>
      </c>
      <c r="B52" s="3" t="s">
        <v>107</v>
      </c>
      <c r="C52" s="4">
        <v>77.8292965405958</v>
      </c>
      <c r="D52" s="4">
        <v>144.033</v>
      </c>
      <c r="E52" s="4">
        <v>1427983.92</v>
      </c>
      <c r="F52" s="4">
        <v>5005099.2</v>
      </c>
      <c r="H52" s="3"/>
      <c r="I52" s="5" t="s">
        <v>1327</v>
      </c>
      <c r="J52" s="3"/>
      <c r="K52" s="3"/>
      <c r="L52" s="3"/>
      <c r="M52" s="3"/>
      <c r="N52" s="3"/>
      <c r="O52" s="3" t="str">
        <f t="shared" si="1"/>
        <v>PO 77829.2965405958,144033</v>
      </c>
      <c r="P52" s="3" t="s">
        <v>1621</v>
      </c>
      <c r="Q52" s="3"/>
    </row>
    <row r="53" outlineLevel="2" spans="1:17">
      <c r="A53" s="3" t="s">
        <v>1337</v>
      </c>
      <c r="B53" s="3" t="s">
        <v>109</v>
      </c>
      <c r="C53" s="4">
        <v>84.8597342678024</v>
      </c>
      <c r="D53" s="4">
        <v>144.112</v>
      </c>
      <c r="E53" s="4">
        <v>1427976.99</v>
      </c>
      <c r="F53" s="4">
        <v>5005097.96</v>
      </c>
      <c r="H53" s="3"/>
      <c r="I53" s="5" t="s">
        <v>1327</v>
      </c>
      <c r="J53" s="3"/>
      <c r="K53" s="3"/>
      <c r="L53" s="3"/>
      <c r="M53" s="3"/>
      <c r="N53" s="3"/>
      <c r="O53" s="3" t="str">
        <f t="shared" si="1"/>
        <v>PO 84859.7342678024,144112</v>
      </c>
      <c r="P53" s="3" t="s">
        <v>1622</v>
      </c>
      <c r="Q53" s="3"/>
    </row>
    <row r="54" outlineLevel="2" spans="1:17">
      <c r="A54" s="3" t="s">
        <v>1337</v>
      </c>
      <c r="B54" s="3" t="s">
        <v>111</v>
      </c>
      <c r="C54" s="4">
        <v>90.6638362302827</v>
      </c>
      <c r="D54" s="4">
        <v>143.992</v>
      </c>
      <c r="E54" s="4">
        <v>1427971.51</v>
      </c>
      <c r="F54" s="4">
        <v>5005095.91</v>
      </c>
      <c r="H54" s="3"/>
      <c r="I54" s="5" t="s">
        <v>1327</v>
      </c>
      <c r="J54" s="3"/>
      <c r="K54" s="3"/>
      <c r="L54" s="3"/>
      <c r="M54" s="3"/>
      <c r="N54" s="3"/>
      <c r="O54" s="3" t="str">
        <f t="shared" si="1"/>
        <v>PO 90663.8362302827,143992</v>
      </c>
      <c r="P54" s="3" t="s">
        <v>1623</v>
      </c>
      <c r="Q54" s="3"/>
    </row>
    <row r="55" outlineLevel="2" spans="1:17">
      <c r="A55" s="3" t="s">
        <v>1337</v>
      </c>
      <c r="B55" s="3" t="s">
        <v>113</v>
      </c>
      <c r="C55" s="4">
        <v>91.4613645208918</v>
      </c>
      <c r="D55" s="4">
        <v>144.862</v>
      </c>
      <c r="E55" s="4">
        <v>1427971.43</v>
      </c>
      <c r="F55" s="4">
        <v>5005093.01</v>
      </c>
      <c r="H55" s="3"/>
      <c r="I55" s="5" t="s">
        <v>1334</v>
      </c>
      <c r="J55" s="3"/>
      <c r="K55" s="3"/>
      <c r="L55" s="3"/>
      <c r="M55" s="3"/>
      <c r="N55" s="3"/>
      <c r="O55" s="3" t="str">
        <f t="shared" si="1"/>
        <v>PO 91461.3645208918,144862</v>
      </c>
      <c r="P55" s="3" t="s">
        <v>1624</v>
      </c>
      <c r="Q55" s="3"/>
    </row>
    <row r="56" outlineLevel="2" spans="1:17">
      <c r="A56" s="3" t="s">
        <v>1337</v>
      </c>
      <c r="B56" s="3" t="s">
        <v>115</v>
      </c>
      <c r="C56" s="4">
        <v>95.6445691087254</v>
      </c>
      <c r="D56" s="4">
        <v>145.042</v>
      </c>
      <c r="E56" s="4">
        <v>1427967.07</v>
      </c>
      <c r="F56" s="4">
        <v>5005093.13</v>
      </c>
      <c r="H56" s="3"/>
      <c r="I56" s="5" t="s">
        <v>1334</v>
      </c>
      <c r="J56" s="3"/>
      <c r="K56" s="3"/>
      <c r="L56" s="3"/>
      <c r="M56" s="3"/>
      <c r="N56" s="3"/>
      <c r="O56" s="3" t="str">
        <f t="shared" si="1"/>
        <v>PO 95644.5691087254,145042</v>
      </c>
      <c r="P56" s="3" t="s">
        <v>1625</v>
      </c>
      <c r="Q56" s="3"/>
    </row>
    <row r="57" outlineLevel="2" spans="1:17">
      <c r="A57" s="3" t="s">
        <v>1337</v>
      </c>
      <c r="B57" s="3" t="s">
        <v>117</v>
      </c>
      <c r="C57" s="4">
        <v>100.824005078289</v>
      </c>
      <c r="D57" s="4">
        <v>148.472</v>
      </c>
      <c r="E57" s="4">
        <v>1427961.43</v>
      </c>
      <c r="F57" s="4">
        <v>5005094.39</v>
      </c>
      <c r="H57" s="3"/>
      <c r="I57" s="5" t="s">
        <v>1334</v>
      </c>
      <c r="J57" s="3"/>
      <c r="K57" s="3"/>
      <c r="L57" s="3"/>
      <c r="M57" s="3"/>
      <c r="N57" s="3"/>
      <c r="O57" s="3" t="str">
        <f t="shared" si="1"/>
        <v>PO 100824.005078289,148472</v>
      </c>
      <c r="P57" s="3" t="s">
        <v>1626</v>
      </c>
      <c r="Q57" s="3"/>
    </row>
    <row r="58" outlineLevel="1" spans="1:17">
      <c r="A58" s="3">
        <f>SUBTOTAL(3,A40:A57)</f>
        <v>18</v>
      </c>
      <c r="B58" s="3"/>
      <c r="C58" s="4"/>
      <c r="D58" s="4"/>
      <c r="E58" s="4"/>
      <c r="F58" s="4"/>
      <c r="H58" s="3"/>
      <c r="I58" s="5"/>
      <c r="J58" s="3"/>
      <c r="K58" s="3"/>
      <c r="L58" s="3"/>
      <c r="M58" s="3"/>
      <c r="N58" s="3"/>
      <c r="O58" s="3"/>
      <c r="P58" s="3"/>
      <c r="Q58" s="3">
        <f>SUBTOTAL(3,Q40:Q57)</f>
        <v>0</v>
      </c>
    </row>
    <row r="59" outlineLevel="2" spans="1:17">
      <c r="A59" s="3" t="s">
        <v>1345</v>
      </c>
      <c r="B59" s="3" t="s">
        <v>119</v>
      </c>
      <c r="C59" s="4">
        <v>-5.90298229757675</v>
      </c>
      <c r="D59" s="4">
        <v>145.573</v>
      </c>
      <c r="E59" s="4">
        <v>1428150.79</v>
      </c>
      <c r="F59" s="4">
        <v>5005007.9</v>
      </c>
      <c r="H59" s="3"/>
      <c r="I59" s="5" t="s">
        <v>1327</v>
      </c>
      <c r="J59" s="3"/>
      <c r="K59" s="3"/>
      <c r="L59" s="3"/>
      <c r="M59" s="3"/>
      <c r="N59" s="3"/>
      <c r="O59" s="3" t="str">
        <f t="shared" si="1"/>
        <v>PO -5902.98229757675,145573</v>
      </c>
      <c r="P59" s="3" t="s">
        <v>1627</v>
      </c>
      <c r="Q59" s="3"/>
    </row>
    <row r="60" outlineLevel="2" spans="1:17">
      <c r="A60" s="3" t="s">
        <v>1345</v>
      </c>
      <c r="B60" s="3" t="s">
        <v>121</v>
      </c>
      <c r="C60" s="4">
        <v>12.0851520471127</v>
      </c>
      <c r="D60" s="4">
        <v>145.523</v>
      </c>
      <c r="E60" s="4">
        <v>1428143.61</v>
      </c>
      <c r="F60" s="4">
        <v>5004996.39</v>
      </c>
      <c r="H60" s="3"/>
      <c r="I60" s="5" t="s">
        <v>1327</v>
      </c>
      <c r="J60" s="3"/>
      <c r="K60" s="3"/>
      <c r="L60" s="3"/>
      <c r="M60" s="3"/>
      <c r="N60" s="3"/>
      <c r="O60" s="3" t="str">
        <f t="shared" si="1"/>
        <v>PO 12085.1520471127,145523</v>
      </c>
      <c r="P60" s="3" t="s">
        <v>1628</v>
      </c>
      <c r="Q60" s="3"/>
    </row>
    <row r="61" outlineLevel="2" spans="1:17">
      <c r="A61" s="3" t="s">
        <v>1345</v>
      </c>
      <c r="B61" s="3" t="s">
        <v>123</v>
      </c>
      <c r="C61" s="4">
        <v>16.7468235791273</v>
      </c>
      <c r="D61" s="4">
        <v>145.723</v>
      </c>
      <c r="E61" s="4">
        <v>1428139.83</v>
      </c>
      <c r="F61" s="4">
        <v>5004993.65</v>
      </c>
      <c r="H61" s="3"/>
      <c r="I61" s="5" t="s">
        <v>1327</v>
      </c>
      <c r="J61" s="3"/>
      <c r="K61" s="3"/>
      <c r="L61" s="3"/>
      <c r="M61" s="3"/>
      <c r="N61" s="3"/>
      <c r="O61" s="3" t="str">
        <f t="shared" si="1"/>
        <v>PO 16746.8235791273,145723</v>
      </c>
      <c r="P61" s="3" t="s">
        <v>1629</v>
      </c>
      <c r="Q61" s="3"/>
    </row>
    <row r="62" outlineLevel="2" spans="1:17">
      <c r="A62" s="3" t="s">
        <v>1345</v>
      </c>
      <c r="B62" s="3" t="s">
        <v>125</v>
      </c>
      <c r="C62" s="4">
        <v>26.7642915094619</v>
      </c>
      <c r="D62" s="4">
        <v>145.772</v>
      </c>
      <c r="E62" s="4">
        <v>1428131.55</v>
      </c>
      <c r="F62" s="4">
        <v>5004988.01</v>
      </c>
      <c r="H62" s="3"/>
      <c r="I62" s="5" t="s">
        <v>1327</v>
      </c>
      <c r="J62" s="3"/>
      <c r="K62" s="3"/>
      <c r="L62" s="3"/>
      <c r="M62" s="3"/>
      <c r="N62" s="3"/>
      <c r="O62" s="3" t="str">
        <f t="shared" si="1"/>
        <v>PO 26764.2915094619,145772</v>
      </c>
      <c r="P62" s="3" t="s">
        <v>1630</v>
      </c>
      <c r="Q62" s="3"/>
    </row>
    <row r="63" outlineLevel="2" spans="1:17">
      <c r="A63" s="3" t="s">
        <v>1345</v>
      </c>
      <c r="B63" s="3" t="s">
        <v>127</v>
      </c>
      <c r="C63" s="4">
        <v>28.8185651968662</v>
      </c>
      <c r="D63" s="4">
        <v>145.412</v>
      </c>
      <c r="E63" s="4">
        <v>1428129.67</v>
      </c>
      <c r="F63" s="4">
        <v>5004987.13</v>
      </c>
      <c r="H63" s="3"/>
      <c r="I63" s="5" t="s">
        <v>1327</v>
      </c>
      <c r="J63" s="3"/>
      <c r="K63" s="3"/>
      <c r="L63" s="3"/>
      <c r="M63" s="3"/>
      <c r="N63" s="3"/>
      <c r="O63" s="3" t="str">
        <f t="shared" si="1"/>
        <v>PO 28818.5651968662,145412</v>
      </c>
      <c r="P63" s="3" t="s">
        <v>1631</v>
      </c>
      <c r="Q63" s="3"/>
    </row>
    <row r="64" outlineLevel="2" spans="1:17">
      <c r="A64" s="3" t="s">
        <v>1345</v>
      </c>
      <c r="B64" s="3" t="s">
        <v>129</v>
      </c>
      <c r="C64" s="4">
        <v>41.3725863347299</v>
      </c>
      <c r="D64" s="4">
        <v>145.362</v>
      </c>
      <c r="E64" s="4">
        <v>1428119.13</v>
      </c>
      <c r="F64" s="4">
        <v>5004980.31</v>
      </c>
      <c r="H64" s="3"/>
      <c r="I64" s="5" t="s">
        <v>1327</v>
      </c>
      <c r="J64" s="3"/>
      <c r="K64" s="3"/>
      <c r="L64" s="3"/>
      <c r="M64" s="3"/>
      <c r="N64" s="3"/>
      <c r="O64" s="3" t="str">
        <f t="shared" si="1"/>
        <v>PO 41372.5863347299,145362</v>
      </c>
      <c r="P64" s="3" t="s">
        <v>1632</v>
      </c>
      <c r="Q64" s="3"/>
    </row>
    <row r="65" outlineLevel="2" spans="1:17">
      <c r="A65" s="3" t="s">
        <v>1345</v>
      </c>
      <c r="B65" s="3" t="s">
        <v>131</v>
      </c>
      <c r="C65" s="4">
        <v>54.245664342962</v>
      </c>
      <c r="D65" s="4">
        <v>145.152</v>
      </c>
      <c r="E65" s="4">
        <v>1428108.47</v>
      </c>
      <c r="F65" s="4">
        <v>5004973.09</v>
      </c>
      <c r="H65" s="3"/>
      <c r="I65" s="5" t="s">
        <v>1327</v>
      </c>
      <c r="J65" s="3"/>
      <c r="K65" s="3"/>
      <c r="L65" s="3"/>
      <c r="M65" s="3"/>
      <c r="N65" s="3"/>
      <c r="O65" s="3" t="str">
        <f t="shared" si="1"/>
        <v>PO 54245.664342962,145152</v>
      </c>
      <c r="P65" s="3" t="s">
        <v>1633</v>
      </c>
      <c r="Q65" s="3"/>
    </row>
    <row r="66" outlineLevel="2" spans="1:17">
      <c r="A66" s="3" t="s">
        <v>1345</v>
      </c>
      <c r="B66" s="3" t="s">
        <v>133</v>
      </c>
      <c r="C66" s="4">
        <v>66.2500550945336</v>
      </c>
      <c r="D66" s="4">
        <v>144.811</v>
      </c>
      <c r="E66" s="4">
        <v>1428098.26</v>
      </c>
      <c r="F66" s="4">
        <v>5004966.77</v>
      </c>
      <c r="H66" s="3"/>
      <c r="I66" s="5" t="s">
        <v>1327</v>
      </c>
      <c r="J66" s="3"/>
      <c r="K66" s="3"/>
      <c r="L66" s="3"/>
      <c r="M66" s="3"/>
      <c r="N66" s="3"/>
      <c r="O66" s="3" t="str">
        <f t="shared" si="1"/>
        <v>PO 66250.0550945336,144811</v>
      </c>
      <c r="P66" s="3" t="s">
        <v>1634</v>
      </c>
      <c r="Q66" s="3"/>
    </row>
    <row r="67" outlineLevel="2" spans="1:17">
      <c r="A67" s="3" t="s">
        <v>1345</v>
      </c>
      <c r="B67" s="3" t="s">
        <v>135</v>
      </c>
      <c r="C67" s="4">
        <v>81.5825275412919</v>
      </c>
      <c r="D67" s="4">
        <v>144.031</v>
      </c>
      <c r="E67" s="4">
        <v>1428085.31</v>
      </c>
      <c r="F67" s="4">
        <v>5004958.56</v>
      </c>
      <c r="H67" s="3"/>
      <c r="I67" s="5" t="s">
        <v>1525</v>
      </c>
      <c r="J67" s="3"/>
      <c r="K67" s="3"/>
      <c r="L67" s="3"/>
      <c r="M67" s="3"/>
      <c r="N67" s="3"/>
      <c r="O67" s="3" t="str">
        <f t="shared" si="1"/>
        <v>PO 81582.5275412919,144031</v>
      </c>
      <c r="P67" s="3" t="s">
        <v>1635</v>
      </c>
      <c r="Q67" s="3"/>
    </row>
    <row r="68" outlineLevel="2" spans="1:17">
      <c r="A68" s="3" t="s">
        <v>1345</v>
      </c>
      <c r="B68" s="3" t="s">
        <v>137</v>
      </c>
      <c r="C68" s="4">
        <v>87.3968677929323</v>
      </c>
      <c r="D68" s="4">
        <v>143.921</v>
      </c>
      <c r="E68" s="4">
        <v>1428080.52</v>
      </c>
      <c r="F68" s="4">
        <v>5004955.26</v>
      </c>
      <c r="H68" s="3"/>
      <c r="I68" s="5" t="s">
        <v>1327</v>
      </c>
      <c r="J68" s="3"/>
      <c r="K68" s="3"/>
      <c r="L68" s="3"/>
      <c r="M68" s="3"/>
      <c r="N68" s="3"/>
      <c r="O68" s="3" t="str">
        <f t="shared" si="1"/>
        <v>PO 87396.8677929323,143921</v>
      </c>
      <c r="P68" s="3" t="s">
        <v>1636</v>
      </c>
      <c r="Q68" s="3"/>
    </row>
    <row r="69" outlineLevel="2" spans="1:17">
      <c r="A69" s="3" t="s">
        <v>1345</v>
      </c>
      <c r="B69" s="3" t="s">
        <v>139</v>
      </c>
      <c r="C69" s="4">
        <v>95.364308837296</v>
      </c>
      <c r="D69" s="4">
        <v>143.851</v>
      </c>
      <c r="E69" s="4">
        <v>1428073.78</v>
      </c>
      <c r="F69" s="4">
        <v>5004951.01</v>
      </c>
      <c r="H69" s="3"/>
      <c r="I69" s="5" t="s">
        <v>1327</v>
      </c>
      <c r="J69" s="3"/>
      <c r="K69" s="3"/>
      <c r="L69" s="3"/>
      <c r="M69" s="3"/>
      <c r="N69" s="3"/>
      <c r="O69" s="3" t="str">
        <f t="shared" si="1"/>
        <v>PO 95364.308837296,143851</v>
      </c>
      <c r="P69" s="3" t="s">
        <v>1637</v>
      </c>
      <c r="Q69" s="3"/>
    </row>
    <row r="70" outlineLevel="2" spans="1:17">
      <c r="A70" s="3" t="s">
        <v>1345</v>
      </c>
      <c r="B70" s="3" t="s">
        <v>141</v>
      </c>
      <c r="C70" s="4">
        <v>100.355425363881</v>
      </c>
      <c r="D70" s="4">
        <v>143.731</v>
      </c>
      <c r="E70" s="4">
        <v>1428069.66</v>
      </c>
      <c r="F70" s="4">
        <v>5004948.19</v>
      </c>
      <c r="H70" s="3"/>
      <c r="I70" s="5" t="s">
        <v>1327</v>
      </c>
      <c r="J70" s="3"/>
      <c r="K70" s="3"/>
      <c r="L70" s="3"/>
      <c r="M70" s="3"/>
      <c r="N70" s="3"/>
      <c r="O70" s="3" t="str">
        <f t="shared" si="1"/>
        <v>PO 100355.425363881,143731</v>
      </c>
      <c r="P70" s="3" t="s">
        <v>1638</v>
      </c>
      <c r="Q70" s="3"/>
    </row>
    <row r="71" outlineLevel="2" spans="1:17">
      <c r="A71" s="3" t="s">
        <v>1345</v>
      </c>
      <c r="B71" s="3" t="s">
        <v>143</v>
      </c>
      <c r="C71" s="4">
        <v>106.241191634698</v>
      </c>
      <c r="D71" s="4">
        <v>143.791</v>
      </c>
      <c r="E71" s="4">
        <v>1428064.61</v>
      </c>
      <c r="F71" s="4">
        <v>5004945.16</v>
      </c>
      <c r="H71" s="3"/>
      <c r="I71" s="5" t="s">
        <v>1327</v>
      </c>
      <c r="J71" s="3"/>
      <c r="K71" s="3"/>
      <c r="L71" s="3"/>
      <c r="M71" s="3"/>
      <c r="N71" s="3"/>
      <c r="O71" s="3" t="str">
        <f t="shared" si="1"/>
        <v>PO 106241.191634698,143791</v>
      </c>
      <c r="P71" s="3" t="s">
        <v>1639</v>
      </c>
      <c r="Q71" s="3"/>
    </row>
    <row r="72" outlineLevel="2" spans="1:17">
      <c r="A72" s="3" t="s">
        <v>1345</v>
      </c>
      <c r="B72" s="3" t="s">
        <v>145</v>
      </c>
      <c r="C72" s="4">
        <v>109.432637270593</v>
      </c>
      <c r="D72" s="4">
        <v>144.04</v>
      </c>
      <c r="E72" s="4">
        <v>1428061.22</v>
      </c>
      <c r="F72" s="4">
        <v>5004944.54</v>
      </c>
      <c r="H72" s="3"/>
      <c r="I72" s="5" t="s">
        <v>1525</v>
      </c>
      <c r="J72" s="3"/>
      <c r="K72" s="3"/>
      <c r="L72" s="3"/>
      <c r="M72" s="3"/>
      <c r="N72" s="3"/>
      <c r="O72" s="3" t="str">
        <f t="shared" si="1"/>
        <v>PO 109432.637270593,144040</v>
      </c>
      <c r="P72" s="3" t="s">
        <v>1640</v>
      </c>
      <c r="Q72" s="3"/>
    </row>
    <row r="73" outlineLevel="2" spans="1:17">
      <c r="A73" s="3" t="s">
        <v>1345</v>
      </c>
      <c r="B73" s="3" t="s">
        <v>147</v>
      </c>
      <c r="C73" s="4">
        <v>119.261077053404</v>
      </c>
      <c r="D73" s="4">
        <v>144.32</v>
      </c>
      <c r="E73" s="4">
        <v>1428053.8</v>
      </c>
      <c r="F73" s="4">
        <v>5004937.9</v>
      </c>
      <c r="H73" s="3"/>
      <c r="I73" s="5" t="s">
        <v>1327</v>
      </c>
      <c r="J73" s="3"/>
      <c r="K73" s="3"/>
      <c r="L73" s="3"/>
      <c r="M73" s="3"/>
      <c r="N73" s="3"/>
      <c r="O73" s="3" t="str">
        <f t="shared" ref="O73:O104" si="2">CONCATENATE("PO ",(C73)*1000,",",D73*1000)</f>
        <v>PO 119261.077053404,144320</v>
      </c>
      <c r="P73" s="3" t="s">
        <v>1641</v>
      </c>
      <c r="Q73" s="3"/>
    </row>
    <row r="74" outlineLevel="2" spans="1:17">
      <c r="A74" s="3" t="s">
        <v>1345</v>
      </c>
      <c r="B74" s="3" t="s">
        <v>149</v>
      </c>
      <c r="C74" s="4">
        <v>130.235043287395</v>
      </c>
      <c r="D74" s="4">
        <v>144.32</v>
      </c>
      <c r="E74" s="4">
        <v>1428044.67</v>
      </c>
      <c r="F74" s="4">
        <v>5004931.81</v>
      </c>
      <c r="H74" s="3"/>
      <c r="I74" s="5" t="s">
        <v>1342</v>
      </c>
      <c r="J74" s="3"/>
      <c r="K74" s="3"/>
      <c r="L74" s="3"/>
      <c r="M74" s="3"/>
      <c r="N74" s="3"/>
      <c r="O74" s="3" t="str">
        <f t="shared" si="2"/>
        <v>PO 130235.043287395,144320</v>
      </c>
      <c r="P74" s="3" t="s">
        <v>1642</v>
      </c>
      <c r="Q74" s="3"/>
    </row>
    <row r="75" outlineLevel="2" spans="1:17">
      <c r="A75" s="3" t="s">
        <v>1345</v>
      </c>
      <c r="B75" s="3" t="s">
        <v>151</v>
      </c>
      <c r="C75" s="4">
        <v>131.533503336469</v>
      </c>
      <c r="D75" s="4">
        <v>143.75</v>
      </c>
      <c r="E75" s="4">
        <v>1428043.44</v>
      </c>
      <c r="F75" s="4">
        <v>5004931.32</v>
      </c>
      <c r="H75" s="3"/>
      <c r="I75" s="5" t="s">
        <v>1525</v>
      </c>
      <c r="J75" s="3"/>
      <c r="K75" s="3"/>
      <c r="L75" s="3"/>
      <c r="M75" s="3"/>
      <c r="N75" s="3"/>
      <c r="O75" s="3" t="str">
        <f t="shared" si="2"/>
        <v>PO 131533.503336469,143750</v>
      </c>
      <c r="P75" s="3" t="s">
        <v>1643</v>
      </c>
      <c r="Q75" s="3"/>
    </row>
    <row r="76" outlineLevel="2" spans="1:17">
      <c r="A76" s="3" t="s">
        <v>1345</v>
      </c>
      <c r="B76" s="3" t="s">
        <v>153</v>
      </c>
      <c r="C76" s="4">
        <v>132.498536218187</v>
      </c>
      <c r="D76" s="4">
        <v>143.43</v>
      </c>
      <c r="E76" s="4">
        <v>1428042.53</v>
      </c>
      <c r="F76" s="4">
        <v>5004930.95</v>
      </c>
      <c r="H76" s="3"/>
      <c r="I76" s="5" t="s">
        <v>1327</v>
      </c>
      <c r="J76" s="3"/>
      <c r="K76" s="3"/>
      <c r="L76" s="3"/>
      <c r="M76" s="3"/>
      <c r="N76" s="3"/>
      <c r="O76" s="3" t="str">
        <f t="shared" si="2"/>
        <v>PO 132498.536218187,143430</v>
      </c>
      <c r="P76" s="3" t="s">
        <v>1644</v>
      </c>
      <c r="Q76" s="3"/>
    </row>
    <row r="77" outlineLevel="2" spans="1:17">
      <c r="A77" s="3" t="s">
        <v>1345</v>
      </c>
      <c r="B77" s="3" t="s">
        <v>155</v>
      </c>
      <c r="C77" s="4">
        <v>134.044644801529</v>
      </c>
      <c r="D77" s="4">
        <v>143.3</v>
      </c>
      <c r="E77" s="4">
        <v>1428041.55</v>
      </c>
      <c r="F77" s="4">
        <v>5004929.62</v>
      </c>
      <c r="H77" s="3"/>
      <c r="I77" s="5" t="s">
        <v>1327</v>
      </c>
      <c r="J77" s="3"/>
      <c r="K77" s="3"/>
      <c r="L77" s="3"/>
      <c r="M77" s="3"/>
      <c r="N77" s="3"/>
      <c r="O77" s="3" t="str">
        <f t="shared" si="2"/>
        <v>PO 134044.644801529,143300</v>
      </c>
      <c r="P77" s="3" t="s">
        <v>1645</v>
      </c>
      <c r="Q77" s="3"/>
    </row>
    <row r="78" outlineLevel="2" spans="1:17">
      <c r="A78" s="3" t="s">
        <v>1345</v>
      </c>
      <c r="B78" s="3" t="s">
        <v>157</v>
      </c>
      <c r="C78" s="4">
        <v>135.980600086672</v>
      </c>
      <c r="D78" s="4">
        <v>143.31</v>
      </c>
      <c r="E78" s="4">
        <v>1428041.03</v>
      </c>
      <c r="F78" s="4">
        <v>5004926.9</v>
      </c>
      <c r="H78" s="3"/>
      <c r="I78" s="5" t="s">
        <v>1327</v>
      </c>
      <c r="J78" s="3"/>
      <c r="K78" s="3"/>
      <c r="L78" s="3"/>
      <c r="M78" s="3"/>
      <c r="N78" s="3"/>
      <c r="O78" s="3" t="str">
        <f t="shared" si="2"/>
        <v>PO 135980.600086672,143310</v>
      </c>
      <c r="P78" s="3" t="s">
        <v>1646</v>
      </c>
      <c r="Q78" s="3"/>
    </row>
    <row r="79" outlineLevel="2" spans="1:17">
      <c r="A79" s="3" t="s">
        <v>1345</v>
      </c>
      <c r="B79" s="3" t="s">
        <v>159</v>
      </c>
      <c r="C79" s="4">
        <v>137.083602228506</v>
      </c>
      <c r="D79" s="4">
        <v>143.3</v>
      </c>
      <c r="E79" s="4">
        <v>1428040.77</v>
      </c>
      <c r="F79" s="4">
        <v>5004925.32</v>
      </c>
      <c r="H79" s="3"/>
      <c r="I79" s="5" t="s">
        <v>1327</v>
      </c>
      <c r="J79" s="3"/>
      <c r="K79" s="3"/>
      <c r="L79" s="3"/>
      <c r="M79" s="3"/>
      <c r="N79" s="3"/>
      <c r="O79" s="3" t="str">
        <f t="shared" si="2"/>
        <v>PO 137083.602228506,143300</v>
      </c>
      <c r="P79" s="3" t="s">
        <v>1647</v>
      </c>
      <c r="Q79" s="3"/>
    </row>
    <row r="80" outlineLevel="2" spans="1:17">
      <c r="A80" s="3" t="s">
        <v>1345</v>
      </c>
      <c r="B80" s="3" t="s">
        <v>161</v>
      </c>
      <c r="C80" s="4">
        <v>137.439559079645</v>
      </c>
      <c r="D80" s="4">
        <v>143.56</v>
      </c>
      <c r="E80" s="4">
        <v>1428042.65</v>
      </c>
      <c r="F80" s="4">
        <v>5004922.04</v>
      </c>
      <c r="H80" s="3"/>
      <c r="I80" s="5" t="s">
        <v>1525</v>
      </c>
      <c r="J80" s="3"/>
      <c r="K80" s="3"/>
      <c r="L80" s="3"/>
      <c r="M80" s="3"/>
      <c r="N80" s="3"/>
      <c r="O80" s="3" t="str">
        <f t="shared" si="2"/>
        <v>PO 137439.559079645,143560</v>
      </c>
      <c r="P80" s="3" t="s">
        <v>1648</v>
      </c>
      <c r="Q80" s="3"/>
    </row>
    <row r="81" outlineLevel="2" spans="1:17">
      <c r="A81" s="3" t="s">
        <v>1345</v>
      </c>
      <c r="B81" s="3" t="s">
        <v>163</v>
      </c>
      <c r="C81" s="4">
        <v>139.04923804178</v>
      </c>
      <c r="D81" s="4">
        <v>144.24</v>
      </c>
      <c r="E81" s="4">
        <v>1428036.48</v>
      </c>
      <c r="F81" s="4">
        <v>5004928.25</v>
      </c>
      <c r="H81" s="3"/>
      <c r="I81" s="5" t="s">
        <v>983</v>
      </c>
      <c r="J81" s="3"/>
      <c r="K81" s="3"/>
      <c r="L81" s="3"/>
      <c r="M81" s="3"/>
      <c r="N81" s="3"/>
      <c r="O81" s="3" t="str">
        <f t="shared" si="2"/>
        <v>PO 139049.23804178,144240</v>
      </c>
      <c r="P81" s="3" t="s">
        <v>1649</v>
      </c>
      <c r="Q81" s="3"/>
    </row>
    <row r="82" outlineLevel="2" spans="1:17">
      <c r="A82" s="3" t="s">
        <v>1345</v>
      </c>
      <c r="B82" s="3" t="s">
        <v>165</v>
      </c>
      <c r="C82" s="4">
        <v>139.236651065512</v>
      </c>
      <c r="D82" s="4">
        <v>145.31</v>
      </c>
      <c r="E82" s="4">
        <v>1428035.98</v>
      </c>
      <c r="F82" s="4">
        <v>5004928.69</v>
      </c>
      <c r="H82" s="3"/>
      <c r="I82" s="5" t="s">
        <v>983</v>
      </c>
      <c r="J82" s="3"/>
      <c r="K82" s="3"/>
      <c r="L82" s="3"/>
      <c r="M82" s="3"/>
      <c r="N82" s="3"/>
      <c r="O82" s="3" t="str">
        <f t="shared" si="2"/>
        <v>PO 139236.651065512,145310</v>
      </c>
      <c r="P82" s="3" t="s">
        <v>1650</v>
      </c>
      <c r="Q82" s="3"/>
    </row>
    <row r="83" outlineLevel="2" spans="1:17">
      <c r="A83" s="3" t="s">
        <v>1345</v>
      </c>
      <c r="B83" s="3" t="s">
        <v>169</v>
      </c>
      <c r="C83" s="4">
        <v>150.290472086525</v>
      </c>
      <c r="D83" s="4">
        <v>150.2</v>
      </c>
      <c r="E83" s="4">
        <v>1428028.79</v>
      </c>
      <c r="F83" s="4">
        <v>5004919.46</v>
      </c>
      <c r="H83" s="3"/>
      <c r="I83" s="5" t="s">
        <v>983</v>
      </c>
      <c r="J83" s="3"/>
      <c r="K83" s="3"/>
      <c r="L83" s="3"/>
      <c r="M83" s="3"/>
      <c r="N83" s="3"/>
      <c r="O83" s="3" t="str">
        <f t="shared" si="2"/>
        <v>PO 150290.472086525,150200</v>
      </c>
      <c r="P83" s="3" t="s">
        <v>1651</v>
      </c>
      <c r="Q83" s="3"/>
    </row>
    <row r="84" outlineLevel="2" spans="1:17">
      <c r="A84" s="3" t="s">
        <v>1345</v>
      </c>
      <c r="B84" s="3" t="s">
        <v>167</v>
      </c>
      <c r="C84" s="4">
        <v>150.382121610147</v>
      </c>
      <c r="D84" s="4">
        <v>146.31</v>
      </c>
      <c r="E84" s="4">
        <v>1428030.16</v>
      </c>
      <c r="F84" s="4">
        <v>5004917.28</v>
      </c>
      <c r="H84" s="3"/>
      <c r="I84" s="5" t="s">
        <v>983</v>
      </c>
      <c r="J84" s="3"/>
      <c r="K84" s="3"/>
      <c r="L84" s="3"/>
      <c r="M84" s="3"/>
      <c r="N84" s="3"/>
      <c r="O84" s="3" t="str">
        <f t="shared" si="2"/>
        <v>PO 150382.121610147,146310</v>
      </c>
      <c r="P84" s="3" t="s">
        <v>1652</v>
      </c>
      <c r="Q84" s="3"/>
    </row>
    <row r="85" outlineLevel="1" spans="1:17">
      <c r="A85" s="3">
        <f>SUBTOTAL(3,A59:A84)</f>
        <v>26</v>
      </c>
      <c r="B85" s="3"/>
      <c r="C85" s="4"/>
      <c r="D85" s="4"/>
      <c r="E85" s="4"/>
      <c r="F85" s="4"/>
      <c r="H85" s="3"/>
      <c r="I85" s="5"/>
      <c r="J85" s="3"/>
      <c r="K85" s="3"/>
      <c r="L85" s="3"/>
      <c r="M85" s="3"/>
      <c r="N85" s="3"/>
      <c r="O85" s="3"/>
      <c r="P85" s="3"/>
      <c r="Q85" s="3">
        <f>SUBTOTAL(3,Q59:Q84)</f>
        <v>0</v>
      </c>
    </row>
    <row r="86" outlineLevel="2" spans="1:17">
      <c r="A86" s="3" t="s">
        <v>1355</v>
      </c>
      <c r="B86" s="3">
        <v>13122</v>
      </c>
      <c r="C86" s="6">
        <v>-26.2093265845855</v>
      </c>
      <c r="D86" s="4">
        <v>146.547</v>
      </c>
      <c r="E86" s="4">
        <v>1428238.34</v>
      </c>
      <c r="F86" s="4">
        <v>5004980.59</v>
      </c>
      <c r="H86" s="3"/>
      <c r="I86" s="5" t="s">
        <v>236</v>
      </c>
      <c r="J86" s="3"/>
      <c r="K86" s="3"/>
      <c r="L86" s="3"/>
      <c r="M86" s="3"/>
      <c r="N86" s="3"/>
      <c r="O86" s="3" t="str">
        <f t="shared" si="2"/>
        <v>PO -26209.3265845855,146547</v>
      </c>
      <c r="P86" s="3" t="s">
        <v>1653</v>
      </c>
      <c r="Q86" s="3"/>
    </row>
    <row r="87" outlineLevel="2" spans="1:17">
      <c r="A87" s="3" t="s">
        <v>1355</v>
      </c>
      <c r="B87" s="3">
        <v>13123</v>
      </c>
      <c r="C87" s="6">
        <v>-20.1334448121027</v>
      </c>
      <c r="D87" s="4">
        <v>145.577</v>
      </c>
      <c r="E87" s="4">
        <v>1428236.58</v>
      </c>
      <c r="F87" s="4">
        <v>5004974.77</v>
      </c>
      <c r="H87" s="3"/>
      <c r="I87" s="5" t="s">
        <v>412</v>
      </c>
      <c r="J87" s="3"/>
      <c r="K87" s="3"/>
      <c r="L87" s="3"/>
      <c r="M87" s="3"/>
      <c r="N87" s="3"/>
      <c r="O87" s="3" t="str">
        <f t="shared" si="2"/>
        <v>PO -20133.4448121027,145577</v>
      </c>
      <c r="P87" s="3" t="s">
        <v>1654</v>
      </c>
      <c r="Q87" s="3"/>
    </row>
    <row r="88" outlineLevel="2" spans="1:17">
      <c r="A88" s="3" t="s">
        <v>1355</v>
      </c>
      <c r="B88" s="3">
        <v>13124</v>
      </c>
      <c r="C88" s="6">
        <v>-10.1474331731479</v>
      </c>
      <c r="D88" s="4">
        <v>144.577</v>
      </c>
      <c r="E88" s="4">
        <v>1428232.9</v>
      </c>
      <c r="F88" s="4">
        <v>5004965.47</v>
      </c>
      <c r="H88" s="3"/>
      <c r="I88" s="5" t="s">
        <v>412</v>
      </c>
      <c r="J88" s="3"/>
      <c r="K88" s="3"/>
      <c r="L88" s="3"/>
      <c r="M88" s="3"/>
      <c r="N88" s="3"/>
      <c r="O88" s="3" t="str">
        <f t="shared" si="2"/>
        <v>PO -10147.4331731479,144577</v>
      </c>
      <c r="P88" s="3" t="s">
        <v>1655</v>
      </c>
      <c r="Q88" s="3"/>
    </row>
    <row r="89" outlineLevel="2" spans="1:17">
      <c r="A89" s="3" t="s">
        <v>1355</v>
      </c>
      <c r="B89" s="3">
        <v>13125</v>
      </c>
      <c r="C89" s="6">
        <v>-1.33240384296589</v>
      </c>
      <c r="D89" s="4">
        <v>144.447</v>
      </c>
      <c r="E89" s="4">
        <v>1428230.29</v>
      </c>
      <c r="F89" s="4">
        <v>5004957.05</v>
      </c>
      <c r="H89" s="3"/>
      <c r="I89" s="5" t="s">
        <v>412</v>
      </c>
      <c r="J89" s="3"/>
      <c r="K89" s="3"/>
      <c r="L89" s="3"/>
      <c r="M89" s="3"/>
      <c r="N89" s="3"/>
      <c r="O89" s="3" t="str">
        <f t="shared" si="2"/>
        <v>PO -1332.40384296589,144447</v>
      </c>
      <c r="P89" s="3" t="s">
        <v>1656</v>
      </c>
      <c r="Q89" s="3"/>
    </row>
    <row r="90" outlineLevel="2" spans="1:17">
      <c r="A90" s="3" t="s">
        <v>1355</v>
      </c>
      <c r="B90" s="3">
        <v>13126</v>
      </c>
      <c r="C90" s="6">
        <v>19.1963017264773</v>
      </c>
      <c r="D90" s="4">
        <v>144.448</v>
      </c>
      <c r="E90" s="4">
        <v>1428224.06</v>
      </c>
      <c r="F90" s="4">
        <v>5004937.49</v>
      </c>
      <c r="H90" s="3"/>
      <c r="I90" s="5" t="s">
        <v>236</v>
      </c>
      <c r="J90" s="3"/>
      <c r="K90" s="3"/>
      <c r="L90" s="3"/>
      <c r="M90" s="3"/>
      <c r="N90" s="3"/>
      <c r="O90" s="3" t="str">
        <f t="shared" si="2"/>
        <v>PO 19196.3017264773,144448</v>
      </c>
      <c r="P90" s="3" t="s">
        <v>1657</v>
      </c>
      <c r="Q90" s="3"/>
    </row>
    <row r="91" outlineLevel="2" spans="1:17">
      <c r="A91" s="3" t="s">
        <v>1355</v>
      </c>
      <c r="B91" s="3">
        <v>13127</v>
      </c>
      <c r="C91" s="6">
        <v>25.4852624071788</v>
      </c>
      <c r="D91" s="4">
        <v>144.618</v>
      </c>
      <c r="E91" s="4">
        <v>1428222.73</v>
      </c>
      <c r="F91" s="4">
        <v>5004931.32</v>
      </c>
      <c r="H91" s="3"/>
      <c r="I91" s="5" t="s">
        <v>236</v>
      </c>
      <c r="J91" s="3"/>
      <c r="K91" s="3"/>
      <c r="L91" s="3"/>
      <c r="M91" s="3"/>
      <c r="N91" s="3"/>
      <c r="O91" s="3" t="str">
        <f t="shared" si="2"/>
        <v>PO 25485.2624071788,144618</v>
      </c>
      <c r="P91" s="3" t="s">
        <v>1658</v>
      </c>
      <c r="Q91" s="3"/>
    </row>
    <row r="92" outlineLevel="2" spans="1:17">
      <c r="A92" s="3" t="s">
        <v>1355</v>
      </c>
      <c r="B92" s="3">
        <v>13128</v>
      </c>
      <c r="C92" s="6">
        <v>34.5509826193731</v>
      </c>
      <c r="D92" s="4">
        <v>144.648</v>
      </c>
      <c r="E92" s="4">
        <v>1428219.62</v>
      </c>
      <c r="F92" s="4">
        <v>5004922.79</v>
      </c>
      <c r="H92" s="3"/>
      <c r="I92" s="5" t="s">
        <v>236</v>
      </c>
      <c r="J92" s="3"/>
      <c r="K92" s="3"/>
      <c r="L92" s="3"/>
      <c r="M92" s="3"/>
      <c r="N92" s="3"/>
      <c r="O92" s="3" t="str">
        <f t="shared" si="2"/>
        <v>PO 34550.9826193731,144648</v>
      </c>
      <c r="P92" s="3" t="s">
        <v>1659</v>
      </c>
      <c r="Q92" s="3"/>
    </row>
    <row r="93" outlineLevel="2" spans="1:17">
      <c r="A93" s="3" t="s">
        <v>1355</v>
      </c>
      <c r="B93" s="3">
        <v>13129</v>
      </c>
      <c r="C93" s="6">
        <v>40.5044318554643</v>
      </c>
      <c r="D93" s="4">
        <v>143.698</v>
      </c>
      <c r="E93" s="4">
        <v>1428218.53</v>
      </c>
      <c r="F93" s="4">
        <v>5004916.9</v>
      </c>
      <c r="H93" s="3"/>
      <c r="I93" s="5" t="s">
        <v>236</v>
      </c>
      <c r="J93" s="3"/>
      <c r="K93" s="3"/>
      <c r="L93" s="3"/>
      <c r="M93" s="3"/>
      <c r="N93" s="3"/>
      <c r="O93" s="3" t="str">
        <f t="shared" si="2"/>
        <v>PO 40504.4318554643,143698</v>
      </c>
      <c r="P93" s="3" t="s">
        <v>1660</v>
      </c>
      <c r="Q93" s="3"/>
    </row>
    <row r="94" outlineLevel="2" spans="1:17">
      <c r="A94" s="3" t="s">
        <v>1355</v>
      </c>
      <c r="B94" s="3">
        <v>13130</v>
      </c>
      <c r="C94" s="6">
        <v>44.3716846643045</v>
      </c>
      <c r="D94" s="4">
        <v>144.268</v>
      </c>
      <c r="E94" s="4">
        <v>1428216.84</v>
      </c>
      <c r="F94" s="4">
        <v>5004913.37</v>
      </c>
      <c r="H94" s="3"/>
      <c r="I94" s="5" t="s">
        <v>236</v>
      </c>
      <c r="J94" s="3"/>
      <c r="K94" s="3"/>
      <c r="L94" s="3"/>
      <c r="M94" s="3"/>
      <c r="N94" s="3"/>
      <c r="O94" s="3" t="str">
        <f t="shared" si="2"/>
        <v>PO 44371.6846643045,144268</v>
      </c>
      <c r="P94" s="3" t="s">
        <v>1661</v>
      </c>
      <c r="Q94" s="3"/>
    </row>
    <row r="95" outlineLevel="2" spans="1:17">
      <c r="A95" s="3" t="s">
        <v>1355</v>
      </c>
      <c r="B95" s="3">
        <v>13131</v>
      </c>
      <c r="C95" s="6">
        <v>55.2051320069303</v>
      </c>
      <c r="D95" s="4">
        <v>144.378</v>
      </c>
      <c r="E95" s="4">
        <v>1428213.77</v>
      </c>
      <c r="F95" s="4">
        <v>5004902.98</v>
      </c>
      <c r="H95" s="3"/>
      <c r="I95" s="5" t="s">
        <v>236</v>
      </c>
      <c r="J95" s="3"/>
      <c r="K95" s="3"/>
      <c r="L95" s="3"/>
      <c r="M95" s="3"/>
      <c r="N95" s="3"/>
      <c r="O95" s="3" t="str">
        <f t="shared" si="2"/>
        <v>PO 55205.1320069303,144378</v>
      </c>
      <c r="P95" s="3" t="s">
        <v>1662</v>
      </c>
      <c r="Q95" s="3"/>
    </row>
    <row r="96" outlineLevel="2" spans="1:17">
      <c r="A96" s="3" t="s">
        <v>1355</v>
      </c>
      <c r="B96" s="3">
        <v>13132</v>
      </c>
      <c r="C96" s="6">
        <v>60.4436837062927</v>
      </c>
      <c r="D96" s="4">
        <v>144.748</v>
      </c>
      <c r="E96" s="4">
        <v>1428211.82</v>
      </c>
      <c r="F96" s="4">
        <v>5004898.1</v>
      </c>
      <c r="H96" s="3"/>
      <c r="I96" s="5" t="s">
        <v>236</v>
      </c>
      <c r="J96" s="3"/>
      <c r="K96" s="3"/>
      <c r="L96" s="3"/>
      <c r="M96" s="3"/>
      <c r="N96" s="3"/>
      <c r="O96" s="3" t="str">
        <f t="shared" si="2"/>
        <v>PO 60443.6837062927,144748</v>
      </c>
      <c r="P96" s="3" t="s">
        <v>1663</v>
      </c>
      <c r="Q96" s="3"/>
    </row>
    <row r="97" outlineLevel="2" spans="1:17">
      <c r="A97" s="3" t="s">
        <v>1355</v>
      </c>
      <c r="B97" s="3">
        <v>13133</v>
      </c>
      <c r="C97" s="6">
        <v>64.5481091893125</v>
      </c>
      <c r="D97" s="4">
        <v>144.938</v>
      </c>
      <c r="E97" s="4">
        <v>1428211.22</v>
      </c>
      <c r="F97" s="4">
        <v>5004893.99</v>
      </c>
      <c r="H97" s="3"/>
      <c r="I97" s="5" t="s">
        <v>236</v>
      </c>
      <c r="J97" s="3"/>
      <c r="K97" s="3"/>
      <c r="L97" s="3"/>
      <c r="M97" s="3"/>
      <c r="N97" s="3"/>
      <c r="O97" s="3" t="str">
        <f t="shared" si="2"/>
        <v>PO 64548.1091893125,144938</v>
      </c>
      <c r="P97" s="3" t="s">
        <v>1664</v>
      </c>
      <c r="Q97" s="3"/>
    </row>
    <row r="98" outlineLevel="2" spans="1:17">
      <c r="A98" s="3" t="s">
        <v>1355</v>
      </c>
      <c r="B98" s="3">
        <v>13134</v>
      </c>
      <c r="C98" s="6">
        <v>66.1883524491898</v>
      </c>
      <c r="D98" s="4">
        <v>144.618</v>
      </c>
      <c r="E98" s="4">
        <v>1428211.18</v>
      </c>
      <c r="F98" s="4">
        <v>5004892.29</v>
      </c>
      <c r="H98" s="3"/>
      <c r="I98" s="5" t="s">
        <v>236</v>
      </c>
      <c r="J98" s="3"/>
      <c r="K98" s="3"/>
      <c r="L98" s="3"/>
      <c r="M98" s="3"/>
      <c r="N98" s="3"/>
      <c r="O98" s="3" t="str">
        <f t="shared" si="2"/>
        <v>PO 66188.3524491898,144618</v>
      </c>
      <c r="P98" s="3" t="s">
        <v>1665</v>
      </c>
      <c r="Q98" s="3"/>
    </row>
    <row r="99" outlineLevel="2" spans="1:17">
      <c r="A99" s="3" t="s">
        <v>1355</v>
      </c>
      <c r="B99" s="3">
        <v>13135</v>
      </c>
      <c r="C99" s="6">
        <v>76.0643181780829</v>
      </c>
      <c r="D99" s="4">
        <v>144.669</v>
      </c>
      <c r="E99" s="4">
        <v>1428207.81</v>
      </c>
      <c r="F99" s="4">
        <v>5004882.99</v>
      </c>
      <c r="H99" s="3"/>
      <c r="I99" s="5" t="s">
        <v>236</v>
      </c>
      <c r="J99" s="3"/>
      <c r="K99" s="3"/>
      <c r="L99" s="3"/>
      <c r="M99" s="3"/>
      <c r="N99" s="3"/>
      <c r="O99" s="3" t="str">
        <f t="shared" si="2"/>
        <v>PO 76064.3181780829,144669</v>
      </c>
      <c r="P99" s="3" t="s">
        <v>1666</v>
      </c>
      <c r="Q99" s="3"/>
    </row>
    <row r="100" outlineLevel="2" spans="1:17">
      <c r="A100" s="3" t="s">
        <v>1355</v>
      </c>
      <c r="B100" s="3">
        <v>13136</v>
      </c>
      <c r="C100" s="6">
        <v>86.3128124903473</v>
      </c>
      <c r="D100" s="4">
        <v>144.619</v>
      </c>
      <c r="E100" s="4">
        <v>1428204.42</v>
      </c>
      <c r="F100" s="4">
        <v>5004873.31</v>
      </c>
      <c r="H100" s="3"/>
      <c r="I100" s="5" t="s">
        <v>236</v>
      </c>
      <c r="J100" s="3"/>
      <c r="K100" s="3"/>
      <c r="L100" s="3"/>
      <c r="M100" s="3"/>
      <c r="N100" s="3"/>
      <c r="O100" s="3" t="str">
        <f t="shared" si="2"/>
        <v>PO 86312.8124903473,144619</v>
      </c>
      <c r="P100" s="3" t="s">
        <v>1667</v>
      </c>
      <c r="Q100" s="3"/>
    </row>
    <row r="101" outlineLevel="2" spans="1:17">
      <c r="A101" s="3" t="s">
        <v>1355</v>
      </c>
      <c r="B101" s="3">
        <v>13137</v>
      </c>
      <c r="C101" s="6">
        <v>95.4309095622025</v>
      </c>
      <c r="D101" s="4">
        <v>144.399</v>
      </c>
      <c r="E101" s="4">
        <v>1428201.95</v>
      </c>
      <c r="F101" s="4">
        <v>5004864.53</v>
      </c>
      <c r="H101" s="3"/>
      <c r="I101" s="5" t="s">
        <v>236</v>
      </c>
      <c r="J101" s="3"/>
      <c r="K101" s="3"/>
      <c r="L101" s="3"/>
      <c r="M101" s="3"/>
      <c r="N101" s="3"/>
      <c r="O101" s="3" t="str">
        <f t="shared" si="2"/>
        <v>PO 95430.9095622025,144399</v>
      </c>
      <c r="P101" s="3" t="s">
        <v>1668</v>
      </c>
      <c r="Q101" s="3"/>
    </row>
    <row r="102" outlineLevel="2" spans="1:17">
      <c r="A102" s="3" t="s">
        <v>1355</v>
      </c>
      <c r="B102" s="3">
        <v>13138</v>
      </c>
      <c r="C102" s="6">
        <v>102.865027098167</v>
      </c>
      <c r="D102" s="4">
        <v>144.239</v>
      </c>
      <c r="E102" s="4">
        <v>1428199.39</v>
      </c>
      <c r="F102" s="4">
        <v>5004857.54</v>
      </c>
      <c r="H102" s="3"/>
      <c r="I102" s="5" t="s">
        <v>236</v>
      </c>
      <c r="J102" s="3"/>
      <c r="K102" s="3"/>
      <c r="L102" s="3"/>
      <c r="M102" s="3"/>
      <c r="N102" s="3"/>
      <c r="O102" s="3" t="str">
        <f t="shared" si="2"/>
        <v>PO 102865.027098167,144239</v>
      </c>
      <c r="P102" s="3" t="s">
        <v>1669</v>
      </c>
      <c r="Q102" s="3"/>
    </row>
    <row r="103" outlineLevel="2" spans="1:17">
      <c r="A103" s="3" t="s">
        <v>1355</v>
      </c>
      <c r="B103" s="3">
        <v>13139</v>
      </c>
      <c r="C103" s="6">
        <v>111.691615620453</v>
      </c>
      <c r="D103" s="4">
        <v>144.119</v>
      </c>
      <c r="E103" s="4">
        <v>1428197.13</v>
      </c>
      <c r="F103" s="4">
        <v>5004849</v>
      </c>
      <c r="H103" s="3"/>
      <c r="I103" s="5" t="s">
        <v>236</v>
      </c>
      <c r="J103" s="3"/>
      <c r="K103" s="3"/>
      <c r="L103" s="3"/>
      <c r="M103" s="3"/>
      <c r="N103" s="3"/>
      <c r="O103" s="3" t="str">
        <f t="shared" si="2"/>
        <v>PO 111691.615620453,144119</v>
      </c>
      <c r="P103" s="3" t="s">
        <v>1670</v>
      </c>
      <c r="Q103" s="3"/>
    </row>
    <row r="104" outlineLevel="2" spans="1:17">
      <c r="A104" s="3" t="s">
        <v>1355</v>
      </c>
      <c r="B104" s="3">
        <v>13140</v>
      </c>
      <c r="C104" s="6">
        <v>117.936518941292</v>
      </c>
      <c r="D104" s="4">
        <v>143.999</v>
      </c>
      <c r="E104" s="4">
        <v>1428195.2</v>
      </c>
      <c r="F104" s="4">
        <v>5004843.06</v>
      </c>
      <c r="H104" s="3"/>
      <c r="I104" s="5" t="s">
        <v>236</v>
      </c>
      <c r="J104" s="3"/>
      <c r="K104" s="3"/>
      <c r="L104" s="3"/>
      <c r="M104" s="3"/>
      <c r="N104" s="3"/>
      <c r="O104" s="3" t="str">
        <f t="shared" si="2"/>
        <v>PO 117936.518941292,143999</v>
      </c>
      <c r="P104" s="3" t="s">
        <v>1671</v>
      </c>
      <c r="Q104" s="3"/>
    </row>
    <row r="105" outlineLevel="2" spans="1:17">
      <c r="A105" s="3" t="s">
        <v>1355</v>
      </c>
      <c r="B105" s="3">
        <v>13141</v>
      </c>
      <c r="C105" s="6">
        <v>122.547261086916</v>
      </c>
      <c r="D105" s="4">
        <v>143.839</v>
      </c>
      <c r="E105" s="4">
        <v>1428193.66</v>
      </c>
      <c r="F105" s="4">
        <v>5004838.71</v>
      </c>
      <c r="H105" s="3"/>
      <c r="I105" s="5" t="s">
        <v>236</v>
      </c>
      <c r="J105" s="3"/>
      <c r="K105" s="3"/>
      <c r="L105" s="3"/>
      <c r="M105" s="3"/>
      <c r="N105" s="3"/>
      <c r="O105" s="3" t="str">
        <f t="shared" ref="O105:O128" si="3">CONCATENATE("PO ",(C105)*1000,",",D105*1000)</f>
        <v>PO 122547.261086916,143839</v>
      </c>
      <c r="P105" s="3" t="s">
        <v>1672</v>
      </c>
      <c r="Q105" s="3"/>
    </row>
    <row r="106" outlineLevel="2" spans="1:17">
      <c r="A106" s="3" t="s">
        <v>1355</v>
      </c>
      <c r="B106" s="3">
        <v>13142</v>
      </c>
      <c r="C106" s="6">
        <v>126.691559702666</v>
      </c>
      <c r="D106" s="4">
        <v>143.439</v>
      </c>
      <c r="E106" s="4">
        <v>1428191.64</v>
      </c>
      <c r="F106" s="4">
        <v>5004835</v>
      </c>
      <c r="H106" s="3"/>
      <c r="I106" s="5" t="s">
        <v>236</v>
      </c>
      <c r="J106" s="3"/>
      <c r="K106" s="3"/>
      <c r="L106" s="3"/>
      <c r="M106" s="3"/>
      <c r="N106" s="3"/>
      <c r="O106" s="3" t="str">
        <f t="shared" si="3"/>
        <v>PO 126691.559702666,143439</v>
      </c>
      <c r="P106" s="3" t="s">
        <v>1673</v>
      </c>
      <c r="Q106" s="3"/>
    </row>
    <row r="107" outlineLevel="2" spans="1:17">
      <c r="A107" s="3" t="s">
        <v>1355</v>
      </c>
      <c r="B107" s="3">
        <v>13143</v>
      </c>
      <c r="C107" s="6">
        <v>135.270709319612</v>
      </c>
      <c r="D107" s="4">
        <v>143.039</v>
      </c>
      <c r="E107" s="4">
        <v>1428190.24</v>
      </c>
      <c r="F107" s="4">
        <v>5004826.45</v>
      </c>
      <c r="H107" s="3"/>
      <c r="I107" s="5" t="s">
        <v>236</v>
      </c>
      <c r="J107" s="3"/>
      <c r="K107" s="3"/>
      <c r="L107" s="3"/>
      <c r="M107" s="3"/>
      <c r="N107" s="3"/>
      <c r="O107" s="3" t="str">
        <f t="shared" si="3"/>
        <v>PO 135270.709319612,143039</v>
      </c>
      <c r="P107" s="3" t="s">
        <v>1674</v>
      </c>
      <c r="Q107" s="3"/>
    </row>
    <row r="108" outlineLevel="2" spans="1:17">
      <c r="A108" s="3" t="s">
        <v>1355</v>
      </c>
      <c r="B108" s="3">
        <v>13144</v>
      </c>
      <c r="C108" s="6">
        <v>136.725355365476</v>
      </c>
      <c r="D108" s="4">
        <v>142.979</v>
      </c>
      <c r="E108" s="4">
        <v>1428190.04</v>
      </c>
      <c r="F108" s="4">
        <v>5004824.99</v>
      </c>
      <c r="H108" s="3"/>
      <c r="I108" s="5" t="s">
        <v>1525</v>
      </c>
      <c r="J108" s="3"/>
      <c r="K108" s="3"/>
      <c r="L108" s="3"/>
      <c r="M108" s="3"/>
      <c r="N108" s="3"/>
      <c r="O108" s="3" t="str">
        <f t="shared" si="3"/>
        <v>PO 136725.355365476,142979</v>
      </c>
      <c r="P108" s="3" t="s">
        <v>1675</v>
      </c>
      <c r="Q108" s="3"/>
    </row>
    <row r="109" outlineLevel="2" spans="1:17">
      <c r="A109" s="3" t="s">
        <v>1355</v>
      </c>
      <c r="B109" s="3">
        <v>13145</v>
      </c>
      <c r="C109" s="6">
        <v>137.93782113619</v>
      </c>
      <c r="D109" s="4">
        <v>142.889</v>
      </c>
      <c r="E109" s="4">
        <v>1428189.72</v>
      </c>
      <c r="F109" s="4">
        <v>5004823.82</v>
      </c>
      <c r="H109" s="3"/>
      <c r="I109" s="5" t="s">
        <v>480</v>
      </c>
      <c r="J109" s="3"/>
      <c r="K109" s="3"/>
      <c r="L109" s="3"/>
      <c r="M109" s="3"/>
      <c r="N109" s="3"/>
      <c r="O109" s="3" t="str">
        <f t="shared" si="3"/>
        <v>PO 137937.82113619,142889</v>
      </c>
      <c r="P109" s="3" t="s">
        <v>1676</v>
      </c>
      <c r="Q109" s="3"/>
    </row>
    <row r="110" outlineLevel="2" spans="1:17">
      <c r="A110" s="3" t="s">
        <v>1355</v>
      </c>
      <c r="B110" s="3">
        <v>13146</v>
      </c>
      <c r="C110" s="6">
        <v>140.463626963994</v>
      </c>
      <c r="D110" s="4">
        <v>142.679</v>
      </c>
      <c r="E110" s="4">
        <v>1428188.8</v>
      </c>
      <c r="F110" s="4">
        <v>5004821.46</v>
      </c>
      <c r="H110" s="3"/>
      <c r="I110" s="5" t="s">
        <v>480</v>
      </c>
      <c r="J110" s="3"/>
      <c r="K110" s="3"/>
      <c r="L110" s="3"/>
      <c r="M110" s="3"/>
      <c r="N110" s="3"/>
      <c r="O110" s="3" t="str">
        <f t="shared" si="3"/>
        <v>PO 140463.626963994,142679</v>
      </c>
      <c r="P110" s="3" t="s">
        <v>1677</v>
      </c>
      <c r="Q110" s="3"/>
    </row>
    <row r="111" outlineLevel="2" spans="1:17">
      <c r="A111" s="3" t="s">
        <v>1355</v>
      </c>
      <c r="B111" s="3">
        <v>13147</v>
      </c>
      <c r="C111" s="6">
        <v>141.917077548436</v>
      </c>
      <c r="D111" s="4">
        <v>142.479</v>
      </c>
      <c r="E111" s="4">
        <v>1428188.05</v>
      </c>
      <c r="F111" s="4">
        <v>5004820.17</v>
      </c>
      <c r="H111" s="3"/>
      <c r="I111" s="5" t="s">
        <v>480</v>
      </c>
      <c r="J111" s="3"/>
      <c r="K111" s="3"/>
      <c r="L111" s="3"/>
      <c r="M111" s="3"/>
      <c r="N111" s="3"/>
      <c r="O111" s="3" t="str">
        <f t="shared" si="3"/>
        <v>PO 141917.077548436,142479</v>
      </c>
      <c r="P111" s="3" t="s">
        <v>1678</v>
      </c>
      <c r="Q111" s="3"/>
    </row>
    <row r="112" outlineLevel="2" spans="1:17">
      <c r="A112" s="3" t="s">
        <v>1355</v>
      </c>
      <c r="B112" s="3">
        <v>13148</v>
      </c>
      <c r="C112" s="6">
        <v>143.27357118433</v>
      </c>
      <c r="D112" s="4">
        <v>142.459</v>
      </c>
      <c r="E112" s="4">
        <v>1428187.63</v>
      </c>
      <c r="F112" s="4">
        <v>5004818.88</v>
      </c>
      <c r="H112" s="3"/>
      <c r="I112" s="5" t="s">
        <v>480</v>
      </c>
      <c r="J112" s="3"/>
      <c r="K112" s="3"/>
      <c r="L112" s="3"/>
      <c r="M112" s="3"/>
      <c r="N112" s="3"/>
      <c r="O112" s="3" t="str">
        <f t="shared" si="3"/>
        <v>PO 143273.57118433,142459</v>
      </c>
      <c r="P112" s="3" t="s">
        <v>1679</v>
      </c>
      <c r="Q112" s="3"/>
    </row>
    <row r="113" outlineLevel="2" spans="1:17">
      <c r="A113" s="3" t="s">
        <v>1355</v>
      </c>
      <c r="B113" s="3">
        <v>13149</v>
      </c>
      <c r="C113" s="6">
        <v>144.429742435224</v>
      </c>
      <c r="D113" s="4">
        <v>142.69</v>
      </c>
      <c r="E113" s="4">
        <v>1428187.08</v>
      </c>
      <c r="F113" s="4">
        <v>5004817.84</v>
      </c>
      <c r="H113" s="3"/>
      <c r="I113" s="5" t="s">
        <v>480</v>
      </c>
      <c r="J113" s="3"/>
      <c r="K113" s="3"/>
      <c r="L113" s="3"/>
      <c r="M113" s="3"/>
      <c r="N113" s="3"/>
      <c r="O113" s="3" t="str">
        <f t="shared" si="3"/>
        <v>PO 144429.742435224,142690</v>
      </c>
      <c r="P113" s="3" t="s">
        <v>1680</v>
      </c>
      <c r="Q113" s="3"/>
    </row>
    <row r="114" outlineLevel="2" spans="1:17">
      <c r="A114" s="3" t="s">
        <v>1355</v>
      </c>
      <c r="B114" s="3">
        <v>13150</v>
      </c>
      <c r="C114" s="6">
        <v>145.002849971307</v>
      </c>
      <c r="D114" s="4">
        <v>142.99</v>
      </c>
      <c r="E114" s="4">
        <v>1428187.08</v>
      </c>
      <c r="F114" s="4">
        <v>5004817.24</v>
      </c>
      <c r="H114" s="3"/>
      <c r="I114" s="5" t="s">
        <v>1525</v>
      </c>
      <c r="J114" s="3"/>
      <c r="K114" s="3"/>
      <c r="L114" s="3"/>
      <c r="M114" s="3"/>
      <c r="N114" s="3"/>
      <c r="O114" s="3" t="str">
        <f t="shared" si="3"/>
        <v>PO 145002.849971307,142990</v>
      </c>
      <c r="P114" s="3" t="s">
        <v>1681</v>
      </c>
      <c r="Q114" s="3"/>
    </row>
    <row r="115" outlineLevel="2" spans="1:17">
      <c r="A115" s="3" t="s">
        <v>1355</v>
      </c>
      <c r="B115" s="3">
        <v>13151</v>
      </c>
      <c r="C115" s="6">
        <v>146.267092676065</v>
      </c>
      <c r="D115" s="4">
        <v>143.11</v>
      </c>
      <c r="E115" s="4">
        <v>1428186.52</v>
      </c>
      <c r="F115" s="4">
        <v>5004816.09</v>
      </c>
      <c r="H115" s="3"/>
      <c r="I115" s="5" t="s">
        <v>236</v>
      </c>
      <c r="J115" s="3"/>
      <c r="K115" s="3"/>
      <c r="L115" s="3"/>
      <c r="M115" s="3"/>
      <c r="N115" s="3"/>
      <c r="O115" s="3" t="str">
        <f t="shared" si="3"/>
        <v>PO 146267.092676065,143110</v>
      </c>
      <c r="P115" s="3" t="s">
        <v>1682</v>
      </c>
      <c r="Q115" s="3"/>
    </row>
    <row r="116" outlineLevel="2" spans="1:17">
      <c r="A116" s="3" t="s">
        <v>1355</v>
      </c>
      <c r="B116" s="3">
        <v>13152</v>
      </c>
      <c r="C116" s="6">
        <v>147.322886883874</v>
      </c>
      <c r="D116" s="4">
        <v>143.1</v>
      </c>
      <c r="E116" s="4">
        <v>1428187.19</v>
      </c>
      <c r="F116" s="4">
        <v>5004814.78</v>
      </c>
      <c r="H116" s="3"/>
      <c r="I116" s="5" t="s">
        <v>1525</v>
      </c>
      <c r="J116" s="3"/>
      <c r="K116" s="3"/>
      <c r="L116" s="3"/>
      <c r="M116" s="3"/>
      <c r="N116" s="3"/>
      <c r="O116" s="3" t="str">
        <f t="shared" si="3"/>
        <v>PO 147322.886883874,143100</v>
      </c>
      <c r="P116" s="3" t="s">
        <v>1683</v>
      </c>
      <c r="Q116" s="3"/>
    </row>
    <row r="117" outlineLevel="2" spans="1:17">
      <c r="A117" s="3" t="s">
        <v>1355</v>
      </c>
      <c r="B117" s="3">
        <v>13153</v>
      </c>
      <c r="C117" s="6">
        <v>149.369218046794</v>
      </c>
      <c r="D117" s="4">
        <v>142.95</v>
      </c>
      <c r="E117" s="4">
        <v>1428185.85</v>
      </c>
      <c r="F117" s="4">
        <v>5004813.05</v>
      </c>
      <c r="H117" s="3"/>
      <c r="I117" s="5" t="s">
        <v>480</v>
      </c>
      <c r="J117" s="3"/>
      <c r="K117" s="3"/>
      <c r="L117" s="3"/>
      <c r="M117" s="3"/>
      <c r="N117" s="3"/>
      <c r="O117" s="3" t="str">
        <f t="shared" si="3"/>
        <v>PO 149369.218046794,142950</v>
      </c>
      <c r="P117" s="3" t="s">
        <v>1684</v>
      </c>
      <c r="Q117" s="3"/>
    </row>
    <row r="118" outlineLevel="2" spans="1:17">
      <c r="A118" s="3" t="s">
        <v>1355</v>
      </c>
      <c r="B118" s="3">
        <v>13154</v>
      </c>
      <c r="C118" s="6">
        <v>153.812059994644</v>
      </c>
      <c r="D118" s="4">
        <v>142.87</v>
      </c>
      <c r="E118" s="4">
        <v>1428184.75</v>
      </c>
      <c r="F118" s="4">
        <v>5004808.74</v>
      </c>
      <c r="H118" s="3"/>
      <c r="I118" s="5" t="s">
        <v>480</v>
      </c>
      <c r="J118" s="3"/>
      <c r="K118" s="3"/>
      <c r="L118" s="3"/>
      <c r="M118" s="3"/>
      <c r="N118" s="3"/>
      <c r="O118" s="3" t="str">
        <f t="shared" si="3"/>
        <v>PO 153812.059994644,142870</v>
      </c>
      <c r="P118" s="3" t="s">
        <v>1685</v>
      </c>
      <c r="Q118" s="3"/>
    </row>
    <row r="119" outlineLevel="2" spans="1:17">
      <c r="A119" s="3" t="s">
        <v>1355</v>
      </c>
      <c r="B119" s="3">
        <v>13155</v>
      </c>
      <c r="C119" s="6">
        <v>157.990664280564</v>
      </c>
      <c r="D119" s="4">
        <v>142.79</v>
      </c>
      <c r="E119" s="4">
        <v>1428183.12</v>
      </c>
      <c r="F119" s="4">
        <v>5004804.87</v>
      </c>
      <c r="H119" s="3"/>
      <c r="I119" s="5" t="s">
        <v>480</v>
      </c>
      <c r="J119" s="3"/>
      <c r="K119" s="3"/>
      <c r="L119" s="3"/>
      <c r="M119" s="3"/>
      <c r="N119" s="3"/>
      <c r="O119" s="3" t="str">
        <f t="shared" si="3"/>
        <v>PO 157990.664280564,142790</v>
      </c>
      <c r="P119" s="3" t="s">
        <v>1686</v>
      </c>
      <c r="Q119" s="3"/>
    </row>
    <row r="120" outlineLevel="2" spans="1:17">
      <c r="A120" s="3" t="s">
        <v>1355</v>
      </c>
      <c r="B120" s="3">
        <v>13156</v>
      </c>
      <c r="C120" s="6">
        <v>161.857556202224</v>
      </c>
      <c r="D120" s="4">
        <v>142.56</v>
      </c>
      <c r="E120" s="4">
        <v>1428182.19</v>
      </c>
      <c r="F120" s="4">
        <v>5004801.11</v>
      </c>
      <c r="H120" s="3"/>
      <c r="I120" s="5" t="s">
        <v>480</v>
      </c>
      <c r="J120" s="3"/>
      <c r="K120" s="3"/>
      <c r="L120" s="3"/>
      <c r="M120" s="3"/>
      <c r="N120" s="3"/>
      <c r="O120" s="3" t="str">
        <f t="shared" si="3"/>
        <v>PO 161857.556202224,142560</v>
      </c>
      <c r="P120" s="3" t="s">
        <v>1687</v>
      </c>
      <c r="Q120" s="3"/>
    </row>
    <row r="121" outlineLevel="2" spans="1:17">
      <c r="A121" s="3" t="s">
        <v>1355</v>
      </c>
      <c r="B121" s="3">
        <v>13157</v>
      </c>
      <c r="C121" s="6">
        <v>164.569822871264</v>
      </c>
      <c r="D121" s="4">
        <v>142.54</v>
      </c>
      <c r="E121" s="4">
        <v>1428181.71</v>
      </c>
      <c r="F121" s="4">
        <v>5004798.42</v>
      </c>
      <c r="H121" s="3"/>
      <c r="I121" s="5" t="s">
        <v>480</v>
      </c>
      <c r="J121" s="3"/>
      <c r="K121" s="3"/>
      <c r="L121" s="3"/>
      <c r="M121" s="3"/>
      <c r="N121" s="3"/>
      <c r="O121" s="3" t="str">
        <f t="shared" si="3"/>
        <v>PO 164569.822871264,142540</v>
      </c>
      <c r="P121" s="3" t="s">
        <v>1688</v>
      </c>
      <c r="Q121" s="3"/>
    </row>
    <row r="122" outlineLevel="2" spans="1:17">
      <c r="A122" s="3" t="s">
        <v>1355</v>
      </c>
      <c r="B122" s="3">
        <v>13158</v>
      </c>
      <c r="C122" s="6">
        <v>167.179006157856</v>
      </c>
      <c r="D122" s="4">
        <v>142.45</v>
      </c>
      <c r="E122" s="4">
        <v>1428180.67</v>
      </c>
      <c r="F122" s="4">
        <v>5004796.01</v>
      </c>
      <c r="H122" s="3"/>
      <c r="I122" s="5" t="s">
        <v>480</v>
      </c>
      <c r="J122" s="3"/>
      <c r="K122" s="3"/>
      <c r="L122" s="3"/>
      <c r="M122" s="3"/>
      <c r="N122" s="3"/>
      <c r="O122" s="3" t="str">
        <f t="shared" si="3"/>
        <v>PO 167179.006157856,142450</v>
      </c>
      <c r="P122" s="3" t="s">
        <v>1689</v>
      </c>
      <c r="Q122" s="3"/>
    </row>
    <row r="123" outlineLevel="2" spans="1:17">
      <c r="A123" s="3" t="s">
        <v>1355</v>
      </c>
      <c r="B123" s="3">
        <v>13159</v>
      </c>
      <c r="C123" s="6">
        <v>168.386043661173</v>
      </c>
      <c r="D123" s="4">
        <v>142.53</v>
      </c>
      <c r="E123" s="4">
        <v>1428179.98</v>
      </c>
      <c r="F123" s="4">
        <v>5004794.96</v>
      </c>
      <c r="H123" s="3"/>
      <c r="I123" s="5" t="s">
        <v>480</v>
      </c>
      <c r="J123" s="3"/>
      <c r="K123" s="3"/>
      <c r="L123" s="3"/>
      <c r="M123" s="3"/>
      <c r="N123" s="3"/>
      <c r="O123" s="3" t="str">
        <f t="shared" si="3"/>
        <v>PO 168386.043661173,142530</v>
      </c>
      <c r="P123" s="3" t="s">
        <v>1690</v>
      </c>
      <c r="Q123" s="3"/>
    </row>
    <row r="124" outlineLevel="2" spans="1:17">
      <c r="A124" s="3" t="s">
        <v>1355</v>
      </c>
      <c r="B124" s="3">
        <v>13161</v>
      </c>
      <c r="C124" s="6">
        <v>169.180449519843</v>
      </c>
      <c r="D124" s="4">
        <v>143.07</v>
      </c>
      <c r="E124" s="4">
        <v>1428179.91</v>
      </c>
      <c r="F124" s="4">
        <v>5004794.15</v>
      </c>
      <c r="H124" s="3"/>
      <c r="I124" s="5" t="s">
        <v>1525</v>
      </c>
      <c r="J124" s="3"/>
      <c r="K124" s="3"/>
      <c r="L124" s="3"/>
      <c r="M124" s="3"/>
      <c r="N124" s="3"/>
      <c r="O124" s="3" t="str">
        <f t="shared" si="3"/>
        <v>PO 169180.449519843,143070</v>
      </c>
      <c r="P124" s="3" t="s">
        <v>1691</v>
      </c>
      <c r="Q124" s="3"/>
    </row>
    <row r="125" outlineLevel="2" spans="1:17">
      <c r="A125" s="3" t="s">
        <v>1355</v>
      </c>
      <c r="B125" s="3">
        <v>13160</v>
      </c>
      <c r="C125" s="6">
        <v>169.181137541873</v>
      </c>
      <c r="D125" s="4">
        <v>142.59</v>
      </c>
      <c r="E125" s="4">
        <v>1428179.94</v>
      </c>
      <c r="F125" s="4">
        <v>5004794.14</v>
      </c>
      <c r="H125" s="3"/>
      <c r="I125" s="5" t="s">
        <v>528</v>
      </c>
      <c r="J125" s="3"/>
      <c r="K125" s="3"/>
      <c r="L125" s="3"/>
      <c r="M125" s="3"/>
      <c r="N125" s="3"/>
      <c r="O125" s="3" t="str">
        <f t="shared" si="3"/>
        <v>PO 169181.137541873,142590</v>
      </c>
      <c r="P125" s="3" t="s">
        <v>1692</v>
      </c>
      <c r="Q125" s="3"/>
    </row>
    <row r="126" outlineLevel="2" spans="1:17">
      <c r="A126" s="3" t="s">
        <v>1355</v>
      </c>
      <c r="B126" s="3">
        <v>13162</v>
      </c>
      <c r="C126" s="6">
        <v>171.338263385086</v>
      </c>
      <c r="D126" s="4">
        <v>145.25</v>
      </c>
      <c r="E126" s="4">
        <v>1428179.3</v>
      </c>
      <c r="F126" s="4">
        <v>5004792.08</v>
      </c>
      <c r="H126" s="3"/>
      <c r="I126" s="5" t="s">
        <v>536</v>
      </c>
      <c r="J126" s="3"/>
      <c r="K126" s="3"/>
      <c r="L126" s="3"/>
      <c r="M126" s="3"/>
      <c r="N126" s="3"/>
      <c r="O126" s="3" t="str">
        <f t="shared" si="3"/>
        <v>PO 171338.263385086,145250</v>
      </c>
      <c r="P126" s="3" t="s">
        <v>1693</v>
      </c>
      <c r="Q126" s="3"/>
    </row>
    <row r="127" outlineLevel="2" spans="1:17">
      <c r="A127" s="3" t="s">
        <v>1355</v>
      </c>
      <c r="B127" s="3">
        <v>13163</v>
      </c>
      <c r="C127" s="6">
        <v>173.183833540255</v>
      </c>
      <c r="D127" s="4">
        <v>144.72</v>
      </c>
      <c r="E127" s="4">
        <v>1428178.23</v>
      </c>
      <c r="F127" s="4">
        <v>5004790.48</v>
      </c>
      <c r="H127" s="3"/>
      <c r="I127" s="5" t="s">
        <v>412</v>
      </c>
      <c r="J127" s="3"/>
      <c r="K127" s="3"/>
      <c r="L127" s="3"/>
      <c r="M127" s="3"/>
      <c r="N127" s="3"/>
      <c r="O127" s="3" t="str">
        <f t="shared" si="3"/>
        <v>PO 173183.833540255,144720</v>
      </c>
      <c r="P127" s="3" t="s">
        <v>1694</v>
      </c>
      <c r="Q127" s="3"/>
    </row>
    <row r="128" outlineLevel="2" spans="1:17">
      <c r="A128" s="3" t="s">
        <v>1355</v>
      </c>
      <c r="B128" s="3">
        <v>13164</v>
      </c>
      <c r="C128" s="6">
        <v>178.701723550425</v>
      </c>
      <c r="D128" s="4">
        <v>145.36</v>
      </c>
      <c r="E128" s="4">
        <v>1428176.98</v>
      </c>
      <c r="F128" s="4">
        <v>5004785.09</v>
      </c>
      <c r="H128" s="3"/>
      <c r="I128" s="5" t="s">
        <v>412</v>
      </c>
      <c r="J128" s="3"/>
      <c r="K128" s="3"/>
      <c r="L128" s="3"/>
      <c r="M128" s="3"/>
      <c r="N128" s="3"/>
      <c r="O128" s="3" t="str">
        <f t="shared" si="3"/>
        <v>PO 178701.723550425,145360</v>
      </c>
      <c r="P128" s="3" t="s">
        <v>1695</v>
      </c>
      <c r="Q128" s="3"/>
    </row>
    <row r="129" outlineLevel="1" spans="1:17">
      <c r="A129" s="3">
        <f>SUBTOTAL(3,A86:A128)</f>
        <v>43</v>
      </c>
      <c r="B129" s="3"/>
      <c r="C129" s="6"/>
      <c r="D129" s="4"/>
      <c r="E129" s="4"/>
      <c r="F129" s="4"/>
      <c r="H129" s="3"/>
      <c r="I129" s="5"/>
      <c r="J129" s="3"/>
      <c r="K129" s="3"/>
      <c r="L129" s="3"/>
      <c r="M129" s="3"/>
      <c r="N129" s="3"/>
      <c r="O129" s="3"/>
      <c r="P129" s="3"/>
      <c r="Q129" s="3">
        <f>SUBTOTAL(3,Q86:Q128)</f>
        <v>0</v>
      </c>
    </row>
    <row r="130" outlineLevel="2" spans="1:17">
      <c r="A130" s="3" t="s">
        <v>1361</v>
      </c>
      <c r="B130" s="3" t="s">
        <v>171</v>
      </c>
      <c r="C130" s="6">
        <v>3.10524797709866</v>
      </c>
      <c r="D130" s="4">
        <v>146.037</v>
      </c>
      <c r="E130" s="4">
        <v>1428364.67</v>
      </c>
      <c r="F130" s="4">
        <v>5004814.84</v>
      </c>
      <c r="H130" s="3"/>
      <c r="I130" s="5" t="s">
        <v>1327</v>
      </c>
      <c r="J130" s="3"/>
      <c r="K130" s="3"/>
      <c r="L130" s="3"/>
      <c r="M130" s="3"/>
      <c r="N130" s="3"/>
      <c r="O130" s="3" t="str">
        <f>CONCATENATE("PO ",(C130)*1000,",",D130*1000)</f>
        <v>PO 3105.24797709866,146037</v>
      </c>
      <c r="P130" s="3" t="s">
        <v>1696</v>
      </c>
      <c r="Q130" s="3"/>
    </row>
    <row r="131" outlineLevel="2" spans="1:17">
      <c r="A131" s="3" t="s">
        <v>1361</v>
      </c>
      <c r="B131" s="3" t="s">
        <v>173</v>
      </c>
      <c r="C131" s="6">
        <v>3.45835871406252</v>
      </c>
      <c r="D131" s="4">
        <v>146.127</v>
      </c>
      <c r="E131" s="4">
        <v>1428364.67</v>
      </c>
      <c r="F131" s="4">
        <v>5004814.48</v>
      </c>
      <c r="H131" s="3"/>
      <c r="I131" s="5" t="s">
        <v>1327</v>
      </c>
      <c r="J131" s="3"/>
      <c r="K131" s="3"/>
      <c r="L131" s="3"/>
      <c r="M131" s="3"/>
      <c r="N131" s="3"/>
      <c r="O131" s="3" t="str">
        <f>CONCATENATE("PO ",(C131)*1000,",",D131*1000)</f>
        <v>PO 3458.35871406252,146127</v>
      </c>
      <c r="P131" s="3" t="s">
        <v>1697</v>
      </c>
      <c r="Q131" s="3"/>
    </row>
    <row r="132" outlineLevel="2" spans="1:17">
      <c r="A132" s="3" t="s">
        <v>1361</v>
      </c>
      <c r="B132" s="3" t="s">
        <v>175</v>
      </c>
      <c r="C132" s="6">
        <v>6.57846372621786</v>
      </c>
      <c r="D132" s="4">
        <v>142.197</v>
      </c>
      <c r="E132" s="4">
        <v>1428364.06</v>
      </c>
      <c r="F132" s="4">
        <v>5004811.42</v>
      </c>
      <c r="H132" s="3"/>
      <c r="I132" s="5" t="s">
        <v>1525</v>
      </c>
      <c r="J132" s="3"/>
      <c r="K132" s="3"/>
      <c r="L132" s="3"/>
      <c r="M132" s="3"/>
      <c r="N132" s="3"/>
      <c r="O132" s="3" t="str">
        <f>CONCATENATE("PO ",(C132)*1000,",",D132*1000)</f>
        <v>PO 6578.46372621786,142197</v>
      </c>
      <c r="P132" s="3" t="s">
        <v>1698</v>
      </c>
      <c r="Q132" s="3"/>
    </row>
    <row r="133" outlineLevel="2" spans="1:17">
      <c r="A133" s="3" t="s">
        <v>1361</v>
      </c>
      <c r="B133" s="3" t="s">
        <v>177</v>
      </c>
      <c r="C133" s="6">
        <v>7.07816536955953</v>
      </c>
      <c r="D133" s="4">
        <v>142.037</v>
      </c>
      <c r="E133" s="4">
        <v>1428363.6</v>
      </c>
      <c r="F133" s="4">
        <v>5004811.01</v>
      </c>
      <c r="H133" s="3"/>
      <c r="I133" s="5" t="s">
        <v>1327</v>
      </c>
      <c r="J133" s="3"/>
      <c r="K133" s="3"/>
      <c r="L133" s="3"/>
      <c r="M133" s="3"/>
      <c r="N133" s="3"/>
      <c r="O133" s="3" t="str">
        <f>CONCATENATE("PO ",(C133)*1000,",",D133*1000)</f>
        <v>PO 7078.16536955953,142037</v>
      </c>
      <c r="P133" s="3" t="s">
        <v>1699</v>
      </c>
      <c r="Q133" s="3"/>
    </row>
    <row r="134" outlineLevel="2" spans="1:17">
      <c r="A134" s="3" t="s">
        <v>1361</v>
      </c>
      <c r="B134" s="3" t="s">
        <v>179</v>
      </c>
      <c r="C134" s="6">
        <v>11.9923786214176</v>
      </c>
      <c r="D134" s="4">
        <v>141.647</v>
      </c>
      <c r="E134" s="4">
        <v>1428362.5</v>
      </c>
      <c r="F134" s="4">
        <v>5004806.22</v>
      </c>
      <c r="H134" s="3"/>
      <c r="I134" s="5" t="s">
        <v>1327</v>
      </c>
      <c r="J134" s="3"/>
      <c r="K134" s="3"/>
      <c r="L134" s="3"/>
      <c r="M134" s="3"/>
      <c r="N134" s="3"/>
      <c r="O134" s="3" t="str">
        <f>CONCATENATE("PO ",(C134)*1000,",",D134*1000)</f>
        <v>PO 11992.3786214176,141647</v>
      </c>
      <c r="P134" s="3" t="s">
        <v>1700</v>
      </c>
      <c r="Q134" s="3"/>
    </row>
    <row r="135" outlineLevel="2" spans="1:17">
      <c r="A135" s="3" t="s">
        <v>1361</v>
      </c>
      <c r="B135" s="3" t="s">
        <v>181</v>
      </c>
      <c r="C135" s="6">
        <v>14.7899318787939</v>
      </c>
      <c r="D135" s="4">
        <v>141.527</v>
      </c>
      <c r="E135" s="4">
        <v>1428361.93</v>
      </c>
      <c r="F135" s="4">
        <v>5004803.48</v>
      </c>
      <c r="H135" s="3"/>
      <c r="I135" s="5" t="s">
        <v>1327</v>
      </c>
      <c r="J135" s="3"/>
      <c r="K135" s="3"/>
      <c r="L135" s="3"/>
      <c r="M135" s="3"/>
      <c r="N135" s="3"/>
      <c r="O135" s="3" t="str">
        <f t="shared" ref="O135:O160" si="4">CONCATENATE("PO ",(C135)*1000,",",D135*1000)</f>
        <v>PO 14789.9318787939,141527</v>
      </c>
      <c r="P135" s="3" t="s">
        <v>1701</v>
      </c>
      <c r="Q135" s="3"/>
    </row>
    <row r="136" outlineLevel="2" spans="1:17">
      <c r="A136" s="3" t="s">
        <v>1361</v>
      </c>
      <c r="B136" s="3" t="s">
        <v>183</v>
      </c>
      <c r="C136" s="6">
        <v>20.1779940778539</v>
      </c>
      <c r="D136" s="4">
        <v>142.128</v>
      </c>
      <c r="E136" s="4">
        <v>1428360.55</v>
      </c>
      <c r="F136" s="4">
        <v>5004798.27</v>
      </c>
      <c r="H136" s="3"/>
      <c r="I136" s="5" t="s">
        <v>1525</v>
      </c>
      <c r="J136" s="3"/>
      <c r="K136" s="3"/>
      <c r="L136" s="3"/>
      <c r="M136" s="3"/>
      <c r="N136" s="3"/>
      <c r="O136" s="3" t="str">
        <f t="shared" si="4"/>
        <v>PO 20177.9940778539,142128</v>
      </c>
      <c r="P136" s="3" t="s">
        <v>1702</v>
      </c>
      <c r="Q136" s="3"/>
    </row>
    <row r="137" outlineLevel="2" spans="1:17">
      <c r="A137" s="3" t="s">
        <v>1361</v>
      </c>
      <c r="B137" s="3" t="s">
        <v>185</v>
      </c>
      <c r="C137" s="6">
        <v>22.0281620885673</v>
      </c>
      <c r="D137" s="4">
        <v>142.648</v>
      </c>
      <c r="E137" s="4">
        <v>1428360.29</v>
      </c>
      <c r="F137" s="4">
        <v>5004796.43</v>
      </c>
      <c r="H137" s="3"/>
      <c r="I137" s="5" t="s">
        <v>1327</v>
      </c>
      <c r="J137" s="3"/>
      <c r="K137" s="3"/>
      <c r="L137" s="3"/>
      <c r="M137" s="3"/>
      <c r="N137" s="3"/>
      <c r="O137" s="3" t="str">
        <f t="shared" si="4"/>
        <v>PO 22028.1620885673,142648</v>
      </c>
      <c r="P137" s="3" t="s">
        <v>1703</v>
      </c>
      <c r="Q137" s="3"/>
    </row>
    <row r="138" outlineLevel="2" spans="1:17">
      <c r="A138" s="3" t="s">
        <v>1361</v>
      </c>
      <c r="B138" s="3" t="s">
        <v>187</v>
      </c>
      <c r="C138" s="6">
        <v>25.0122542967742</v>
      </c>
      <c r="D138" s="4">
        <v>142.538</v>
      </c>
      <c r="E138" s="4">
        <v>1428359.46</v>
      </c>
      <c r="F138" s="4">
        <v>5004793.56</v>
      </c>
      <c r="H138" s="3"/>
      <c r="I138" s="5" t="s">
        <v>1525</v>
      </c>
      <c r="J138" s="3"/>
      <c r="K138" s="3"/>
      <c r="L138" s="3"/>
      <c r="M138" s="3"/>
      <c r="N138" s="3"/>
      <c r="O138" s="3" t="str">
        <f t="shared" si="4"/>
        <v>PO 25012.2542967742,142538</v>
      </c>
      <c r="P138" s="3" t="s">
        <v>1704</v>
      </c>
      <c r="Q138" s="3"/>
    </row>
    <row r="139" outlineLevel="2" spans="1:17">
      <c r="A139" s="3" t="s">
        <v>1361</v>
      </c>
      <c r="B139" s="3" t="s">
        <v>189</v>
      </c>
      <c r="C139" s="6">
        <v>29.3071258396364</v>
      </c>
      <c r="D139" s="4">
        <v>142.328</v>
      </c>
      <c r="E139" s="4">
        <v>1428358.86</v>
      </c>
      <c r="F139" s="4">
        <v>5004789.29</v>
      </c>
      <c r="H139" s="3"/>
      <c r="I139" s="5" t="s">
        <v>1327</v>
      </c>
      <c r="J139" s="3"/>
      <c r="K139" s="3"/>
      <c r="L139" s="3"/>
      <c r="M139" s="3"/>
      <c r="N139" s="3"/>
      <c r="O139" s="3" t="str">
        <f t="shared" si="4"/>
        <v>PO 29307.1258396364,142328</v>
      </c>
      <c r="P139" s="3" t="s">
        <v>1705</v>
      </c>
      <c r="Q139" s="3"/>
    </row>
    <row r="140" outlineLevel="2" spans="1:17">
      <c r="A140" s="3" t="s">
        <v>1361</v>
      </c>
      <c r="B140" s="3" t="s">
        <v>191</v>
      </c>
      <c r="C140" s="6">
        <v>33.857453905828</v>
      </c>
      <c r="D140" s="4">
        <v>142.318</v>
      </c>
      <c r="E140" s="4">
        <v>1428357.56</v>
      </c>
      <c r="F140" s="4">
        <v>5004784.92</v>
      </c>
      <c r="H140" s="3"/>
      <c r="I140" s="5" t="s">
        <v>1327</v>
      </c>
      <c r="J140" s="3"/>
      <c r="K140" s="3"/>
      <c r="L140" s="3"/>
      <c r="M140" s="3"/>
      <c r="N140" s="3"/>
      <c r="O140" s="3" t="str">
        <f t="shared" si="4"/>
        <v>PO 33857.453905828,142318</v>
      </c>
      <c r="P140" s="3" t="s">
        <v>1706</v>
      </c>
      <c r="Q140" s="3"/>
    </row>
    <row r="141" outlineLevel="2" spans="1:17">
      <c r="A141" s="3" t="s">
        <v>1361</v>
      </c>
      <c r="B141" s="3" t="s">
        <v>193</v>
      </c>
      <c r="C141" s="6">
        <v>38.5156148200866</v>
      </c>
      <c r="D141" s="4">
        <v>142.328</v>
      </c>
      <c r="E141" s="4">
        <v>1428356.56</v>
      </c>
      <c r="F141" s="4">
        <v>5004780.37</v>
      </c>
      <c r="H141" s="3"/>
      <c r="I141" s="5" t="s">
        <v>1327</v>
      </c>
      <c r="J141" s="3"/>
      <c r="K141" s="3"/>
      <c r="L141" s="3"/>
      <c r="M141" s="3"/>
      <c r="N141" s="3"/>
      <c r="O141" s="3" t="str">
        <f t="shared" si="4"/>
        <v>PO 38515.6148200866,142328</v>
      </c>
      <c r="P141" s="3" t="s">
        <v>1707</v>
      </c>
      <c r="Q141" s="3"/>
    </row>
    <row r="142" outlineLevel="2" spans="1:17">
      <c r="A142" s="3" t="s">
        <v>1361</v>
      </c>
      <c r="B142" s="3" t="s">
        <v>195</v>
      </c>
      <c r="C142" s="6">
        <v>44.0627991047078</v>
      </c>
      <c r="D142" s="4">
        <v>142.358</v>
      </c>
      <c r="E142" s="4">
        <v>1428355.42</v>
      </c>
      <c r="F142" s="4">
        <v>5004774.94</v>
      </c>
      <c r="H142" s="3"/>
      <c r="I142" s="5" t="s">
        <v>1327</v>
      </c>
      <c r="J142" s="3"/>
      <c r="K142" s="3"/>
      <c r="L142" s="3"/>
      <c r="M142" s="3"/>
      <c r="N142" s="3"/>
      <c r="O142" s="3" t="str">
        <f t="shared" si="4"/>
        <v>PO 44062.7991047078,142358</v>
      </c>
      <c r="P142" s="3" t="s">
        <v>1708</v>
      </c>
      <c r="Q142" s="3"/>
    </row>
    <row r="143" outlineLevel="2" spans="1:17">
      <c r="A143" s="3" t="s">
        <v>1361</v>
      </c>
      <c r="B143" s="3" t="s">
        <v>197</v>
      </c>
      <c r="C143" s="6">
        <v>50.668701039162</v>
      </c>
      <c r="D143" s="4">
        <v>142.358</v>
      </c>
      <c r="E143" s="4">
        <v>1428354.08</v>
      </c>
      <c r="F143" s="4">
        <v>5004768.47</v>
      </c>
      <c r="H143" s="3"/>
      <c r="I143" s="5" t="s">
        <v>1327</v>
      </c>
      <c r="J143" s="3"/>
      <c r="K143" s="3"/>
      <c r="L143" s="3"/>
      <c r="M143" s="3"/>
      <c r="N143" s="3"/>
      <c r="O143" s="3" t="str">
        <f t="shared" si="4"/>
        <v>PO 50668.701039162,142358</v>
      </c>
      <c r="P143" s="3" t="s">
        <v>1709</v>
      </c>
      <c r="Q143" s="3"/>
    </row>
    <row r="144" outlineLevel="2" spans="1:17">
      <c r="A144" s="3" t="s">
        <v>1361</v>
      </c>
      <c r="B144" s="3" t="s">
        <v>199</v>
      </c>
      <c r="C144" s="6">
        <v>57.7590012464038</v>
      </c>
      <c r="D144" s="4">
        <v>142.548</v>
      </c>
      <c r="E144" s="4">
        <v>1428352.36</v>
      </c>
      <c r="F144" s="4">
        <v>5004761.59</v>
      </c>
      <c r="H144" s="3"/>
      <c r="I144" s="5" t="s">
        <v>1327</v>
      </c>
      <c r="J144" s="3"/>
      <c r="K144" s="3"/>
      <c r="L144" s="3"/>
      <c r="M144" s="3"/>
      <c r="N144" s="3"/>
      <c r="O144" s="3" t="str">
        <f t="shared" si="4"/>
        <v>PO 57759.0012464038,142548</v>
      </c>
      <c r="P144" s="3" t="s">
        <v>1710</v>
      </c>
      <c r="Q144" s="3"/>
    </row>
    <row r="145" outlineLevel="2" spans="1:17">
      <c r="A145" s="3" t="s">
        <v>1361</v>
      </c>
      <c r="B145" s="3" t="s">
        <v>201</v>
      </c>
      <c r="C145" s="6">
        <v>61.8245255941863</v>
      </c>
      <c r="D145" s="4">
        <v>142.708</v>
      </c>
      <c r="E145" s="4">
        <v>1428351.31</v>
      </c>
      <c r="F145" s="4">
        <v>5004757.66</v>
      </c>
      <c r="H145" s="3"/>
      <c r="I145" s="5" t="s">
        <v>1525</v>
      </c>
      <c r="J145" s="3"/>
      <c r="K145" s="3"/>
      <c r="L145" s="3"/>
      <c r="M145" s="3"/>
      <c r="N145" s="3"/>
      <c r="O145" s="3" t="str">
        <f t="shared" si="4"/>
        <v>PO 61824.5255941863,142708</v>
      </c>
      <c r="P145" s="3" t="s">
        <v>1711</v>
      </c>
      <c r="Q145" s="3"/>
    </row>
    <row r="146" outlineLevel="2" spans="1:17">
      <c r="A146" s="3" t="s">
        <v>1361</v>
      </c>
      <c r="B146" s="3" t="s">
        <v>203</v>
      </c>
      <c r="C146" s="6">
        <v>72.4312586179301</v>
      </c>
      <c r="D146" s="4">
        <v>143.098</v>
      </c>
      <c r="E146" s="4">
        <v>1428348.86</v>
      </c>
      <c r="F146" s="4">
        <v>5004747.34</v>
      </c>
      <c r="H146" s="3"/>
      <c r="I146" s="5" t="s">
        <v>1327</v>
      </c>
      <c r="J146" s="3"/>
      <c r="K146" s="3"/>
      <c r="L146" s="3"/>
      <c r="M146" s="3"/>
      <c r="N146" s="3"/>
      <c r="O146" s="3" t="str">
        <f t="shared" si="4"/>
        <v>PO 72431.2586179301,143098</v>
      </c>
      <c r="P146" s="3" t="s">
        <v>1712</v>
      </c>
      <c r="Q146" s="3"/>
    </row>
    <row r="147" outlineLevel="2" spans="1:17">
      <c r="A147" s="3" t="s">
        <v>1361</v>
      </c>
      <c r="B147" s="3" t="s">
        <v>205</v>
      </c>
      <c r="C147" s="6">
        <v>80.8775489548264</v>
      </c>
      <c r="D147" s="4">
        <v>143.549</v>
      </c>
      <c r="E147" s="4">
        <v>1428347.09</v>
      </c>
      <c r="F147" s="4">
        <v>5004739.08</v>
      </c>
      <c r="H147" s="3"/>
      <c r="I147" s="5" t="s">
        <v>1327</v>
      </c>
      <c r="J147" s="3"/>
      <c r="K147" s="3"/>
      <c r="L147" s="3"/>
      <c r="M147" s="3"/>
      <c r="N147" s="3"/>
      <c r="O147" s="3" t="str">
        <f t="shared" si="4"/>
        <v>PO 80877.5489548264,143549</v>
      </c>
      <c r="P147" s="3" t="s">
        <v>1713</v>
      </c>
      <c r="Q147" s="3"/>
    </row>
    <row r="148" outlineLevel="2" spans="1:17">
      <c r="A148" s="3" t="s">
        <v>1361</v>
      </c>
      <c r="B148" s="3" t="s">
        <v>207</v>
      </c>
      <c r="C148" s="6">
        <v>91.6364213886952</v>
      </c>
      <c r="D148" s="4">
        <v>143.669</v>
      </c>
      <c r="E148" s="4">
        <v>1428344.57</v>
      </c>
      <c r="F148" s="4">
        <v>5004728.62</v>
      </c>
      <c r="H148" s="3"/>
      <c r="I148" s="5" t="s">
        <v>1327</v>
      </c>
      <c r="J148" s="3"/>
      <c r="K148" s="3"/>
      <c r="L148" s="3"/>
      <c r="M148" s="3"/>
      <c r="N148" s="3"/>
      <c r="O148" s="3" t="str">
        <f t="shared" si="4"/>
        <v>PO 91636.4213886952,143669</v>
      </c>
      <c r="P148" s="3" t="s">
        <v>1714</v>
      </c>
      <c r="Q148" s="3"/>
    </row>
    <row r="149" outlineLevel="2" spans="1:17">
      <c r="A149" s="3" t="s">
        <v>1361</v>
      </c>
      <c r="B149" s="3" t="s">
        <v>209</v>
      </c>
      <c r="C149" s="6">
        <v>95.0871819169179</v>
      </c>
      <c r="D149" s="4">
        <v>144.209</v>
      </c>
      <c r="E149" s="4">
        <v>1428343.87</v>
      </c>
      <c r="F149" s="4">
        <v>5004725.24</v>
      </c>
      <c r="H149" s="3"/>
      <c r="I149" s="5" t="s">
        <v>1327</v>
      </c>
      <c r="J149" s="3"/>
      <c r="K149" s="3"/>
      <c r="L149" s="3"/>
      <c r="M149" s="3"/>
      <c r="N149" s="3"/>
      <c r="O149" s="3" t="str">
        <f t="shared" si="4"/>
        <v>PO 95087.1819169179,144209</v>
      </c>
      <c r="P149" s="3" t="s">
        <v>1715</v>
      </c>
      <c r="Q149" s="3"/>
    </row>
    <row r="150" outlineLevel="2" spans="1:17">
      <c r="A150" s="3" t="s">
        <v>1361</v>
      </c>
      <c r="B150" s="3" t="s">
        <v>211</v>
      </c>
      <c r="C150" s="6">
        <v>102.516671838894</v>
      </c>
      <c r="D150" s="4">
        <v>144.279</v>
      </c>
      <c r="E150" s="4">
        <v>1428341.69</v>
      </c>
      <c r="F150" s="4">
        <v>5004718.12</v>
      </c>
      <c r="H150" s="3"/>
      <c r="I150" s="5" t="s">
        <v>1327</v>
      </c>
      <c r="J150" s="3"/>
      <c r="K150" s="3"/>
      <c r="L150" s="3"/>
      <c r="M150" s="3"/>
      <c r="N150" s="3"/>
      <c r="O150" s="3" t="str">
        <f t="shared" si="4"/>
        <v>PO 102516.671838894,144279</v>
      </c>
      <c r="P150" s="3" t="s">
        <v>1716</v>
      </c>
      <c r="Q150" s="3"/>
    </row>
    <row r="151" outlineLevel="2" spans="1:17">
      <c r="A151" s="3" t="s">
        <v>1361</v>
      </c>
      <c r="B151" s="3" t="s">
        <v>213</v>
      </c>
      <c r="C151" s="6">
        <v>117.390774104663</v>
      </c>
      <c r="D151" s="4">
        <v>146.309</v>
      </c>
      <c r="E151" s="4">
        <v>1428337.01</v>
      </c>
      <c r="F151" s="4">
        <v>5004703.95</v>
      </c>
      <c r="H151" s="3"/>
      <c r="I151" s="5" t="s">
        <v>1327</v>
      </c>
      <c r="J151" s="3"/>
      <c r="K151" s="3"/>
      <c r="L151" s="3"/>
      <c r="M151" s="3"/>
      <c r="N151" s="3"/>
      <c r="O151" s="3" t="str">
        <f t="shared" si="4"/>
        <v>PO 117390.774104663,146309</v>
      </c>
      <c r="P151" s="3" t="s">
        <v>1717</v>
      </c>
      <c r="Q151" s="3"/>
    </row>
    <row r="152" outlineLevel="2" spans="1:17">
      <c r="A152" s="3" t="s">
        <v>1361</v>
      </c>
      <c r="B152" s="3" t="s">
        <v>215</v>
      </c>
      <c r="C152" s="6">
        <v>117.795521668021</v>
      </c>
      <c r="D152" s="4">
        <v>142.799</v>
      </c>
      <c r="E152" s="4">
        <v>1428339.17</v>
      </c>
      <c r="F152" s="4">
        <v>5004703.02</v>
      </c>
      <c r="H152" s="3"/>
      <c r="I152" s="5" t="s">
        <v>1327</v>
      </c>
      <c r="J152" s="3"/>
      <c r="K152" s="3"/>
      <c r="L152" s="3"/>
      <c r="M152" s="3"/>
      <c r="N152" s="3"/>
      <c r="O152" s="3" t="str">
        <f t="shared" si="4"/>
        <v>PO 117795.521668021,142799</v>
      </c>
      <c r="P152" s="3" t="s">
        <v>1718</v>
      </c>
      <c r="Q152" s="3"/>
    </row>
    <row r="153" outlineLevel="2" spans="1:17">
      <c r="A153" s="3" t="s">
        <v>1361</v>
      </c>
      <c r="B153" s="3" t="s">
        <v>217</v>
      </c>
      <c r="C153" s="6">
        <v>129.011419048957</v>
      </c>
      <c r="D153" s="4">
        <v>143.979</v>
      </c>
      <c r="E153" s="4">
        <v>1428330.83</v>
      </c>
      <c r="F153" s="4">
        <v>5004693.56</v>
      </c>
      <c r="H153" s="3"/>
      <c r="I153" s="5" t="s">
        <v>1327</v>
      </c>
      <c r="J153" s="3"/>
      <c r="K153" s="3"/>
      <c r="L153" s="3"/>
      <c r="M153" s="3"/>
      <c r="N153" s="3"/>
      <c r="O153" s="3" t="str">
        <f t="shared" si="4"/>
        <v>PO 129011.419048957,143979</v>
      </c>
      <c r="P153" s="3" t="s">
        <v>1719</v>
      </c>
      <c r="Q153" s="3"/>
    </row>
    <row r="154" outlineLevel="2" spans="1:17">
      <c r="A154" s="3" t="s">
        <v>1361</v>
      </c>
      <c r="B154" s="3" t="s">
        <v>219</v>
      </c>
      <c r="C154" s="6">
        <v>141.4995018541</v>
      </c>
      <c r="D154" s="4">
        <v>144.409</v>
      </c>
      <c r="E154" s="4">
        <v>1428330.06</v>
      </c>
      <c r="F154" s="4">
        <v>5004680.84</v>
      </c>
      <c r="H154" s="3"/>
      <c r="I154" s="5" t="s">
        <v>1327</v>
      </c>
      <c r="J154" s="3"/>
      <c r="K154" s="3"/>
      <c r="L154" s="3"/>
      <c r="M154" s="3"/>
      <c r="N154" s="3"/>
      <c r="O154" s="3" t="str">
        <f t="shared" si="4"/>
        <v>PO 141499.5018541,144409</v>
      </c>
      <c r="P154" s="3" t="s">
        <v>1720</v>
      </c>
      <c r="Q154" s="3"/>
    </row>
    <row r="155" outlineLevel="2" spans="1:17">
      <c r="A155" s="3" t="s">
        <v>1361</v>
      </c>
      <c r="B155" s="3" t="s">
        <v>221</v>
      </c>
      <c r="C155" s="6">
        <v>150.467790057796</v>
      </c>
      <c r="D155" s="4">
        <v>144.25</v>
      </c>
      <c r="E155" s="4">
        <v>1428331.93</v>
      </c>
      <c r="F155" s="4">
        <v>5004671.16</v>
      </c>
      <c r="H155" s="3"/>
      <c r="I155" s="5" t="s">
        <v>1327</v>
      </c>
      <c r="J155" s="3"/>
      <c r="K155" s="3"/>
      <c r="L155" s="3"/>
      <c r="M155" s="3"/>
      <c r="N155" s="3"/>
      <c r="O155" s="3" t="str">
        <f t="shared" si="4"/>
        <v>PO 150467.790057796,144250</v>
      </c>
      <c r="P155" s="3" t="s">
        <v>1721</v>
      </c>
      <c r="Q155" s="3"/>
    </row>
    <row r="156" outlineLevel="2" spans="1:17">
      <c r="A156" s="3" t="s">
        <v>1361</v>
      </c>
      <c r="B156" s="3" t="s">
        <v>223</v>
      </c>
      <c r="C156" s="6">
        <v>155.919276053488</v>
      </c>
      <c r="D156" s="4">
        <v>143.76</v>
      </c>
      <c r="E156" s="4">
        <v>1428333.35</v>
      </c>
      <c r="F156" s="4">
        <v>5004665.27</v>
      </c>
      <c r="H156" s="3"/>
      <c r="I156" s="5" t="s">
        <v>1327</v>
      </c>
      <c r="J156" s="3"/>
      <c r="K156" s="3"/>
      <c r="L156" s="3"/>
      <c r="M156" s="3"/>
      <c r="N156" s="3"/>
      <c r="O156" s="3" t="str">
        <f t="shared" si="4"/>
        <v>PO 155919.276053488,143760</v>
      </c>
      <c r="P156" s="3" t="s">
        <v>1722</v>
      </c>
      <c r="Q156" s="3"/>
    </row>
    <row r="157" outlineLevel="2" spans="1:17">
      <c r="A157" s="3" t="s">
        <v>1361</v>
      </c>
      <c r="B157" s="3" t="s">
        <v>225</v>
      </c>
      <c r="C157" s="6">
        <v>163.277357783519</v>
      </c>
      <c r="D157" s="4">
        <v>143.51</v>
      </c>
      <c r="E157" s="4">
        <v>1428327.75</v>
      </c>
      <c r="F157" s="4">
        <v>5004658.98</v>
      </c>
      <c r="H157" s="3"/>
      <c r="I157" s="5" t="s">
        <v>1327</v>
      </c>
      <c r="J157" s="3"/>
      <c r="K157" s="3"/>
      <c r="L157" s="3"/>
      <c r="M157" s="3"/>
      <c r="N157" s="3"/>
      <c r="O157" s="3" t="str">
        <f t="shared" si="4"/>
        <v>PO 163277.357783519,143510</v>
      </c>
      <c r="P157" s="3" t="s">
        <v>1723</v>
      </c>
      <c r="Q157" s="3"/>
    </row>
    <row r="158" outlineLevel="2" spans="1:17">
      <c r="A158" s="3" t="s">
        <v>1361</v>
      </c>
      <c r="B158" s="3" t="s">
        <v>227</v>
      </c>
      <c r="C158" s="6">
        <v>167.63092943953</v>
      </c>
      <c r="D158" s="4">
        <v>143.45</v>
      </c>
      <c r="E158" s="4">
        <v>1428325.76</v>
      </c>
      <c r="F158" s="4">
        <v>5004654.98</v>
      </c>
      <c r="H158" s="3"/>
      <c r="I158" s="5" t="s">
        <v>1327</v>
      </c>
      <c r="J158" s="3"/>
      <c r="K158" s="3"/>
      <c r="L158" s="3"/>
      <c r="M158" s="3"/>
      <c r="N158" s="3"/>
      <c r="O158" s="3" t="str">
        <f t="shared" si="4"/>
        <v>PO 167630.92943953,143450</v>
      </c>
      <c r="P158" s="3" t="s">
        <v>1724</v>
      </c>
      <c r="Q158" s="3"/>
    </row>
    <row r="159" outlineLevel="2" spans="1:17">
      <c r="A159" s="3" t="s">
        <v>1361</v>
      </c>
      <c r="B159" s="3" t="s">
        <v>229</v>
      </c>
      <c r="C159" s="6">
        <v>176.231683203709</v>
      </c>
      <c r="D159" s="4">
        <v>143.47</v>
      </c>
      <c r="E159" s="4">
        <v>1428326.25</v>
      </c>
      <c r="F159" s="4">
        <v>5004646.03</v>
      </c>
      <c r="H159" s="3"/>
      <c r="I159" s="5" t="s">
        <v>1327</v>
      </c>
      <c r="J159" s="3"/>
      <c r="K159" s="3"/>
      <c r="L159" s="3"/>
      <c r="M159" s="3"/>
      <c r="N159" s="3"/>
      <c r="O159" s="3" t="str">
        <f t="shared" si="4"/>
        <v>PO 176231.683203709,143470</v>
      </c>
      <c r="P159" s="3" t="s">
        <v>1725</v>
      </c>
      <c r="Q159" s="3"/>
    </row>
    <row r="160" outlineLevel="2" spans="1:17">
      <c r="A160" s="3" t="s">
        <v>1361</v>
      </c>
      <c r="B160" s="3" t="s">
        <v>231</v>
      </c>
      <c r="C160" s="6">
        <v>183.853522906289</v>
      </c>
      <c r="D160" s="4">
        <v>145.99</v>
      </c>
      <c r="E160" s="4">
        <v>1428323.81</v>
      </c>
      <c r="F160" s="4">
        <v>5004638.77</v>
      </c>
      <c r="H160" s="3"/>
      <c r="I160" s="5" t="s">
        <v>1527</v>
      </c>
      <c r="J160" s="3"/>
      <c r="K160" s="3"/>
      <c r="L160" s="3"/>
      <c r="M160" s="3"/>
      <c r="N160" s="3"/>
      <c r="O160" s="3" t="str">
        <f t="shared" si="4"/>
        <v>PO 183853.522906289,145990</v>
      </c>
      <c r="P160" s="3" t="s">
        <v>1726</v>
      </c>
      <c r="Q160" s="3"/>
    </row>
    <row r="161" outlineLevel="1" spans="1:17">
      <c r="A161" s="3">
        <f>SUBTOTAL(3,A130:A160)</f>
        <v>31</v>
      </c>
      <c r="B161" s="3"/>
      <c r="C161" s="6"/>
      <c r="D161" s="4"/>
      <c r="E161" s="4"/>
      <c r="F161" s="4"/>
      <c r="H161" s="3"/>
      <c r="I161" s="5"/>
      <c r="J161" s="3"/>
      <c r="K161" s="3"/>
      <c r="L161" s="3"/>
      <c r="M161" s="3"/>
      <c r="N161" s="3"/>
      <c r="O161" s="3"/>
      <c r="P161" s="3"/>
      <c r="Q161" s="3">
        <f>SUBTOTAL(3,Q130:Q160)</f>
        <v>0</v>
      </c>
    </row>
    <row r="162" outlineLevel="2" spans="1:17">
      <c r="A162" s="3" t="s">
        <v>1370</v>
      </c>
      <c r="B162" s="3">
        <v>13120</v>
      </c>
      <c r="C162" s="4">
        <v>-7.40405294370222</v>
      </c>
      <c r="D162" s="4">
        <v>146.236</v>
      </c>
      <c r="E162" s="4">
        <v>1428509.08</v>
      </c>
      <c r="F162" s="4">
        <v>5004726.38</v>
      </c>
      <c r="H162" s="3"/>
      <c r="I162" s="5" t="s">
        <v>412</v>
      </c>
      <c r="J162" s="3"/>
      <c r="K162" s="3"/>
      <c r="L162" s="3"/>
      <c r="M162" s="3"/>
      <c r="N162" s="3"/>
      <c r="O162" s="3" t="str">
        <f>CONCATENATE("PO ",(C162)*1000,",",D162*1000)</f>
        <v>PO -7404.05294370222,146236</v>
      </c>
      <c r="P162" s="3" t="s">
        <v>1727</v>
      </c>
      <c r="Q162" s="3"/>
    </row>
    <row r="163" outlineLevel="2" spans="1:17">
      <c r="A163" s="3" t="s">
        <v>1370</v>
      </c>
      <c r="B163" s="3">
        <v>13119</v>
      </c>
      <c r="C163" s="4">
        <v>-3.21126143446379</v>
      </c>
      <c r="D163" s="4">
        <v>143.356</v>
      </c>
      <c r="E163" s="4">
        <v>1428504.91</v>
      </c>
      <c r="F163" s="4">
        <v>5004722.23</v>
      </c>
      <c r="H163" s="3"/>
      <c r="I163" s="5" t="s">
        <v>412</v>
      </c>
      <c r="J163" s="3"/>
      <c r="K163" s="3"/>
      <c r="L163" s="3"/>
      <c r="M163" s="3"/>
      <c r="N163" s="3"/>
      <c r="O163" s="3" t="str">
        <f t="shared" ref="O163:O198" si="5">CONCATENATE("PO ",(C163)*1000,",",D163*1000)</f>
        <v>PO -3211.26143446379,143356</v>
      </c>
      <c r="P163" s="3" t="s">
        <v>1728</v>
      </c>
      <c r="Q163" s="3"/>
    </row>
    <row r="164" outlineLevel="2" spans="1:17">
      <c r="A164" s="3" t="s">
        <v>1370</v>
      </c>
      <c r="B164" s="3">
        <v>13118</v>
      </c>
      <c r="C164" s="4">
        <v>0.922279784145387</v>
      </c>
      <c r="D164" s="4">
        <v>143.836</v>
      </c>
      <c r="E164" s="4">
        <v>1428506.35</v>
      </c>
      <c r="F164" s="4">
        <v>5004718.53</v>
      </c>
      <c r="H164" s="3"/>
      <c r="I164" s="5" t="s">
        <v>412</v>
      </c>
      <c r="J164" s="3"/>
      <c r="K164" s="3"/>
      <c r="L164" s="3"/>
      <c r="M164" s="3"/>
      <c r="N164" s="3"/>
      <c r="O164" s="3" t="str">
        <f t="shared" si="5"/>
        <v>PO 922.279784145387,143836</v>
      </c>
      <c r="P164" s="3" t="s">
        <v>1729</v>
      </c>
      <c r="Q164" s="3"/>
    </row>
    <row r="165" outlineLevel="2" spans="1:17">
      <c r="A165" s="3" t="s">
        <v>1370</v>
      </c>
      <c r="B165" s="3">
        <v>13117</v>
      </c>
      <c r="C165" s="4">
        <v>4.88414782763324</v>
      </c>
      <c r="D165" s="4">
        <v>143.766</v>
      </c>
      <c r="E165" s="4">
        <v>1428503.8</v>
      </c>
      <c r="F165" s="4">
        <v>5004715.37</v>
      </c>
      <c r="H165" s="3"/>
      <c r="I165" s="5" t="s">
        <v>412</v>
      </c>
      <c r="J165" s="3"/>
      <c r="K165" s="3"/>
      <c r="L165" s="3"/>
      <c r="M165" s="3"/>
      <c r="N165" s="3"/>
      <c r="O165" s="3" t="str">
        <f t="shared" si="5"/>
        <v>PO 4884.14782763324,143766</v>
      </c>
      <c r="P165" s="3" t="s">
        <v>1730</v>
      </c>
      <c r="Q165" s="3"/>
    </row>
    <row r="166" outlineLevel="2" spans="1:17">
      <c r="A166" s="3" t="s">
        <v>1370</v>
      </c>
      <c r="B166" s="3">
        <v>13116</v>
      </c>
      <c r="C166" s="4">
        <v>7.65215002514037</v>
      </c>
      <c r="D166" s="4">
        <v>142.946</v>
      </c>
      <c r="E166" s="4">
        <v>1428502.23</v>
      </c>
      <c r="F166" s="4">
        <v>5004713.09</v>
      </c>
      <c r="H166" s="3"/>
      <c r="I166" s="5" t="s">
        <v>536</v>
      </c>
      <c r="J166" s="3"/>
      <c r="K166" s="3"/>
      <c r="L166" s="3"/>
      <c r="M166" s="3"/>
      <c r="N166" s="3"/>
      <c r="O166" s="3" t="str">
        <f t="shared" si="5"/>
        <v>PO 7652.15002514037,142946</v>
      </c>
      <c r="P166" s="3" t="s">
        <v>1731</v>
      </c>
      <c r="Q166" s="3"/>
    </row>
    <row r="167" outlineLevel="2" spans="1:17">
      <c r="A167" s="3" t="s">
        <v>1370</v>
      </c>
      <c r="B167" s="3">
        <v>13114</v>
      </c>
      <c r="C167" s="4">
        <v>7.99435425836665</v>
      </c>
      <c r="D167" s="4">
        <v>141.286</v>
      </c>
      <c r="E167" s="4">
        <v>1428501.86</v>
      </c>
      <c r="F167" s="4">
        <v>5004712.93</v>
      </c>
      <c r="H167" s="3"/>
      <c r="I167" s="5" t="s">
        <v>528</v>
      </c>
      <c r="J167" s="3"/>
      <c r="K167" s="3"/>
      <c r="L167" s="3"/>
      <c r="M167" s="3"/>
      <c r="N167" s="3"/>
      <c r="O167" s="3" t="str">
        <f t="shared" si="5"/>
        <v>PO 7994.35425836665,141286</v>
      </c>
      <c r="P167" s="3" t="s">
        <v>1732</v>
      </c>
      <c r="Q167" s="3"/>
    </row>
    <row r="168" outlineLevel="2" spans="1:17">
      <c r="A168" s="3" t="s">
        <v>1370</v>
      </c>
      <c r="B168" s="3">
        <v>13115</v>
      </c>
      <c r="C168" s="4">
        <v>8.07675677539635</v>
      </c>
      <c r="D168" s="4">
        <v>141.996</v>
      </c>
      <c r="E168" s="4">
        <v>1428502.08</v>
      </c>
      <c r="F168" s="4">
        <v>5004712.68</v>
      </c>
      <c r="H168" s="3"/>
      <c r="I168" s="5" t="s">
        <v>1525</v>
      </c>
      <c r="J168" s="3"/>
      <c r="K168" s="3"/>
      <c r="L168" s="3"/>
      <c r="M168" s="3"/>
      <c r="N168" s="3"/>
      <c r="O168" s="3" t="str">
        <f t="shared" si="5"/>
        <v>PO 8076.75677539635,141996</v>
      </c>
      <c r="P168" s="3" t="s">
        <v>1733</v>
      </c>
      <c r="Q168" s="3"/>
    </row>
    <row r="169" outlineLevel="2" spans="1:17">
      <c r="A169" s="3" t="s">
        <v>1370</v>
      </c>
      <c r="B169" s="3">
        <v>13113</v>
      </c>
      <c r="C169" s="4">
        <v>8.63375352962423</v>
      </c>
      <c r="D169" s="4">
        <v>141.016</v>
      </c>
      <c r="E169" s="4">
        <v>1428501.46</v>
      </c>
      <c r="F169" s="4">
        <v>5004712.43</v>
      </c>
      <c r="H169" s="3"/>
      <c r="I169" s="5" t="s">
        <v>480</v>
      </c>
      <c r="J169" s="3"/>
      <c r="K169" s="3"/>
      <c r="L169" s="3"/>
      <c r="M169" s="3"/>
      <c r="N169" s="3"/>
      <c r="O169" s="3" t="str">
        <f t="shared" si="5"/>
        <v>PO 8633.75352962423,141016</v>
      </c>
      <c r="P169" s="3" t="s">
        <v>1734</v>
      </c>
      <c r="Q169" s="3"/>
    </row>
    <row r="170" outlineLevel="2" spans="1:17">
      <c r="A170" s="3" t="s">
        <v>1370</v>
      </c>
      <c r="B170" s="3">
        <v>13112</v>
      </c>
      <c r="C170" s="4">
        <v>10.3346020727164</v>
      </c>
      <c r="D170" s="4">
        <v>141.036</v>
      </c>
      <c r="E170" s="4">
        <v>1428500.68</v>
      </c>
      <c r="F170" s="4">
        <v>5004710.9</v>
      </c>
      <c r="H170" s="3"/>
      <c r="I170" s="5" t="s">
        <v>480</v>
      </c>
      <c r="J170" s="3"/>
      <c r="K170" s="3"/>
      <c r="L170" s="3"/>
      <c r="M170" s="3"/>
      <c r="N170" s="3"/>
      <c r="O170" s="3" t="str">
        <f t="shared" si="5"/>
        <v>PO 10334.6020727164,141036</v>
      </c>
      <c r="P170" s="3" t="s">
        <v>1735</v>
      </c>
      <c r="Q170" s="3"/>
    </row>
    <row r="171" outlineLevel="2" spans="1:17">
      <c r="A171" s="3" t="s">
        <v>1370</v>
      </c>
      <c r="B171" s="3">
        <v>13111</v>
      </c>
      <c r="C171" s="4">
        <v>13.1200381100931</v>
      </c>
      <c r="D171" s="4">
        <v>141.816</v>
      </c>
      <c r="E171" s="4">
        <v>1428498.95</v>
      </c>
      <c r="F171" s="4">
        <v>5004708.71</v>
      </c>
      <c r="H171" s="3"/>
      <c r="I171" s="5" t="s">
        <v>480</v>
      </c>
      <c r="J171" s="3"/>
      <c r="K171" s="3"/>
      <c r="L171" s="3"/>
      <c r="M171" s="3"/>
      <c r="N171" s="3"/>
      <c r="O171" s="3" t="str">
        <f t="shared" si="5"/>
        <v>PO 13120.0381100931,141816</v>
      </c>
      <c r="P171" s="3" t="s">
        <v>1736</v>
      </c>
      <c r="Q171" s="3"/>
    </row>
    <row r="172" outlineLevel="2" spans="1:17">
      <c r="A172" s="3" t="s">
        <v>1370</v>
      </c>
      <c r="B172" s="3">
        <v>13110</v>
      </c>
      <c r="C172" s="4">
        <v>18.0677198346783</v>
      </c>
      <c r="D172" s="4">
        <v>141.846</v>
      </c>
      <c r="E172" s="4">
        <v>1428496.31</v>
      </c>
      <c r="F172" s="4">
        <v>5004704.52</v>
      </c>
      <c r="H172" s="3"/>
      <c r="I172" s="5" t="s">
        <v>480</v>
      </c>
      <c r="J172" s="3"/>
      <c r="K172" s="3"/>
      <c r="L172" s="3"/>
      <c r="M172" s="3"/>
      <c r="N172" s="3"/>
      <c r="O172" s="3" t="str">
        <f t="shared" si="5"/>
        <v>PO 18067.7198346783,141846</v>
      </c>
      <c r="P172" s="3" t="s">
        <v>1737</v>
      </c>
      <c r="Q172" s="3"/>
    </row>
    <row r="173" outlineLevel="2" spans="1:17">
      <c r="A173" s="3" t="s">
        <v>1370</v>
      </c>
      <c r="B173" s="3">
        <v>13109</v>
      </c>
      <c r="C173" s="4">
        <v>24.1254740893713</v>
      </c>
      <c r="D173" s="4">
        <v>141.626</v>
      </c>
      <c r="E173" s="4">
        <v>1428492.89</v>
      </c>
      <c r="F173" s="4">
        <v>5004699.52</v>
      </c>
      <c r="H173" s="3"/>
      <c r="I173" s="5" t="s">
        <v>480</v>
      </c>
      <c r="J173" s="3"/>
      <c r="K173" s="3"/>
      <c r="L173" s="3"/>
      <c r="M173" s="3"/>
      <c r="N173" s="3"/>
      <c r="O173" s="3" t="str">
        <f t="shared" si="5"/>
        <v>PO 24125.4740893713,141626</v>
      </c>
      <c r="P173" s="3" t="s">
        <v>1738</v>
      </c>
      <c r="Q173" s="3"/>
    </row>
    <row r="174" outlineLevel="2" spans="1:17">
      <c r="A174" s="3" t="s">
        <v>1370</v>
      </c>
      <c r="B174" s="3">
        <v>13108</v>
      </c>
      <c r="C174" s="4">
        <v>28.447987626945</v>
      </c>
      <c r="D174" s="4">
        <v>141.566</v>
      </c>
      <c r="E174" s="4">
        <v>1428490.38</v>
      </c>
      <c r="F174" s="4">
        <v>5004696</v>
      </c>
      <c r="H174" s="3"/>
      <c r="I174" s="5" t="s">
        <v>480</v>
      </c>
      <c r="J174" s="3"/>
      <c r="K174" s="3"/>
      <c r="L174" s="3"/>
      <c r="M174" s="3"/>
      <c r="N174" s="3"/>
      <c r="O174" s="3" t="str">
        <f t="shared" si="5"/>
        <v>PO 28447.987626945,141566</v>
      </c>
      <c r="P174" s="3" t="s">
        <v>1739</v>
      </c>
      <c r="Q174" s="3"/>
    </row>
    <row r="175" outlineLevel="2" spans="1:17">
      <c r="A175" s="3" t="s">
        <v>1370</v>
      </c>
      <c r="B175" s="3">
        <v>13107</v>
      </c>
      <c r="C175" s="4">
        <v>33.2589491718421</v>
      </c>
      <c r="D175" s="4">
        <v>141.666</v>
      </c>
      <c r="E175" s="4">
        <v>1428487.59</v>
      </c>
      <c r="F175" s="4">
        <v>5004692.08</v>
      </c>
      <c r="H175" s="3"/>
      <c r="I175" s="5" t="s">
        <v>480</v>
      </c>
      <c r="J175" s="3"/>
      <c r="K175" s="3"/>
      <c r="L175" s="3"/>
      <c r="M175" s="3"/>
      <c r="N175" s="3"/>
      <c r="O175" s="3" t="str">
        <f t="shared" si="5"/>
        <v>PO 33258.9491718421,141666</v>
      </c>
      <c r="P175" s="3" t="s">
        <v>1740</v>
      </c>
      <c r="Q175" s="3"/>
    </row>
    <row r="176" outlineLevel="2" spans="1:17">
      <c r="A176" s="3" t="s">
        <v>1370</v>
      </c>
      <c r="B176" s="3">
        <v>13106</v>
      </c>
      <c r="C176" s="4">
        <v>36.2053656245197</v>
      </c>
      <c r="D176" s="4">
        <v>141.706</v>
      </c>
      <c r="E176" s="4">
        <v>1428486.04</v>
      </c>
      <c r="F176" s="4">
        <v>5004689.57</v>
      </c>
      <c r="H176" s="3"/>
      <c r="I176" s="5" t="s">
        <v>480</v>
      </c>
      <c r="J176" s="3"/>
      <c r="K176" s="3"/>
      <c r="L176" s="3"/>
      <c r="M176" s="3"/>
      <c r="N176" s="3"/>
      <c r="O176" s="3" t="str">
        <f t="shared" si="5"/>
        <v>PO 36205.3656245197,141706</v>
      </c>
      <c r="P176" s="3" t="s">
        <v>1741</v>
      </c>
      <c r="Q176" s="3"/>
    </row>
    <row r="177" outlineLevel="2" spans="1:17">
      <c r="A177" s="3" t="s">
        <v>1370</v>
      </c>
      <c r="B177" s="3">
        <v>13105</v>
      </c>
      <c r="C177" s="4">
        <v>39.6215156197598</v>
      </c>
      <c r="D177" s="4">
        <v>141.656</v>
      </c>
      <c r="E177" s="4">
        <v>1428484.01</v>
      </c>
      <c r="F177" s="4">
        <v>5004686.82</v>
      </c>
      <c r="H177" s="3"/>
      <c r="I177" s="5" t="s">
        <v>480</v>
      </c>
      <c r="J177" s="3"/>
      <c r="K177" s="3"/>
      <c r="L177" s="3"/>
      <c r="M177" s="3"/>
      <c r="N177" s="3"/>
      <c r="O177" s="3" t="str">
        <f t="shared" si="5"/>
        <v>PO 39621.5156197598,141656</v>
      </c>
      <c r="P177" s="3" t="s">
        <v>1742</v>
      </c>
      <c r="Q177" s="3"/>
    </row>
    <row r="178" outlineLevel="2" spans="1:17">
      <c r="A178" s="3" t="s">
        <v>1370</v>
      </c>
      <c r="B178" s="3">
        <v>13104</v>
      </c>
      <c r="C178" s="4">
        <v>44.5755538385787</v>
      </c>
      <c r="D178" s="4">
        <v>141.616</v>
      </c>
      <c r="E178" s="4">
        <v>1428481.2</v>
      </c>
      <c r="F178" s="4">
        <v>5004682.74</v>
      </c>
      <c r="H178" s="3"/>
      <c r="I178" s="5" t="s">
        <v>480</v>
      </c>
      <c r="J178" s="3"/>
      <c r="K178" s="3"/>
      <c r="L178" s="3"/>
      <c r="M178" s="3"/>
      <c r="N178" s="3"/>
      <c r="O178" s="3" t="str">
        <f t="shared" si="5"/>
        <v>PO 44575.5538385787,141616</v>
      </c>
      <c r="P178" s="3" t="s">
        <v>1743</v>
      </c>
      <c r="Q178" s="3"/>
    </row>
    <row r="179" outlineLevel="2" spans="1:17">
      <c r="A179" s="3" t="s">
        <v>1370</v>
      </c>
      <c r="B179" s="3">
        <v>13103</v>
      </c>
      <c r="C179" s="4">
        <v>46.5496133177454</v>
      </c>
      <c r="D179" s="4">
        <v>141.706</v>
      </c>
      <c r="E179" s="4">
        <v>1428480.13</v>
      </c>
      <c r="F179" s="4">
        <v>5004681.08</v>
      </c>
      <c r="H179" s="3"/>
      <c r="I179" s="5" t="s">
        <v>480</v>
      </c>
      <c r="J179" s="3"/>
      <c r="K179" s="3"/>
      <c r="L179" s="3"/>
      <c r="M179" s="3"/>
      <c r="N179" s="3"/>
      <c r="O179" s="3" t="str">
        <f t="shared" si="5"/>
        <v>PO 46549.6133177454,141706</v>
      </c>
      <c r="P179" s="3" t="s">
        <v>1744</v>
      </c>
      <c r="Q179" s="3"/>
    </row>
    <row r="180" outlineLevel="2" spans="1:17">
      <c r="A180" s="3" t="s">
        <v>1370</v>
      </c>
      <c r="B180" s="3">
        <v>13102</v>
      </c>
      <c r="C180" s="4">
        <v>50.171585584346</v>
      </c>
      <c r="D180" s="4">
        <v>141.786</v>
      </c>
      <c r="E180" s="4">
        <v>1428477.84</v>
      </c>
      <c r="F180" s="4">
        <v>5004678.26</v>
      </c>
      <c r="H180" s="3"/>
      <c r="I180" s="5" t="s">
        <v>480</v>
      </c>
      <c r="J180" s="3"/>
      <c r="K180" s="3"/>
      <c r="L180" s="3"/>
      <c r="M180" s="3"/>
      <c r="N180" s="3"/>
      <c r="O180" s="3" t="str">
        <f t="shared" si="5"/>
        <v>PO 50171.585584346,141786</v>
      </c>
      <c r="P180" s="3" t="s">
        <v>1745</v>
      </c>
      <c r="Q180" s="3"/>
    </row>
    <row r="181" outlineLevel="2" spans="1:17">
      <c r="A181" s="3" t="s">
        <v>1370</v>
      </c>
      <c r="B181" s="3">
        <v>13101</v>
      </c>
      <c r="C181" s="4">
        <v>53.4760142493239</v>
      </c>
      <c r="D181" s="4">
        <v>141.866</v>
      </c>
      <c r="E181" s="4">
        <v>1428476.05</v>
      </c>
      <c r="F181" s="4">
        <v>5004675.48</v>
      </c>
      <c r="H181" s="3"/>
      <c r="I181" s="5" t="s">
        <v>480</v>
      </c>
      <c r="J181" s="3"/>
      <c r="K181" s="3"/>
      <c r="L181" s="3"/>
      <c r="M181" s="3"/>
      <c r="N181" s="3"/>
      <c r="O181" s="3" t="str">
        <f t="shared" si="5"/>
        <v>PO 53476.0142493239,141866</v>
      </c>
      <c r="P181" s="3" t="s">
        <v>1746</v>
      </c>
      <c r="Q181" s="3"/>
    </row>
    <row r="182" outlineLevel="2" spans="1:17">
      <c r="A182" s="3" t="s">
        <v>1370</v>
      </c>
      <c r="B182" s="3">
        <v>13100</v>
      </c>
      <c r="C182" s="4">
        <v>57.549745438815</v>
      </c>
      <c r="D182" s="4">
        <v>142.006</v>
      </c>
      <c r="E182" s="4">
        <v>1428473.66</v>
      </c>
      <c r="F182" s="4">
        <v>5004672.18</v>
      </c>
      <c r="H182" s="3"/>
      <c r="I182" s="5" t="s">
        <v>480</v>
      </c>
      <c r="J182" s="3"/>
      <c r="K182" s="3"/>
      <c r="L182" s="3"/>
      <c r="M182" s="3"/>
      <c r="N182" s="3"/>
      <c r="O182" s="3" t="str">
        <f t="shared" si="5"/>
        <v>PO 57549.745438815,142006</v>
      </c>
      <c r="P182" s="3" t="s">
        <v>1747</v>
      </c>
      <c r="Q182" s="3"/>
    </row>
    <row r="183" outlineLevel="2" spans="1:17">
      <c r="A183" s="3" t="s">
        <v>1370</v>
      </c>
      <c r="B183" s="3">
        <v>13099</v>
      </c>
      <c r="C183" s="4">
        <v>59.1452855267076</v>
      </c>
      <c r="D183" s="4">
        <v>142.086</v>
      </c>
      <c r="E183" s="4">
        <v>1428472.62</v>
      </c>
      <c r="F183" s="4">
        <v>5004670.96</v>
      </c>
      <c r="H183" s="3"/>
      <c r="I183" s="5" t="s">
        <v>1525</v>
      </c>
      <c r="J183" s="3"/>
      <c r="K183" s="3"/>
      <c r="L183" s="3"/>
      <c r="M183" s="3"/>
      <c r="N183" s="3"/>
      <c r="O183" s="3" t="str">
        <f t="shared" si="5"/>
        <v>PO 59145.2855267076,142086</v>
      </c>
      <c r="P183" s="3" t="s">
        <v>1748</v>
      </c>
      <c r="Q183" s="3"/>
    </row>
    <row r="184" outlineLevel="2" spans="1:17">
      <c r="A184" s="3" t="s">
        <v>1370</v>
      </c>
      <c r="B184" s="3">
        <v>13098</v>
      </c>
      <c r="C184" s="4">
        <v>60.225184101666</v>
      </c>
      <c r="D184" s="4">
        <v>142.176</v>
      </c>
      <c r="E184" s="4">
        <v>1428472.08</v>
      </c>
      <c r="F184" s="4">
        <v>5004670.02</v>
      </c>
      <c r="H184" s="3"/>
      <c r="I184" s="5" t="s">
        <v>236</v>
      </c>
      <c r="J184" s="3"/>
      <c r="K184" s="3"/>
      <c r="L184" s="3"/>
      <c r="M184" s="3"/>
      <c r="N184" s="3"/>
      <c r="O184" s="3" t="str">
        <f t="shared" si="5"/>
        <v>PO 60225.184101666,142176</v>
      </c>
      <c r="P184" s="3" t="s">
        <v>1749</v>
      </c>
      <c r="Q184" s="3"/>
    </row>
    <row r="185" outlineLevel="2" spans="1:17">
      <c r="A185" s="3" t="s">
        <v>1370</v>
      </c>
      <c r="B185" s="3">
        <v>13097</v>
      </c>
      <c r="C185" s="4">
        <v>63.4922121207636</v>
      </c>
      <c r="D185" s="4">
        <v>142.226</v>
      </c>
      <c r="E185" s="4">
        <v>1428470.37</v>
      </c>
      <c r="F185" s="4">
        <v>5004667.23</v>
      </c>
      <c r="H185" s="3"/>
      <c r="I185" s="5" t="s">
        <v>236</v>
      </c>
      <c r="J185" s="3"/>
      <c r="K185" s="3"/>
      <c r="L185" s="3"/>
      <c r="M185" s="3"/>
      <c r="N185" s="3"/>
      <c r="O185" s="3" t="str">
        <f t="shared" si="5"/>
        <v>PO 63492.2121207636,142226</v>
      </c>
      <c r="P185" s="3" t="s">
        <v>1750</v>
      </c>
      <c r="Q185" s="3"/>
    </row>
    <row r="186" outlineLevel="2" spans="1:17">
      <c r="A186" s="3" t="s">
        <v>1370</v>
      </c>
      <c r="B186" s="3">
        <v>13096</v>
      </c>
      <c r="C186" s="4">
        <v>72.9338906138467</v>
      </c>
      <c r="D186" s="4">
        <v>142.426</v>
      </c>
      <c r="E186" s="4">
        <v>1428465.18</v>
      </c>
      <c r="F186" s="4">
        <v>5004659.34</v>
      </c>
      <c r="H186" s="3"/>
      <c r="I186" s="5" t="s">
        <v>236</v>
      </c>
      <c r="J186" s="3"/>
      <c r="K186" s="3"/>
      <c r="L186" s="3"/>
      <c r="M186" s="3"/>
      <c r="N186" s="3"/>
      <c r="O186" s="3" t="str">
        <f t="shared" si="5"/>
        <v>PO 72933.8906138467,142426</v>
      </c>
      <c r="P186" s="3" t="s">
        <v>1751</v>
      </c>
      <c r="Q186" s="3"/>
    </row>
    <row r="187" outlineLevel="2" spans="1:17">
      <c r="A187" s="3" t="s">
        <v>1370</v>
      </c>
      <c r="B187" s="3">
        <v>13095</v>
      </c>
      <c r="C187" s="4">
        <v>78.4524837084367</v>
      </c>
      <c r="D187" s="4">
        <v>142.406</v>
      </c>
      <c r="E187" s="4">
        <v>1428461.71</v>
      </c>
      <c r="F187" s="4">
        <v>5004655.03</v>
      </c>
      <c r="H187" s="3"/>
      <c r="I187" s="5" t="s">
        <v>236</v>
      </c>
      <c r="J187" s="3"/>
      <c r="K187" s="3"/>
      <c r="L187" s="3"/>
      <c r="M187" s="3"/>
      <c r="N187" s="3"/>
      <c r="O187" s="3" t="str">
        <f t="shared" si="5"/>
        <v>PO 78452.4837084367,142406</v>
      </c>
      <c r="P187" s="3" t="s">
        <v>1752</v>
      </c>
      <c r="Q187" s="3"/>
    </row>
    <row r="188" outlineLevel="2" spans="1:17">
      <c r="A188" s="3" t="s">
        <v>1370</v>
      </c>
      <c r="B188" s="3">
        <v>13094</v>
      </c>
      <c r="C188" s="4">
        <v>87.3261667549467</v>
      </c>
      <c r="D188" s="4">
        <v>142.266</v>
      </c>
      <c r="E188" s="4">
        <v>1428456.55</v>
      </c>
      <c r="F188" s="4">
        <v>5004647.81</v>
      </c>
      <c r="H188" s="3"/>
      <c r="I188" s="5" t="s">
        <v>236</v>
      </c>
      <c r="J188" s="3"/>
      <c r="K188" s="3"/>
      <c r="L188" s="3"/>
      <c r="M188" s="3"/>
      <c r="N188" s="3"/>
      <c r="O188" s="3" t="str">
        <f t="shared" si="5"/>
        <v>PO 87326.1667549467,142266</v>
      </c>
      <c r="P188" s="3" t="s">
        <v>1753</v>
      </c>
      <c r="Q188" s="3"/>
    </row>
    <row r="189" outlineLevel="2" spans="1:17">
      <c r="A189" s="3" t="s">
        <v>1370</v>
      </c>
      <c r="B189" s="3">
        <v>13093</v>
      </c>
      <c r="C189" s="4">
        <v>98.7845706579163</v>
      </c>
      <c r="D189" s="4">
        <v>141.896</v>
      </c>
      <c r="E189" s="4">
        <v>1428450.17</v>
      </c>
      <c r="F189" s="4">
        <v>5004638.29</v>
      </c>
      <c r="H189" s="3"/>
      <c r="I189" s="5" t="s">
        <v>236</v>
      </c>
      <c r="J189" s="3"/>
      <c r="K189" s="3"/>
      <c r="L189" s="3"/>
      <c r="M189" s="3"/>
      <c r="N189" s="3"/>
      <c r="O189" s="3" t="str">
        <f t="shared" si="5"/>
        <v>PO 98784.5706579163,141896</v>
      </c>
      <c r="P189" s="3" t="s">
        <v>1754</v>
      </c>
      <c r="Q189" s="3"/>
    </row>
    <row r="190" outlineLevel="2" spans="1:17">
      <c r="A190" s="3" t="s">
        <v>1370</v>
      </c>
      <c r="B190" s="3">
        <v>13092</v>
      </c>
      <c r="C190" s="4">
        <v>106.095490008531</v>
      </c>
      <c r="D190" s="4">
        <v>141.726</v>
      </c>
      <c r="E190" s="4">
        <v>1428446.69</v>
      </c>
      <c r="F190" s="4">
        <v>5004631.81</v>
      </c>
      <c r="H190" s="3"/>
      <c r="I190" s="5" t="s">
        <v>236</v>
      </c>
      <c r="J190" s="3"/>
      <c r="K190" s="3"/>
      <c r="L190" s="3"/>
      <c r="M190" s="3"/>
      <c r="N190" s="3"/>
      <c r="O190" s="3" t="str">
        <f t="shared" si="5"/>
        <v>PO 106095.490008531,141726</v>
      </c>
      <c r="P190" s="3" t="s">
        <v>1755</v>
      </c>
      <c r="Q190" s="3"/>
    </row>
    <row r="191" outlineLevel="2" spans="1:17">
      <c r="A191" s="3" t="s">
        <v>1370</v>
      </c>
      <c r="B191" s="3">
        <v>13091</v>
      </c>
      <c r="C191" s="4">
        <v>111.058149183311</v>
      </c>
      <c r="D191" s="4">
        <v>142.106</v>
      </c>
      <c r="E191" s="4">
        <v>1428443.85</v>
      </c>
      <c r="F191" s="4">
        <v>5004627.74</v>
      </c>
      <c r="H191" s="3"/>
      <c r="I191" s="5" t="s">
        <v>412</v>
      </c>
      <c r="J191" s="3"/>
      <c r="K191" s="3"/>
      <c r="L191" s="3"/>
      <c r="M191" s="3"/>
      <c r="N191" s="3"/>
      <c r="O191" s="3" t="str">
        <f t="shared" si="5"/>
        <v>PO 111058.149183311,142106</v>
      </c>
      <c r="P191" s="3" t="s">
        <v>1756</v>
      </c>
      <c r="Q191" s="3"/>
    </row>
    <row r="192" outlineLevel="2" spans="1:17">
      <c r="A192" s="3" t="s">
        <v>1370</v>
      </c>
      <c r="B192" s="3">
        <v>13090</v>
      </c>
      <c r="C192" s="4">
        <v>114.674752670436</v>
      </c>
      <c r="D192" s="4">
        <v>142.426</v>
      </c>
      <c r="E192" s="4">
        <v>1428441.83</v>
      </c>
      <c r="F192" s="4">
        <v>5004624.74</v>
      </c>
      <c r="H192" s="3"/>
      <c r="I192" s="5" t="s">
        <v>412</v>
      </c>
      <c r="J192" s="3"/>
      <c r="K192" s="3"/>
      <c r="L192" s="3"/>
      <c r="M192" s="3"/>
      <c r="N192" s="3"/>
      <c r="O192" s="3" t="str">
        <f t="shared" si="5"/>
        <v>PO 114674.752670436,142426</v>
      </c>
      <c r="P192" s="3" t="s">
        <v>1757</v>
      </c>
      <c r="Q192" s="3"/>
    </row>
    <row r="193" outlineLevel="2" spans="1:17">
      <c r="A193" s="3" t="s">
        <v>1370</v>
      </c>
      <c r="B193" s="3">
        <v>13089</v>
      </c>
      <c r="C193" s="4">
        <v>119.635116082728</v>
      </c>
      <c r="D193" s="4">
        <v>142.846</v>
      </c>
      <c r="E193" s="4">
        <v>1428439.17</v>
      </c>
      <c r="F193" s="4">
        <v>5004620.55</v>
      </c>
      <c r="H193" s="3"/>
      <c r="I193" s="5" t="s">
        <v>412</v>
      </c>
      <c r="J193" s="3"/>
      <c r="K193" s="3"/>
      <c r="L193" s="3"/>
      <c r="M193" s="3"/>
      <c r="N193" s="3"/>
      <c r="O193" s="3" t="str">
        <f t="shared" si="5"/>
        <v>PO 119635.116082728,142846</v>
      </c>
      <c r="P193" s="3" t="s">
        <v>1758</v>
      </c>
      <c r="Q193" s="3"/>
    </row>
    <row r="194" outlineLevel="2" spans="1:17">
      <c r="A194" s="3" t="s">
        <v>1370</v>
      </c>
      <c r="B194" s="3">
        <v>13088</v>
      </c>
      <c r="C194" s="4">
        <v>123.130087712237</v>
      </c>
      <c r="D194" s="4">
        <v>142.976</v>
      </c>
      <c r="E194" s="4">
        <v>1428436.13</v>
      </c>
      <c r="F194" s="4">
        <v>5004618.4</v>
      </c>
      <c r="H194" s="3"/>
      <c r="I194" s="5" t="s">
        <v>412</v>
      </c>
      <c r="J194" s="3"/>
      <c r="K194" s="3"/>
      <c r="L194" s="3"/>
      <c r="M194" s="3"/>
      <c r="N194" s="3"/>
      <c r="O194" s="3" t="str">
        <f t="shared" si="5"/>
        <v>PO 123130.087712237,142976</v>
      </c>
      <c r="P194" s="3" t="s">
        <v>1759</v>
      </c>
      <c r="Q194" s="3"/>
    </row>
    <row r="195" outlineLevel="2" spans="1:17">
      <c r="A195" s="3" t="s">
        <v>1370</v>
      </c>
      <c r="B195" s="3">
        <v>13087</v>
      </c>
      <c r="C195" s="4">
        <v>125.672033484235</v>
      </c>
      <c r="D195" s="4">
        <v>142.736</v>
      </c>
      <c r="E195" s="4">
        <v>1428434.24</v>
      </c>
      <c r="F195" s="4">
        <v>5004616.62</v>
      </c>
      <c r="H195" s="3"/>
      <c r="I195" s="5" t="s">
        <v>412</v>
      </c>
      <c r="J195" s="3"/>
      <c r="K195" s="3"/>
      <c r="L195" s="3"/>
      <c r="M195" s="3"/>
      <c r="N195" s="3"/>
      <c r="O195" s="3" t="str">
        <f t="shared" si="5"/>
        <v>PO 125672.033484235,142736</v>
      </c>
      <c r="P195" s="3" t="s">
        <v>1760</v>
      </c>
      <c r="Q195" s="3"/>
    </row>
    <row r="196" outlineLevel="2" spans="1:17">
      <c r="A196" s="3" t="s">
        <v>1370</v>
      </c>
      <c r="B196" s="3">
        <v>13086</v>
      </c>
      <c r="C196" s="4">
        <v>139.299809763724</v>
      </c>
      <c r="D196" s="4">
        <v>144.286</v>
      </c>
      <c r="E196" s="4">
        <v>1428427.41</v>
      </c>
      <c r="F196" s="4">
        <v>5004604.77</v>
      </c>
      <c r="H196" s="3"/>
      <c r="I196" s="5" t="s">
        <v>242</v>
      </c>
      <c r="J196" s="3"/>
      <c r="K196" s="3"/>
      <c r="L196" s="3"/>
      <c r="M196" s="3"/>
      <c r="N196" s="3"/>
      <c r="O196" s="3" t="str">
        <f t="shared" si="5"/>
        <v>PO 139299.809763724,144286</v>
      </c>
      <c r="P196" s="3" t="s">
        <v>1761</v>
      </c>
      <c r="Q196" s="3"/>
    </row>
    <row r="197" outlineLevel="2" spans="1:17">
      <c r="A197" s="3" t="s">
        <v>1370</v>
      </c>
      <c r="B197" s="3">
        <v>13085</v>
      </c>
      <c r="C197" s="4">
        <v>143.23306357139</v>
      </c>
      <c r="D197" s="4">
        <v>145.716</v>
      </c>
      <c r="E197" s="4">
        <v>1428425.18</v>
      </c>
      <c r="F197" s="4">
        <v>5004601.53</v>
      </c>
      <c r="H197" s="3"/>
      <c r="I197" s="5" t="s">
        <v>536</v>
      </c>
      <c r="J197" s="3"/>
      <c r="K197" s="3"/>
      <c r="L197" s="3"/>
      <c r="M197" s="3"/>
      <c r="N197" s="3"/>
      <c r="O197" s="3" t="str">
        <f t="shared" si="5"/>
        <v>PO 143233.06357139,145716</v>
      </c>
      <c r="P197" s="3" t="s">
        <v>1762</v>
      </c>
      <c r="Q197" s="3"/>
    </row>
    <row r="198" outlineLevel="2" spans="1:17">
      <c r="A198" s="3" t="s">
        <v>1370</v>
      </c>
      <c r="B198" s="3">
        <v>13084</v>
      </c>
      <c r="C198" s="4">
        <v>145.756402604554</v>
      </c>
      <c r="D198" s="4">
        <v>145.866</v>
      </c>
      <c r="E198" s="4">
        <v>1428423.65</v>
      </c>
      <c r="F198" s="4">
        <v>5004599.52</v>
      </c>
      <c r="H198" s="3"/>
      <c r="I198" s="5" t="s">
        <v>1533</v>
      </c>
      <c r="J198" s="3"/>
      <c r="K198" s="3"/>
      <c r="L198" s="3"/>
      <c r="M198" s="3"/>
      <c r="N198" s="3"/>
      <c r="O198" s="3" t="str">
        <f t="shared" si="5"/>
        <v>PO 145756.402604554,145866</v>
      </c>
      <c r="P198" s="3" t="s">
        <v>1763</v>
      </c>
      <c r="Q198" s="3"/>
    </row>
    <row r="199" outlineLevel="1" spans="1:17">
      <c r="A199" s="3">
        <f>SUBTOTAL(3,A162:A198)</f>
        <v>37</v>
      </c>
      <c r="B199" s="3"/>
      <c r="C199" s="4"/>
      <c r="D199" s="4"/>
      <c r="E199" s="4"/>
      <c r="F199" s="4"/>
      <c r="H199" s="3"/>
      <c r="I199" s="5"/>
      <c r="J199" s="3"/>
      <c r="K199" s="3"/>
      <c r="L199" s="3"/>
      <c r="M199" s="3"/>
      <c r="N199" s="3"/>
      <c r="O199" s="3"/>
      <c r="P199" s="3"/>
      <c r="Q199" s="3">
        <f>SUBTOTAL(3,Q162:Q198)</f>
        <v>0</v>
      </c>
    </row>
    <row r="200" outlineLevel="2" spans="1:17">
      <c r="A200" s="3" t="s">
        <v>1373</v>
      </c>
      <c r="B200" s="3">
        <v>13083</v>
      </c>
      <c r="C200" s="4">
        <v>-24.2712092818595</v>
      </c>
      <c r="D200" s="4">
        <v>143.953</v>
      </c>
      <c r="E200" s="4">
        <v>1428631.77</v>
      </c>
      <c r="F200" s="4">
        <v>5004653.83</v>
      </c>
      <c r="H200" s="3"/>
      <c r="I200" s="5" t="s">
        <v>536</v>
      </c>
      <c r="J200" s="3"/>
      <c r="K200" s="3"/>
      <c r="L200" s="3"/>
      <c r="M200" s="3"/>
      <c r="N200" s="3"/>
      <c r="O200" s="3" t="str">
        <f>CONCATENATE("PO ",(C200)*1000,",",D200*1000)</f>
        <v>PO -24271.2092818595,143953</v>
      </c>
      <c r="P200" s="3" t="s">
        <v>1764</v>
      </c>
      <c r="Q200" s="3"/>
    </row>
    <row r="201" outlineLevel="2" spans="1:17">
      <c r="A201" s="3" t="s">
        <v>1373</v>
      </c>
      <c r="B201" s="3">
        <v>13082</v>
      </c>
      <c r="C201" s="4">
        <v>-20.2798545356488</v>
      </c>
      <c r="D201" s="4">
        <v>142.103</v>
      </c>
      <c r="E201" s="4">
        <v>1428630.17</v>
      </c>
      <c r="F201" s="4">
        <v>5004650.14</v>
      </c>
      <c r="H201" s="3"/>
      <c r="I201" s="5" t="s">
        <v>242</v>
      </c>
      <c r="J201" s="3"/>
      <c r="K201" s="3"/>
      <c r="L201" s="3"/>
      <c r="M201" s="3"/>
      <c r="N201" s="3"/>
      <c r="O201" s="3" t="str">
        <f t="shared" ref="O201:O248" si="6">CONCATENATE("PO ",(C201)*1000,",",D201*1000)</f>
        <v>PO -20279.8545356488,142103</v>
      </c>
      <c r="P201" s="3" t="s">
        <v>1765</v>
      </c>
      <c r="Q201" s="3"/>
    </row>
    <row r="202" outlineLevel="2" spans="1:17">
      <c r="A202" s="3" t="s">
        <v>1373</v>
      </c>
      <c r="B202" s="3">
        <v>13081</v>
      </c>
      <c r="C202" s="4">
        <v>0.65734313683411</v>
      </c>
      <c r="D202" s="4">
        <v>141.663</v>
      </c>
      <c r="E202" s="4">
        <v>1428619.52</v>
      </c>
      <c r="F202" s="4">
        <v>5004632.15</v>
      </c>
      <c r="H202" s="3"/>
      <c r="I202" s="5" t="s">
        <v>412</v>
      </c>
      <c r="J202" s="3"/>
      <c r="K202" s="3"/>
      <c r="L202" s="3"/>
      <c r="M202" s="3"/>
      <c r="N202" s="3"/>
      <c r="O202" s="3" t="str">
        <f t="shared" si="6"/>
        <v>PO 657.34313683411,141663</v>
      </c>
      <c r="P202" s="3" t="s">
        <v>1766</v>
      </c>
      <c r="Q202" s="3"/>
    </row>
    <row r="203" outlineLevel="2" spans="1:17">
      <c r="A203" s="3" t="s">
        <v>1373</v>
      </c>
      <c r="B203" s="3">
        <v>13080</v>
      </c>
      <c r="C203" s="4">
        <v>3.80217043318029</v>
      </c>
      <c r="D203" s="4">
        <v>141.383</v>
      </c>
      <c r="E203" s="4">
        <v>1428617.73</v>
      </c>
      <c r="F203" s="4">
        <v>5004629.52</v>
      </c>
      <c r="H203" s="3"/>
      <c r="I203" s="5" t="s">
        <v>412</v>
      </c>
      <c r="J203" s="3"/>
      <c r="K203" s="3"/>
      <c r="L203" s="3"/>
      <c r="M203" s="3"/>
      <c r="N203" s="3"/>
      <c r="O203" s="3" t="str">
        <f t="shared" si="6"/>
        <v>PO 3802.17043318029,141383</v>
      </c>
      <c r="P203" s="3" t="s">
        <v>1767</v>
      </c>
      <c r="Q203" s="3"/>
    </row>
    <row r="204" outlineLevel="2" spans="1:17">
      <c r="A204" s="3" t="s">
        <v>1373</v>
      </c>
      <c r="B204" s="3">
        <v>13078</v>
      </c>
      <c r="C204" s="4">
        <v>5.34588626867286</v>
      </c>
      <c r="D204" s="4">
        <v>141.453</v>
      </c>
      <c r="E204" s="4">
        <v>1428617.16</v>
      </c>
      <c r="F204" s="4">
        <v>5004628.07</v>
      </c>
      <c r="H204" s="3"/>
      <c r="I204" s="5" t="s">
        <v>536</v>
      </c>
      <c r="J204" s="3"/>
      <c r="K204" s="3"/>
      <c r="L204" s="3"/>
      <c r="M204" s="3"/>
      <c r="N204" s="3"/>
      <c r="O204" s="3" t="str">
        <f t="shared" si="6"/>
        <v>PO 5345.88626867286,141453</v>
      </c>
      <c r="P204" s="3" t="s">
        <v>1768</v>
      </c>
      <c r="Q204" s="3"/>
    </row>
    <row r="205" outlineLevel="2" spans="1:17">
      <c r="A205" s="3" t="s">
        <v>1373</v>
      </c>
      <c r="B205" s="3">
        <v>13077</v>
      </c>
      <c r="C205" s="4">
        <v>6.34767674063478</v>
      </c>
      <c r="D205" s="4">
        <v>140.583</v>
      </c>
      <c r="E205" s="4">
        <v>1428616.7</v>
      </c>
      <c r="F205" s="4">
        <v>5004627.18</v>
      </c>
      <c r="H205" s="3"/>
      <c r="I205" s="5" t="s">
        <v>1525</v>
      </c>
      <c r="J205" s="3"/>
      <c r="K205" s="3"/>
      <c r="L205" s="3"/>
      <c r="M205" s="3"/>
      <c r="N205" s="3"/>
      <c r="O205" s="3" t="str">
        <f t="shared" si="6"/>
        <v>PO 6347.67674063478,140583</v>
      </c>
      <c r="P205" s="3" t="s">
        <v>1769</v>
      </c>
      <c r="Q205" s="3"/>
    </row>
    <row r="206" outlineLevel="2" spans="1:17">
      <c r="A206" s="3" t="s">
        <v>1373</v>
      </c>
      <c r="B206" s="3">
        <v>13079</v>
      </c>
      <c r="C206" s="4">
        <v>6.79823506493633</v>
      </c>
      <c r="D206" s="4">
        <v>140.063</v>
      </c>
      <c r="E206" s="4">
        <v>1428616.19</v>
      </c>
      <c r="F206" s="4">
        <v>5004626.95</v>
      </c>
      <c r="H206" s="3"/>
      <c r="I206" s="5" t="s">
        <v>242</v>
      </c>
      <c r="J206" s="3"/>
      <c r="K206" s="3"/>
      <c r="L206" s="3"/>
      <c r="M206" s="3"/>
      <c r="N206" s="3"/>
      <c r="O206" s="3" t="str">
        <f t="shared" si="6"/>
        <v>PO 6798.23506493633,140063</v>
      </c>
      <c r="P206" s="3" t="s">
        <v>1770</v>
      </c>
      <c r="Q206" s="3"/>
    </row>
    <row r="207" outlineLevel="2" spans="1:17">
      <c r="A207" s="3" t="s">
        <v>1373</v>
      </c>
      <c r="B207" s="3">
        <v>13076</v>
      </c>
      <c r="C207" s="4">
        <v>8.84615735754926</v>
      </c>
      <c r="D207" s="4">
        <v>139.443</v>
      </c>
      <c r="E207" s="4">
        <v>1428615.28</v>
      </c>
      <c r="F207" s="4">
        <v>5004625.11</v>
      </c>
      <c r="H207" s="3"/>
      <c r="I207" s="5" t="s">
        <v>480</v>
      </c>
      <c r="J207" s="3"/>
      <c r="K207" s="3"/>
      <c r="L207" s="3"/>
      <c r="M207" s="3"/>
      <c r="N207" s="3"/>
      <c r="O207" s="3" t="str">
        <f t="shared" si="6"/>
        <v>PO 8846.15735754926,139443</v>
      </c>
      <c r="P207" s="3" t="s">
        <v>1771</v>
      </c>
      <c r="Q207" s="3"/>
    </row>
    <row r="208" outlineLevel="2" spans="1:17">
      <c r="A208" s="3" t="s">
        <v>1373</v>
      </c>
      <c r="B208" s="3">
        <v>13075</v>
      </c>
      <c r="C208" s="4">
        <v>10.1049294902136</v>
      </c>
      <c r="D208" s="4">
        <v>139.613</v>
      </c>
      <c r="E208" s="4">
        <v>1428614.53</v>
      </c>
      <c r="F208" s="4">
        <v>5004624.09</v>
      </c>
      <c r="H208" s="3"/>
      <c r="I208" s="5" t="s">
        <v>480</v>
      </c>
      <c r="J208" s="3"/>
      <c r="K208" s="3"/>
      <c r="L208" s="3"/>
      <c r="M208" s="3"/>
      <c r="N208" s="3"/>
      <c r="O208" s="3" t="str">
        <f t="shared" si="6"/>
        <v>PO 10104.9294902136,139613</v>
      </c>
      <c r="P208" s="3" t="s">
        <v>1772</v>
      </c>
      <c r="Q208" s="3"/>
    </row>
    <row r="209" outlineLevel="2" spans="1:17">
      <c r="A209" s="3" t="s">
        <v>1373</v>
      </c>
      <c r="B209" s="3">
        <v>13074</v>
      </c>
      <c r="C209" s="4">
        <v>12.0108700766087</v>
      </c>
      <c r="D209" s="4">
        <v>139.883</v>
      </c>
      <c r="E209" s="4">
        <v>1428613.28</v>
      </c>
      <c r="F209" s="4">
        <v>5004622.62</v>
      </c>
      <c r="H209" s="3"/>
      <c r="I209" s="5" t="s">
        <v>480</v>
      </c>
      <c r="J209" s="3"/>
      <c r="K209" s="3"/>
      <c r="L209" s="3"/>
      <c r="M209" s="3"/>
      <c r="N209" s="3"/>
      <c r="O209" s="3" t="str">
        <f t="shared" si="6"/>
        <v>PO 12010.8700766087,139883</v>
      </c>
      <c r="P209" s="3" t="s">
        <v>1773</v>
      </c>
      <c r="Q209" s="3"/>
    </row>
    <row r="210" outlineLevel="2" spans="1:17">
      <c r="A210" s="3" t="s">
        <v>1373</v>
      </c>
      <c r="B210" s="3">
        <v>13073</v>
      </c>
      <c r="C210" s="4">
        <v>12.6466438235559</v>
      </c>
      <c r="D210" s="4">
        <v>140.623</v>
      </c>
      <c r="E210" s="4">
        <v>1428613.43</v>
      </c>
      <c r="F210" s="4">
        <v>5004621.79</v>
      </c>
      <c r="H210" s="3"/>
      <c r="I210" s="5" t="s">
        <v>1525</v>
      </c>
      <c r="J210" s="3"/>
      <c r="K210" s="3"/>
      <c r="L210" s="3"/>
      <c r="M210" s="3"/>
      <c r="N210" s="3"/>
      <c r="O210" s="3" t="str">
        <f t="shared" si="6"/>
        <v>PO 12646.6438235559,140623</v>
      </c>
      <c r="P210" s="3" t="s">
        <v>1774</v>
      </c>
      <c r="Q210" s="3"/>
    </row>
    <row r="211" outlineLevel="2" spans="1:17">
      <c r="A211" s="3" t="s">
        <v>1373</v>
      </c>
      <c r="B211" s="3">
        <v>13072</v>
      </c>
      <c r="C211" s="4">
        <v>12.9483473848577</v>
      </c>
      <c r="D211" s="4">
        <v>140.783</v>
      </c>
      <c r="E211" s="4">
        <v>1428613.33</v>
      </c>
      <c r="F211" s="4">
        <v>5004621.5</v>
      </c>
      <c r="H211" s="3"/>
      <c r="I211" s="5" t="s">
        <v>236</v>
      </c>
      <c r="J211" s="3"/>
      <c r="K211" s="3"/>
      <c r="L211" s="3"/>
      <c r="M211" s="3"/>
      <c r="N211" s="3"/>
      <c r="O211" s="3" t="str">
        <f t="shared" si="6"/>
        <v>PO 12948.3473848577,140783</v>
      </c>
      <c r="P211" s="3" t="s">
        <v>1775</v>
      </c>
      <c r="Q211" s="3"/>
    </row>
    <row r="212" outlineLevel="2" spans="1:17">
      <c r="A212" s="3" t="s">
        <v>1373</v>
      </c>
      <c r="B212" s="3">
        <v>13071</v>
      </c>
      <c r="C212" s="4">
        <v>13.9502329728172</v>
      </c>
      <c r="D212" s="4">
        <v>141.193</v>
      </c>
      <c r="E212" s="4">
        <v>1428612.78</v>
      </c>
      <c r="F212" s="4">
        <v>5004620.66</v>
      </c>
      <c r="H212" s="3"/>
      <c r="I212" s="5" t="s">
        <v>236</v>
      </c>
      <c r="J212" s="3"/>
      <c r="K212" s="3"/>
      <c r="L212" s="3"/>
      <c r="M212" s="3"/>
      <c r="N212" s="3"/>
      <c r="O212" s="3" t="str">
        <f t="shared" si="6"/>
        <v>PO 13950.2329728172,141193</v>
      </c>
      <c r="P212" s="3" t="s">
        <v>1776</v>
      </c>
      <c r="Q212" s="3"/>
    </row>
    <row r="213" outlineLevel="2" spans="1:17">
      <c r="A213" s="3" t="s">
        <v>1373</v>
      </c>
      <c r="B213" s="3">
        <v>13070</v>
      </c>
      <c r="C213" s="4">
        <v>18.8636290251423</v>
      </c>
      <c r="D213" s="4">
        <v>141.143</v>
      </c>
      <c r="E213" s="4">
        <v>1428610.6</v>
      </c>
      <c r="F213" s="4">
        <v>5004616.25</v>
      </c>
      <c r="H213" s="3"/>
      <c r="I213" s="5" t="s">
        <v>236</v>
      </c>
      <c r="J213" s="3"/>
      <c r="K213" s="3"/>
      <c r="L213" s="3"/>
      <c r="M213" s="3"/>
      <c r="N213" s="3"/>
      <c r="O213" s="3" t="str">
        <f t="shared" si="6"/>
        <v>PO 18863.6290251423,141143</v>
      </c>
      <c r="P213" s="3" t="s">
        <v>1777</v>
      </c>
      <c r="Q213" s="3"/>
    </row>
    <row r="214" outlineLevel="2" spans="1:17">
      <c r="A214" s="3" t="s">
        <v>1373</v>
      </c>
      <c r="B214" s="3">
        <v>13069</v>
      </c>
      <c r="C214" s="4">
        <v>24.3949666939847</v>
      </c>
      <c r="D214" s="4">
        <v>140.933</v>
      </c>
      <c r="E214" s="4">
        <v>1428608.37</v>
      </c>
      <c r="F214" s="4">
        <v>5004611.17</v>
      </c>
      <c r="H214" s="3"/>
      <c r="I214" s="5" t="s">
        <v>236</v>
      </c>
      <c r="J214" s="3"/>
      <c r="K214" s="3"/>
      <c r="L214" s="3"/>
      <c r="M214" s="3"/>
      <c r="N214" s="3"/>
      <c r="O214" s="3" t="str">
        <f t="shared" si="6"/>
        <v>PO 24394.9666939847,140933</v>
      </c>
      <c r="P214" s="3" t="s">
        <v>1778</v>
      </c>
      <c r="Q214" s="3"/>
    </row>
    <row r="215" outlineLevel="2" spans="1:17">
      <c r="A215" s="3" t="s">
        <v>1373</v>
      </c>
      <c r="B215" s="3">
        <v>13068</v>
      </c>
      <c r="C215" s="4">
        <v>25.9734672312388</v>
      </c>
      <c r="D215" s="4">
        <v>140.893</v>
      </c>
      <c r="E215" s="4">
        <v>1428607.66</v>
      </c>
      <c r="F215" s="4">
        <v>5004609.76</v>
      </c>
      <c r="H215" s="3"/>
      <c r="I215" s="5" t="s">
        <v>1525</v>
      </c>
      <c r="J215" s="3"/>
      <c r="K215" s="3"/>
      <c r="L215" s="3"/>
      <c r="M215" s="3"/>
      <c r="N215" s="3"/>
      <c r="O215" s="3" t="str">
        <f t="shared" si="6"/>
        <v>PO 25973.4672312388,140893</v>
      </c>
      <c r="P215" s="3" t="s">
        <v>1779</v>
      </c>
      <c r="Q215" s="3"/>
    </row>
    <row r="216" outlineLevel="2" spans="1:17">
      <c r="A216" s="3" t="s">
        <v>1373</v>
      </c>
      <c r="B216" s="3">
        <v>13067</v>
      </c>
      <c r="C216" s="4">
        <v>27.0173277727463</v>
      </c>
      <c r="D216" s="4">
        <v>140.773</v>
      </c>
      <c r="E216" s="4">
        <v>1428606.59</v>
      </c>
      <c r="F216" s="4">
        <v>5004609.15</v>
      </c>
      <c r="H216" s="3"/>
      <c r="I216" s="5" t="s">
        <v>480</v>
      </c>
      <c r="J216" s="3"/>
      <c r="K216" s="3"/>
      <c r="L216" s="3"/>
      <c r="M216" s="3"/>
      <c r="N216" s="3"/>
      <c r="O216" s="3" t="str">
        <f t="shared" si="6"/>
        <v>PO 27017.3277727463,140773</v>
      </c>
      <c r="P216" s="3" t="s">
        <v>1780</v>
      </c>
      <c r="Q216" s="3"/>
    </row>
    <row r="217" outlineLevel="2" spans="1:17">
      <c r="A217" s="3" t="s">
        <v>1373</v>
      </c>
      <c r="B217" s="3">
        <v>13066</v>
      </c>
      <c r="C217" s="4">
        <v>29.0027378022401</v>
      </c>
      <c r="D217" s="4">
        <v>140.803</v>
      </c>
      <c r="E217" s="4">
        <v>1428605.89</v>
      </c>
      <c r="F217" s="4">
        <v>5004607.27</v>
      </c>
      <c r="H217" s="3"/>
      <c r="I217" s="5" t="s">
        <v>480</v>
      </c>
      <c r="J217" s="3"/>
      <c r="K217" s="3"/>
      <c r="L217" s="3"/>
      <c r="M217" s="3"/>
      <c r="N217" s="3"/>
      <c r="O217" s="3" t="str">
        <f t="shared" si="6"/>
        <v>PO 29002.7378022401,140803</v>
      </c>
      <c r="P217" s="3" t="s">
        <v>1781</v>
      </c>
      <c r="Q217" s="3"/>
    </row>
    <row r="218" outlineLevel="2" spans="1:17">
      <c r="A218" s="3" t="s">
        <v>1373</v>
      </c>
      <c r="B218" s="3">
        <v>13065</v>
      </c>
      <c r="C218" s="4">
        <v>34.6060168179328</v>
      </c>
      <c r="D218" s="4">
        <v>140.333</v>
      </c>
      <c r="E218" s="4">
        <v>1428603.47</v>
      </c>
      <c r="F218" s="4">
        <v>5004602.21</v>
      </c>
      <c r="H218" s="3"/>
      <c r="I218" s="5" t="s">
        <v>480</v>
      </c>
      <c r="J218" s="3"/>
      <c r="K218" s="3"/>
      <c r="L218" s="3"/>
      <c r="M218" s="3"/>
      <c r="N218" s="3"/>
      <c r="O218" s="3" t="str">
        <f t="shared" si="6"/>
        <v>PO 34606.0168179328,140333</v>
      </c>
      <c r="P218" s="3" t="s">
        <v>1782</v>
      </c>
      <c r="Q218" s="3"/>
    </row>
    <row r="219" outlineLevel="2" spans="1:17">
      <c r="A219" s="3" t="s">
        <v>1373</v>
      </c>
      <c r="B219" s="3">
        <v>13064</v>
      </c>
      <c r="C219" s="4">
        <v>38.3484080507678</v>
      </c>
      <c r="D219" s="4">
        <v>140.483</v>
      </c>
      <c r="E219" s="4">
        <v>1428600.97</v>
      </c>
      <c r="F219" s="4">
        <v>5004599.31</v>
      </c>
      <c r="H219" s="3"/>
      <c r="I219" s="5" t="s">
        <v>480</v>
      </c>
      <c r="J219" s="3"/>
      <c r="K219" s="3"/>
      <c r="L219" s="3"/>
      <c r="M219" s="3"/>
      <c r="N219" s="3"/>
      <c r="O219" s="3" t="str">
        <f t="shared" si="6"/>
        <v>PO 38348.4080507678,140483</v>
      </c>
      <c r="P219" s="3" t="s">
        <v>1783</v>
      </c>
      <c r="Q219" s="3"/>
    </row>
    <row r="220" outlineLevel="2" spans="1:17">
      <c r="A220" s="3" t="s">
        <v>1373</v>
      </c>
      <c r="B220" s="3">
        <v>13063</v>
      </c>
      <c r="C220" s="4">
        <v>42.1228417845153</v>
      </c>
      <c r="D220" s="4">
        <v>140.513</v>
      </c>
      <c r="E220" s="4">
        <v>1428599.3</v>
      </c>
      <c r="F220" s="4">
        <v>5004595.92</v>
      </c>
      <c r="H220" s="3"/>
      <c r="I220" s="5" t="s">
        <v>480</v>
      </c>
      <c r="J220" s="3"/>
      <c r="K220" s="3"/>
      <c r="L220" s="3"/>
      <c r="M220" s="3"/>
      <c r="N220" s="3"/>
      <c r="O220" s="3" t="str">
        <f t="shared" si="6"/>
        <v>PO 42122.8417845153,140513</v>
      </c>
      <c r="P220" s="3" t="s">
        <v>1784</v>
      </c>
      <c r="Q220" s="3"/>
    </row>
    <row r="221" outlineLevel="2" spans="1:17">
      <c r="A221" s="3" t="s">
        <v>1373</v>
      </c>
      <c r="B221" s="3">
        <v>13062</v>
      </c>
      <c r="C221" s="4">
        <v>43.5741207602892</v>
      </c>
      <c r="D221" s="4">
        <v>140.214</v>
      </c>
      <c r="E221" s="4">
        <v>1428599.15</v>
      </c>
      <c r="F221" s="4">
        <v>5004594.35</v>
      </c>
      <c r="H221" s="3"/>
      <c r="I221" s="5" t="s">
        <v>480</v>
      </c>
      <c r="J221" s="3"/>
      <c r="K221" s="3"/>
      <c r="L221" s="3"/>
      <c r="M221" s="3"/>
      <c r="N221" s="3"/>
      <c r="O221" s="3" t="str">
        <f t="shared" si="6"/>
        <v>PO 43574.1207602892,140214</v>
      </c>
      <c r="P221" s="3" t="s">
        <v>1785</v>
      </c>
      <c r="Q221" s="3"/>
    </row>
    <row r="222" outlineLevel="2" spans="1:17">
      <c r="A222" s="3" t="s">
        <v>1373</v>
      </c>
      <c r="B222" s="3">
        <v>13061</v>
      </c>
      <c r="C222" s="4">
        <v>44.9270898235647</v>
      </c>
      <c r="D222" s="4">
        <v>140.234</v>
      </c>
      <c r="E222" s="4">
        <v>1428598.32</v>
      </c>
      <c r="F222" s="4">
        <v>5004593.26</v>
      </c>
      <c r="H222" s="3"/>
      <c r="I222" s="5" t="s">
        <v>480</v>
      </c>
      <c r="J222" s="3"/>
      <c r="K222" s="3"/>
      <c r="L222" s="3"/>
      <c r="M222" s="3"/>
      <c r="N222" s="3"/>
      <c r="O222" s="3" t="str">
        <f t="shared" si="6"/>
        <v>PO 44927.0898235647,140234</v>
      </c>
      <c r="P222" s="3" t="s">
        <v>1786</v>
      </c>
      <c r="Q222" s="3"/>
    </row>
    <row r="223" outlineLevel="2" spans="1:17">
      <c r="A223" s="3" t="s">
        <v>1373</v>
      </c>
      <c r="B223" s="3">
        <v>13060</v>
      </c>
      <c r="C223" s="4">
        <v>47.3348550224028</v>
      </c>
      <c r="D223" s="4">
        <v>140.314</v>
      </c>
      <c r="E223" s="4">
        <v>1428597.29</v>
      </c>
      <c r="F223" s="4">
        <v>5004591.08</v>
      </c>
      <c r="H223" s="3"/>
      <c r="I223" s="5" t="s">
        <v>480</v>
      </c>
      <c r="J223" s="3"/>
      <c r="K223" s="3"/>
      <c r="L223" s="3"/>
      <c r="M223" s="3"/>
      <c r="N223" s="3"/>
      <c r="O223" s="3" t="str">
        <f t="shared" si="6"/>
        <v>PO 47334.8550224028,140314</v>
      </c>
      <c r="P223" s="3" t="s">
        <v>1787</v>
      </c>
      <c r="Q223" s="3"/>
    </row>
    <row r="224" outlineLevel="2" spans="1:17">
      <c r="A224" s="3" t="s">
        <v>1373</v>
      </c>
      <c r="B224" s="3">
        <v>13059</v>
      </c>
      <c r="C224" s="4">
        <v>49.3396483573913</v>
      </c>
      <c r="D224" s="4">
        <v>140.454</v>
      </c>
      <c r="E224" s="4">
        <v>1428596.2</v>
      </c>
      <c r="F224" s="4">
        <v>5004589.39</v>
      </c>
      <c r="H224" s="3"/>
      <c r="I224" s="5" t="s">
        <v>480</v>
      </c>
      <c r="J224" s="3"/>
      <c r="K224" s="3"/>
      <c r="L224" s="3"/>
      <c r="M224" s="3"/>
      <c r="N224" s="3"/>
      <c r="O224" s="3" t="str">
        <f t="shared" si="6"/>
        <v>PO 49339.6483573913,140454</v>
      </c>
      <c r="P224" s="3" t="s">
        <v>1788</v>
      </c>
      <c r="Q224" s="3"/>
    </row>
    <row r="225" outlineLevel="2" spans="1:17">
      <c r="A225" s="3" t="s">
        <v>1373</v>
      </c>
      <c r="B225" s="3">
        <v>13058</v>
      </c>
      <c r="C225" s="4">
        <v>50.2939598755555</v>
      </c>
      <c r="D225" s="4">
        <v>140.444</v>
      </c>
      <c r="E225" s="4">
        <v>1428595.49</v>
      </c>
      <c r="F225" s="4">
        <v>5004588.69</v>
      </c>
      <c r="H225" s="3"/>
      <c r="I225" s="5" t="s">
        <v>480</v>
      </c>
      <c r="J225" s="3"/>
      <c r="K225" s="3"/>
      <c r="L225" s="3"/>
      <c r="M225" s="3"/>
      <c r="N225" s="3"/>
      <c r="O225" s="3" t="str">
        <f t="shared" si="6"/>
        <v>PO 50293.9598755555,140444</v>
      </c>
      <c r="P225" s="3" t="s">
        <v>1789</v>
      </c>
      <c r="Q225" s="3"/>
    </row>
    <row r="226" outlineLevel="2" spans="1:17">
      <c r="A226" s="3" t="s">
        <v>1373</v>
      </c>
      <c r="B226" s="3">
        <v>13057</v>
      </c>
      <c r="C226" s="4">
        <v>51.9824441515938</v>
      </c>
      <c r="D226" s="4">
        <v>140.414</v>
      </c>
      <c r="E226" s="4">
        <v>1428594.55</v>
      </c>
      <c r="F226" s="4">
        <v>5004587.28</v>
      </c>
      <c r="H226" s="3"/>
      <c r="I226" s="5" t="s">
        <v>480</v>
      </c>
      <c r="J226" s="3"/>
      <c r="K226" s="3"/>
      <c r="L226" s="3"/>
      <c r="M226" s="3"/>
      <c r="N226" s="3"/>
      <c r="O226" s="3" t="str">
        <f t="shared" si="6"/>
        <v>PO 51982.4441515938,140414</v>
      </c>
      <c r="P226" s="3" t="s">
        <v>1790</v>
      </c>
      <c r="Q226" s="3"/>
    </row>
    <row r="227" outlineLevel="2" spans="1:17">
      <c r="A227" s="3" t="s">
        <v>1373</v>
      </c>
      <c r="B227" s="3">
        <v>13056</v>
      </c>
      <c r="C227" s="4">
        <v>52.6466190748933</v>
      </c>
      <c r="D227" s="4">
        <v>140.484</v>
      </c>
      <c r="E227" s="4">
        <v>1428594.5</v>
      </c>
      <c r="F227" s="4">
        <v>5004586.55</v>
      </c>
      <c r="H227" s="3"/>
      <c r="I227" s="5" t="s">
        <v>480</v>
      </c>
      <c r="J227" s="3"/>
      <c r="K227" s="3"/>
      <c r="L227" s="3"/>
      <c r="M227" s="3"/>
      <c r="N227" s="3"/>
      <c r="O227" s="3" t="str">
        <f t="shared" si="6"/>
        <v>PO 52646.6190748933,140484</v>
      </c>
      <c r="P227" s="3" t="s">
        <v>1791</v>
      </c>
      <c r="Q227" s="3"/>
    </row>
    <row r="228" outlineLevel="2" spans="1:17">
      <c r="A228" s="3" t="s">
        <v>1373</v>
      </c>
      <c r="B228" s="3">
        <v>13055</v>
      </c>
      <c r="C228" s="4">
        <v>53.1935005431843</v>
      </c>
      <c r="D228" s="4">
        <v>140.604</v>
      </c>
      <c r="E228" s="4">
        <v>1428594.33</v>
      </c>
      <c r="F228" s="4">
        <v>5004586.02</v>
      </c>
      <c r="H228" s="3"/>
      <c r="I228" s="5" t="s">
        <v>1525</v>
      </c>
      <c r="J228" s="3"/>
      <c r="K228" s="3"/>
      <c r="L228" s="3"/>
      <c r="M228" s="3"/>
      <c r="N228" s="3"/>
      <c r="O228" s="3" t="str">
        <f t="shared" si="6"/>
        <v>PO 53193.5005431843,140604</v>
      </c>
      <c r="P228" s="3" t="s">
        <v>1792</v>
      </c>
      <c r="Q228" s="3"/>
    </row>
    <row r="229" outlineLevel="2" spans="1:17">
      <c r="A229" s="3" t="s">
        <v>1373</v>
      </c>
      <c r="B229" s="3">
        <v>13054</v>
      </c>
      <c r="C229" s="4">
        <v>53.9762957230534</v>
      </c>
      <c r="D229" s="4">
        <v>140.694</v>
      </c>
      <c r="E229" s="4">
        <v>1428593.74</v>
      </c>
      <c r="F229" s="4">
        <v>5004585.45</v>
      </c>
      <c r="H229" s="3"/>
      <c r="I229" s="5" t="s">
        <v>242</v>
      </c>
      <c r="J229" s="3"/>
      <c r="K229" s="3"/>
      <c r="L229" s="3"/>
      <c r="M229" s="3"/>
      <c r="N229" s="3"/>
      <c r="O229" s="3" t="str">
        <f t="shared" si="6"/>
        <v>PO 53976.2957230534,140694</v>
      </c>
      <c r="P229" s="3" t="s">
        <v>1793</v>
      </c>
      <c r="Q229" s="3"/>
    </row>
    <row r="230" outlineLevel="2" spans="1:17">
      <c r="A230" s="3" t="s">
        <v>1373</v>
      </c>
      <c r="B230" s="3">
        <v>13053</v>
      </c>
      <c r="C230" s="4">
        <v>54.6270885186455</v>
      </c>
      <c r="D230" s="4">
        <v>140.944</v>
      </c>
      <c r="E230" s="4">
        <v>1428593.19</v>
      </c>
      <c r="F230" s="4">
        <v>5004585.01</v>
      </c>
      <c r="H230" s="3"/>
      <c r="I230" s="5" t="s">
        <v>236</v>
      </c>
      <c r="J230" s="3"/>
      <c r="K230" s="3"/>
      <c r="L230" s="3"/>
      <c r="M230" s="3"/>
      <c r="N230" s="3"/>
      <c r="O230" s="3" t="str">
        <f t="shared" si="6"/>
        <v>PO 54627.0885186455,140944</v>
      </c>
      <c r="P230" s="3" t="s">
        <v>1794</v>
      </c>
      <c r="Q230" s="3"/>
    </row>
    <row r="231" outlineLevel="2" spans="1:17">
      <c r="A231" s="3" t="s">
        <v>1373</v>
      </c>
      <c r="B231" s="3">
        <v>13052</v>
      </c>
      <c r="C231" s="4">
        <v>55.3744896138648</v>
      </c>
      <c r="D231" s="4">
        <v>141.514</v>
      </c>
      <c r="E231" s="4">
        <v>1428592.57</v>
      </c>
      <c r="F231" s="4">
        <v>5004584.5</v>
      </c>
      <c r="H231" s="3"/>
      <c r="I231" s="5" t="s">
        <v>236</v>
      </c>
      <c r="J231" s="3"/>
      <c r="K231" s="3"/>
      <c r="L231" s="3"/>
      <c r="M231" s="3"/>
      <c r="N231" s="3"/>
      <c r="O231" s="3" t="str">
        <f t="shared" si="6"/>
        <v>PO 55374.4896138648,141514</v>
      </c>
      <c r="P231" s="3" t="s">
        <v>1795</v>
      </c>
      <c r="Q231" s="3"/>
    </row>
    <row r="232" outlineLevel="2" spans="1:17">
      <c r="A232" s="3" t="s">
        <v>1373</v>
      </c>
      <c r="B232" s="3">
        <v>13051</v>
      </c>
      <c r="C232" s="4">
        <v>56.3782981294575</v>
      </c>
      <c r="D232" s="4">
        <v>142.664</v>
      </c>
      <c r="E232" s="4">
        <v>1428592.32</v>
      </c>
      <c r="F232" s="4">
        <v>5004583.49</v>
      </c>
      <c r="H232" s="3"/>
      <c r="I232" s="5" t="s">
        <v>536</v>
      </c>
      <c r="J232" s="3"/>
      <c r="K232" s="3"/>
      <c r="L232" s="3"/>
      <c r="M232" s="3"/>
      <c r="N232" s="3"/>
      <c r="O232" s="3" t="str">
        <f t="shared" si="6"/>
        <v>PO 56378.2981294575,142664</v>
      </c>
      <c r="P232" s="3" t="s">
        <v>1796</v>
      </c>
      <c r="Q232" s="3"/>
    </row>
    <row r="233" outlineLevel="2" spans="1:17">
      <c r="A233" s="3" t="s">
        <v>1373</v>
      </c>
      <c r="B233" s="3">
        <v>13050</v>
      </c>
      <c r="C233" s="4">
        <v>57.9616502522431</v>
      </c>
      <c r="D233" s="4">
        <v>142.704</v>
      </c>
      <c r="E233" s="4">
        <v>1428591.4</v>
      </c>
      <c r="F233" s="4">
        <v>5004582.19</v>
      </c>
      <c r="H233" s="3"/>
      <c r="I233" s="5" t="s">
        <v>236</v>
      </c>
      <c r="J233" s="3"/>
      <c r="K233" s="3"/>
      <c r="L233" s="3"/>
      <c r="M233" s="3"/>
      <c r="N233" s="3"/>
      <c r="O233" s="3" t="str">
        <f t="shared" si="6"/>
        <v>PO 57961.6502522431,142704</v>
      </c>
      <c r="P233" s="3" t="s">
        <v>1797</v>
      </c>
      <c r="Q233" s="3"/>
    </row>
    <row r="234" outlineLevel="2" spans="1:17">
      <c r="A234" s="3" t="s">
        <v>1373</v>
      </c>
      <c r="B234" s="3">
        <v>13049</v>
      </c>
      <c r="C234" s="4">
        <v>62.0190760978498</v>
      </c>
      <c r="D234" s="4">
        <v>142.834</v>
      </c>
      <c r="E234" s="4">
        <v>1428590.2</v>
      </c>
      <c r="F234" s="4">
        <v>5004578.22</v>
      </c>
      <c r="H234" s="3"/>
      <c r="I234" s="5" t="s">
        <v>236</v>
      </c>
      <c r="J234" s="3"/>
      <c r="K234" s="3"/>
      <c r="L234" s="3"/>
      <c r="M234" s="3"/>
      <c r="N234" s="3"/>
      <c r="O234" s="3" t="str">
        <f t="shared" si="6"/>
        <v>PO 62019.0760978498,142834</v>
      </c>
      <c r="P234" s="3" t="s">
        <v>1798</v>
      </c>
      <c r="Q234" s="3"/>
    </row>
    <row r="235" outlineLevel="2" spans="1:17">
      <c r="A235" s="3" t="s">
        <v>1373</v>
      </c>
      <c r="B235" s="3">
        <v>13048</v>
      </c>
      <c r="C235" s="4">
        <v>65.8094370132847</v>
      </c>
      <c r="D235" s="4">
        <v>142.954</v>
      </c>
      <c r="E235" s="4">
        <v>1428588.65</v>
      </c>
      <c r="F235" s="4">
        <v>5004574.75</v>
      </c>
      <c r="H235" s="3"/>
      <c r="I235" s="5" t="s">
        <v>412</v>
      </c>
      <c r="J235" s="3"/>
      <c r="K235" s="3"/>
      <c r="L235" s="3"/>
      <c r="M235" s="3"/>
      <c r="N235" s="3"/>
      <c r="O235" s="3" t="str">
        <f t="shared" si="6"/>
        <v>PO 65809.4370132847,142954</v>
      </c>
      <c r="P235" s="3" t="s">
        <v>1799</v>
      </c>
      <c r="Q235" s="3"/>
    </row>
    <row r="236" outlineLevel="2" spans="1:17">
      <c r="A236" s="3" t="s">
        <v>1373</v>
      </c>
      <c r="B236" s="3">
        <v>13047</v>
      </c>
      <c r="C236" s="4">
        <v>68.8812202273246</v>
      </c>
      <c r="D236" s="4">
        <v>143.154</v>
      </c>
      <c r="E236" s="4">
        <v>1428585.98</v>
      </c>
      <c r="F236" s="4">
        <v>5004572.71</v>
      </c>
      <c r="H236" s="3"/>
      <c r="I236" s="5" t="s">
        <v>412</v>
      </c>
      <c r="J236" s="3"/>
      <c r="K236" s="3"/>
      <c r="L236" s="3"/>
      <c r="M236" s="3"/>
      <c r="N236" s="3"/>
      <c r="O236" s="3" t="str">
        <f t="shared" si="6"/>
        <v>PO 68881.2202273246,143154</v>
      </c>
      <c r="P236" s="3" t="s">
        <v>1800</v>
      </c>
      <c r="Q236" s="3"/>
    </row>
    <row r="237" outlineLevel="2" spans="1:17">
      <c r="A237" s="3" t="s">
        <v>1373</v>
      </c>
      <c r="B237" s="3">
        <v>13046</v>
      </c>
      <c r="C237" s="4">
        <v>73.4331260400722</v>
      </c>
      <c r="D237" s="4">
        <v>143.114</v>
      </c>
      <c r="E237" s="4">
        <v>1428583.95</v>
      </c>
      <c r="F237" s="4">
        <v>5004568.63</v>
      </c>
      <c r="H237" s="3"/>
      <c r="I237" s="5" t="s">
        <v>412</v>
      </c>
      <c r="J237" s="3"/>
      <c r="K237" s="3"/>
      <c r="L237" s="3"/>
      <c r="M237" s="3"/>
      <c r="N237" s="3"/>
      <c r="O237" s="3" t="str">
        <f t="shared" si="6"/>
        <v>PO 73433.1260400722,143114</v>
      </c>
      <c r="P237" s="3" t="s">
        <v>1801</v>
      </c>
      <c r="Q237" s="3"/>
    </row>
    <row r="238" outlineLevel="2" spans="1:17">
      <c r="A238" s="3" t="s">
        <v>1373</v>
      </c>
      <c r="B238" s="3">
        <v>13045</v>
      </c>
      <c r="C238" s="4">
        <v>77.376540372628</v>
      </c>
      <c r="D238" s="4">
        <v>143.074</v>
      </c>
      <c r="E238" s="4">
        <v>1428582.04</v>
      </c>
      <c r="F238" s="4">
        <v>5004565.18</v>
      </c>
      <c r="H238" s="3"/>
      <c r="I238" s="5" t="s">
        <v>412</v>
      </c>
      <c r="J238" s="3"/>
      <c r="K238" s="3"/>
      <c r="L238" s="3"/>
      <c r="M238" s="3"/>
      <c r="N238" s="3"/>
      <c r="O238" s="3" t="str">
        <f t="shared" si="6"/>
        <v>PO 77376.540372628,143074</v>
      </c>
      <c r="P238" s="3" t="s">
        <v>1802</v>
      </c>
      <c r="Q238" s="3"/>
    </row>
    <row r="239" outlineLevel="2" spans="1:17">
      <c r="A239" s="3" t="s">
        <v>1373</v>
      </c>
      <c r="B239" s="3">
        <v>13044</v>
      </c>
      <c r="C239" s="4">
        <v>81.7511840895865</v>
      </c>
      <c r="D239" s="4">
        <v>142.864</v>
      </c>
      <c r="E239" s="4">
        <v>1428581.23</v>
      </c>
      <c r="F239" s="4">
        <v>5004560.64</v>
      </c>
      <c r="H239" s="3"/>
      <c r="I239" s="5" t="s">
        <v>412</v>
      </c>
      <c r="J239" s="3"/>
      <c r="K239" s="3"/>
      <c r="L239" s="3"/>
      <c r="M239" s="3"/>
      <c r="N239" s="3"/>
      <c r="O239" s="3" t="str">
        <f t="shared" si="6"/>
        <v>PO 81751.1840895865,142864</v>
      </c>
      <c r="P239" s="3" t="s">
        <v>1803</v>
      </c>
      <c r="Q239" s="3"/>
    </row>
    <row r="240" outlineLevel="2" spans="1:17">
      <c r="A240" s="3" t="s">
        <v>1373</v>
      </c>
      <c r="B240" s="3">
        <v>13043</v>
      </c>
      <c r="C240" s="4">
        <v>83.6432525671704</v>
      </c>
      <c r="D240" s="4">
        <v>142.694</v>
      </c>
      <c r="E240" s="4">
        <v>1428580.51</v>
      </c>
      <c r="F240" s="4">
        <v>5004558.88</v>
      </c>
      <c r="H240" s="3"/>
      <c r="I240" s="5" t="s">
        <v>412</v>
      </c>
      <c r="J240" s="3"/>
      <c r="K240" s="3"/>
      <c r="L240" s="3"/>
      <c r="M240" s="3"/>
      <c r="N240" s="3"/>
      <c r="O240" s="3" t="str">
        <f t="shared" si="6"/>
        <v>PO 83643.2525671704,142694</v>
      </c>
      <c r="P240" s="3" t="s">
        <v>1804</v>
      </c>
      <c r="Q240" s="3"/>
    </row>
    <row r="241" outlineLevel="2" spans="1:17">
      <c r="A241" s="3" t="s">
        <v>1373</v>
      </c>
      <c r="B241" s="3">
        <v>13042</v>
      </c>
      <c r="C241" s="4">
        <v>89.2194961874852</v>
      </c>
      <c r="D241" s="4">
        <v>142.754</v>
      </c>
      <c r="E241" s="4">
        <v>1428576.23</v>
      </c>
      <c r="F241" s="4">
        <v>5004554.86</v>
      </c>
      <c r="H241" s="3"/>
      <c r="I241" s="5" t="s">
        <v>412</v>
      </c>
      <c r="J241" s="3"/>
      <c r="K241" s="3"/>
      <c r="L241" s="3"/>
      <c r="M241" s="3"/>
      <c r="N241" s="3"/>
      <c r="O241" s="3" t="str">
        <f t="shared" si="6"/>
        <v>PO 89219.4961874852,142754</v>
      </c>
      <c r="P241" s="3" t="s">
        <v>1805</v>
      </c>
      <c r="Q241" s="3"/>
    </row>
    <row r="242" outlineLevel="2" spans="1:17">
      <c r="A242" s="3" t="s">
        <v>1373</v>
      </c>
      <c r="B242" s="3">
        <v>13041</v>
      </c>
      <c r="C242" s="4">
        <v>95.0942653374039</v>
      </c>
      <c r="D242" s="4">
        <v>142.234</v>
      </c>
      <c r="E242" s="4">
        <v>1428574.59</v>
      </c>
      <c r="F242" s="4">
        <v>5004549.06</v>
      </c>
      <c r="H242" s="3"/>
      <c r="I242" s="5" t="s">
        <v>412</v>
      </c>
      <c r="J242" s="3"/>
      <c r="K242" s="3"/>
      <c r="L242" s="3"/>
      <c r="M242" s="3"/>
      <c r="N242" s="3"/>
      <c r="O242" s="3" t="str">
        <f t="shared" si="6"/>
        <v>PO 95094.2653374039,142234</v>
      </c>
      <c r="P242" s="3" t="s">
        <v>1806</v>
      </c>
      <c r="Q242" s="3"/>
    </row>
    <row r="243" outlineLevel="2" spans="1:17">
      <c r="A243" s="3" t="s">
        <v>1373</v>
      </c>
      <c r="B243" s="3">
        <v>13040</v>
      </c>
      <c r="C243" s="4">
        <v>101.428867685342</v>
      </c>
      <c r="D243" s="4">
        <v>142.094</v>
      </c>
      <c r="E243" s="4">
        <v>1428571.13</v>
      </c>
      <c r="F243" s="4">
        <v>5004543.73</v>
      </c>
      <c r="H243" s="3"/>
      <c r="I243" s="5" t="s">
        <v>412</v>
      </c>
      <c r="J243" s="3"/>
      <c r="K243" s="3"/>
      <c r="L243" s="3"/>
      <c r="M243" s="3"/>
      <c r="N243" s="3"/>
      <c r="O243" s="3" t="str">
        <f t="shared" si="6"/>
        <v>PO 101428.867685342,142094</v>
      </c>
      <c r="P243" s="3" t="s">
        <v>1807</v>
      </c>
      <c r="Q243" s="3"/>
    </row>
    <row r="244" outlineLevel="2" spans="1:17">
      <c r="A244" s="3" t="s">
        <v>1373</v>
      </c>
      <c r="B244" s="3">
        <v>13039</v>
      </c>
      <c r="C244" s="4">
        <v>106.608494970773</v>
      </c>
      <c r="D244" s="4">
        <v>141.824</v>
      </c>
      <c r="E244" s="4">
        <v>1428568.71</v>
      </c>
      <c r="F244" s="4">
        <v>5004539.15</v>
      </c>
      <c r="H244" s="3"/>
      <c r="I244" s="5" t="s">
        <v>412</v>
      </c>
      <c r="J244" s="3"/>
      <c r="K244" s="3"/>
      <c r="L244" s="3"/>
      <c r="M244" s="3"/>
      <c r="N244" s="3"/>
      <c r="O244" s="3" t="str">
        <f t="shared" si="6"/>
        <v>PO 106608.494970773,141824</v>
      </c>
      <c r="P244" s="3" t="s">
        <v>1808</v>
      </c>
      <c r="Q244" s="3"/>
    </row>
    <row r="245" outlineLevel="2" spans="1:17">
      <c r="A245" s="3" t="s">
        <v>1373</v>
      </c>
      <c r="B245" s="3">
        <v>13038</v>
      </c>
      <c r="C245" s="4">
        <v>110.396349577609</v>
      </c>
      <c r="D245" s="4">
        <v>141.664</v>
      </c>
      <c r="E245" s="4">
        <v>1428566.63</v>
      </c>
      <c r="F245" s="4">
        <v>5004535.97</v>
      </c>
      <c r="H245" s="3"/>
      <c r="I245" s="5" t="s">
        <v>412</v>
      </c>
      <c r="J245" s="3"/>
      <c r="K245" s="3"/>
      <c r="L245" s="3"/>
      <c r="M245" s="3"/>
      <c r="N245" s="3"/>
      <c r="O245" s="3" t="str">
        <f t="shared" si="6"/>
        <v>PO 110396.349577609,141664</v>
      </c>
      <c r="P245" s="3" t="s">
        <v>1809</v>
      </c>
      <c r="Q245" s="3"/>
    </row>
    <row r="246" outlineLevel="2" spans="1:17">
      <c r="A246" s="3" t="s">
        <v>1373</v>
      </c>
      <c r="B246" s="3">
        <v>13037</v>
      </c>
      <c r="C246" s="4">
        <v>111.915148662261</v>
      </c>
      <c r="D246" s="4">
        <v>141.354</v>
      </c>
      <c r="E246" s="4">
        <v>1428565.66</v>
      </c>
      <c r="F246" s="4">
        <v>5004534.77</v>
      </c>
      <c r="H246" s="3"/>
      <c r="I246" s="5" t="s">
        <v>412</v>
      </c>
      <c r="J246" s="3"/>
      <c r="K246" s="3"/>
      <c r="L246" s="3"/>
      <c r="M246" s="3"/>
      <c r="N246" s="3"/>
      <c r="O246" s="3" t="str">
        <f t="shared" si="6"/>
        <v>PO 111915.148662261,141354</v>
      </c>
      <c r="P246" s="3" t="s">
        <v>1810</v>
      </c>
      <c r="Q246" s="3"/>
    </row>
    <row r="247" outlineLevel="2" spans="1:17">
      <c r="A247" s="3" t="s">
        <v>1373</v>
      </c>
      <c r="B247" s="3">
        <v>13035</v>
      </c>
      <c r="C247" s="4">
        <v>115.866510261031</v>
      </c>
      <c r="D247" s="4">
        <v>141.494</v>
      </c>
      <c r="E247" s="4">
        <v>1428565.06</v>
      </c>
      <c r="F247" s="4">
        <v>5004530.6</v>
      </c>
      <c r="H247" s="3"/>
      <c r="I247" s="5" t="s">
        <v>242</v>
      </c>
      <c r="J247" s="3"/>
      <c r="K247" s="3"/>
      <c r="L247" s="3"/>
      <c r="M247" s="3"/>
      <c r="N247" s="3"/>
      <c r="O247" s="3" t="str">
        <f t="shared" si="6"/>
        <v>PO 115866.510261031,141494</v>
      </c>
      <c r="P247" s="3" t="s">
        <v>1811</v>
      </c>
      <c r="Q247" s="3"/>
    </row>
    <row r="248" outlineLevel="2" spans="1:17">
      <c r="A248" s="3" t="s">
        <v>1373</v>
      </c>
      <c r="B248" s="3">
        <v>13036</v>
      </c>
      <c r="C248" s="4">
        <v>122.273629209549</v>
      </c>
      <c r="D248" s="4">
        <v>144.644</v>
      </c>
      <c r="E248" s="4">
        <v>1428561.37</v>
      </c>
      <c r="F248" s="4">
        <v>5004525.31</v>
      </c>
      <c r="H248" s="3"/>
      <c r="I248" s="5" t="s">
        <v>536</v>
      </c>
      <c r="J248" s="3"/>
      <c r="K248" s="3"/>
      <c r="L248" s="3"/>
      <c r="M248" s="3"/>
      <c r="N248" s="3"/>
      <c r="O248" s="3" t="str">
        <f t="shared" si="6"/>
        <v>PO 122273.629209549,144644</v>
      </c>
      <c r="P248" s="3" t="s">
        <v>1812</v>
      </c>
      <c r="Q248" s="3"/>
    </row>
    <row r="249" outlineLevel="1" spans="1:17">
      <c r="A249" s="3">
        <f>SUBTOTAL(3,A200:A248)</f>
        <v>49</v>
      </c>
      <c r="B249" s="3"/>
      <c r="C249" s="4"/>
      <c r="D249" s="4"/>
      <c r="E249" s="4"/>
      <c r="F249" s="4"/>
      <c r="H249" s="3"/>
      <c r="I249" s="5"/>
      <c r="J249" s="3"/>
      <c r="K249" s="3"/>
      <c r="L249" s="3"/>
      <c r="M249" s="3"/>
      <c r="N249" s="3"/>
      <c r="O249" s="3"/>
      <c r="P249" s="3"/>
      <c r="Q249" s="3">
        <f>SUBTOTAL(3,Q200:Q248)</f>
        <v>0</v>
      </c>
    </row>
    <row r="250" outlineLevel="2" spans="1:17">
      <c r="A250" s="3" t="s">
        <v>1374</v>
      </c>
      <c r="B250" s="3">
        <v>13033</v>
      </c>
      <c r="C250" s="4">
        <v>3.4100107042753</v>
      </c>
      <c r="D250" s="4">
        <v>143.247</v>
      </c>
      <c r="E250" s="4">
        <v>1428832.87</v>
      </c>
      <c r="F250" s="4">
        <v>5004478.94</v>
      </c>
      <c r="H250" s="3"/>
      <c r="I250" s="5" t="s">
        <v>412</v>
      </c>
      <c r="J250" s="3"/>
      <c r="K250" s="3"/>
      <c r="L250" s="3"/>
      <c r="M250" s="3"/>
      <c r="N250" s="3"/>
      <c r="O250" s="3" t="str">
        <f>CONCATENATE("PO ",(C250)*1000,",",D250*1000)</f>
        <v>PO 3410.0107042753,143247</v>
      </c>
      <c r="P250" s="3" t="s">
        <v>1813</v>
      </c>
      <c r="Q250" s="3"/>
    </row>
    <row r="251" outlineLevel="2" spans="1:17">
      <c r="A251" s="3" t="s">
        <v>1374</v>
      </c>
      <c r="B251" s="3">
        <v>13032</v>
      </c>
      <c r="C251" s="4">
        <v>3.58661860230466</v>
      </c>
      <c r="D251" s="4">
        <v>143.437</v>
      </c>
      <c r="E251" s="4">
        <v>1428827.67</v>
      </c>
      <c r="F251" s="4">
        <v>5004474.33</v>
      </c>
      <c r="H251" s="3"/>
      <c r="I251" s="5" t="s">
        <v>412</v>
      </c>
      <c r="J251" s="3"/>
      <c r="K251" s="3"/>
      <c r="L251" s="3"/>
      <c r="M251" s="3"/>
      <c r="N251" s="3"/>
      <c r="O251" s="3" t="str">
        <f t="shared" ref="O251:O284" si="7">CONCATENATE("PO ",(C251)*1000,",",D251*1000)</f>
        <v>PO 3586.61860230466,143437</v>
      </c>
      <c r="P251" s="3" t="s">
        <v>1814</v>
      </c>
      <c r="Q251" s="3"/>
    </row>
    <row r="252" outlineLevel="2" spans="1:17">
      <c r="A252" s="3" t="s">
        <v>1374</v>
      </c>
      <c r="B252" s="3">
        <v>13031</v>
      </c>
      <c r="C252" s="4">
        <v>7.68173111980731</v>
      </c>
      <c r="D252" s="4">
        <v>143.407</v>
      </c>
      <c r="E252" s="4">
        <v>1428824.06</v>
      </c>
      <c r="F252" s="4">
        <v>5004472.21</v>
      </c>
      <c r="H252" s="3"/>
      <c r="I252" s="5" t="s">
        <v>536</v>
      </c>
      <c r="J252" s="3"/>
      <c r="K252" s="3"/>
      <c r="L252" s="3"/>
      <c r="M252" s="3"/>
      <c r="N252" s="3"/>
      <c r="O252" s="3" t="str">
        <f t="shared" si="7"/>
        <v>PO 7681.73111980731,143407</v>
      </c>
      <c r="P252" s="3" t="s">
        <v>1815</v>
      </c>
      <c r="Q252" s="3"/>
    </row>
    <row r="253" outlineLevel="2" spans="1:17">
      <c r="A253" s="3" t="s">
        <v>1374</v>
      </c>
      <c r="B253" s="3">
        <v>13030</v>
      </c>
      <c r="C253" s="4">
        <v>9.15496329870647</v>
      </c>
      <c r="D253" s="4">
        <v>142.167</v>
      </c>
      <c r="E253" s="4">
        <v>1428823.32</v>
      </c>
      <c r="F253" s="4">
        <v>5004470.81</v>
      </c>
      <c r="H253" s="3"/>
      <c r="I253" s="5" t="s">
        <v>412</v>
      </c>
      <c r="J253" s="3"/>
      <c r="K253" s="3"/>
      <c r="L253" s="3"/>
      <c r="M253" s="3"/>
      <c r="N253" s="3"/>
      <c r="O253" s="3" t="str">
        <f t="shared" si="7"/>
        <v>PO 9154.96329870647,142167</v>
      </c>
      <c r="P253" s="3" t="s">
        <v>1816</v>
      </c>
      <c r="Q253" s="3"/>
    </row>
    <row r="254" outlineLevel="2" spans="1:17">
      <c r="A254" s="3" t="s">
        <v>1374</v>
      </c>
      <c r="B254" s="3">
        <v>13034</v>
      </c>
      <c r="C254" s="4">
        <v>12.5936608258577</v>
      </c>
      <c r="D254" s="4">
        <v>142.137</v>
      </c>
      <c r="E254" s="4">
        <v>1428820.1</v>
      </c>
      <c r="F254" s="4">
        <v>5004469.3</v>
      </c>
      <c r="H254" s="3"/>
      <c r="I254" s="5" t="s">
        <v>412</v>
      </c>
      <c r="J254" s="3"/>
      <c r="K254" s="3"/>
      <c r="L254" s="3"/>
      <c r="M254" s="3"/>
      <c r="N254" s="3"/>
      <c r="O254" s="3" t="str">
        <f t="shared" si="7"/>
        <v>PO 12593.6608258577,142137</v>
      </c>
      <c r="P254" s="3" t="s">
        <v>1817</v>
      </c>
      <c r="Q254" s="3"/>
    </row>
    <row r="255" outlineLevel="2" spans="1:17">
      <c r="A255" s="3" t="s">
        <v>1374</v>
      </c>
      <c r="B255" s="3">
        <v>13029</v>
      </c>
      <c r="C255" s="4">
        <v>21.4584186975833</v>
      </c>
      <c r="D255" s="4">
        <v>140.106</v>
      </c>
      <c r="E255" s="4">
        <v>1428813.21</v>
      </c>
      <c r="F255" s="4">
        <v>5004463.72</v>
      </c>
      <c r="H255" s="3"/>
      <c r="I255" s="5" t="s">
        <v>412</v>
      </c>
      <c r="J255" s="3"/>
      <c r="K255" s="3"/>
      <c r="L255" s="3"/>
      <c r="M255" s="3"/>
      <c r="N255" s="3"/>
      <c r="O255" s="3" t="str">
        <f t="shared" si="7"/>
        <v>PO 21458.4186975833,140106</v>
      </c>
      <c r="P255" s="3" t="s">
        <v>1818</v>
      </c>
      <c r="Q255" s="3"/>
    </row>
    <row r="256" outlineLevel="2" spans="1:17">
      <c r="A256" s="3" t="s">
        <v>1374</v>
      </c>
      <c r="B256" s="3">
        <v>13028</v>
      </c>
      <c r="C256" s="4">
        <v>23.0601073934387</v>
      </c>
      <c r="D256" s="4">
        <v>139.756</v>
      </c>
      <c r="E256" s="4">
        <v>1428812.44</v>
      </c>
      <c r="F256" s="4">
        <v>5004462.13</v>
      </c>
      <c r="H256" s="3"/>
      <c r="I256" s="5" t="s">
        <v>242</v>
      </c>
      <c r="J256" s="3"/>
      <c r="K256" s="3"/>
      <c r="L256" s="3"/>
      <c r="M256" s="3"/>
      <c r="N256" s="3"/>
      <c r="O256" s="3" t="str">
        <f t="shared" si="7"/>
        <v>PO 23060.1073934387,139756</v>
      </c>
      <c r="P256" s="3" t="s">
        <v>1819</v>
      </c>
      <c r="Q256" s="3"/>
    </row>
    <row r="257" outlineLevel="2" spans="1:17">
      <c r="A257" s="3" t="s">
        <v>1374</v>
      </c>
      <c r="B257" s="3">
        <v>13027</v>
      </c>
      <c r="C257" s="4">
        <v>25.6672069573771</v>
      </c>
      <c r="D257" s="4">
        <v>139.356</v>
      </c>
      <c r="E257" s="4">
        <v>1428810.23</v>
      </c>
      <c r="F257" s="4">
        <v>5004460.71</v>
      </c>
      <c r="H257" s="3"/>
      <c r="I257" s="5" t="s">
        <v>983</v>
      </c>
      <c r="J257" s="3"/>
      <c r="K257" s="3"/>
      <c r="L257" s="3"/>
      <c r="M257" s="3"/>
      <c r="N257" s="3"/>
      <c r="O257" s="3" t="str">
        <f t="shared" si="7"/>
        <v>PO 25667.2069573771,139356</v>
      </c>
      <c r="P257" s="3" t="s">
        <v>1820</v>
      </c>
      <c r="Q257" s="3"/>
    </row>
    <row r="258" outlineLevel="2" spans="1:17">
      <c r="A258" s="3" t="s">
        <v>1374</v>
      </c>
      <c r="B258" s="3">
        <v>13026</v>
      </c>
      <c r="C258" s="4">
        <v>26.6811553906673</v>
      </c>
      <c r="D258" s="4">
        <v>139.396</v>
      </c>
      <c r="E258" s="4">
        <v>1428809.37</v>
      </c>
      <c r="F258" s="4">
        <v>5004460.16</v>
      </c>
      <c r="H258" s="3"/>
      <c r="I258" s="5" t="s">
        <v>1525</v>
      </c>
      <c r="J258" s="3"/>
      <c r="K258" s="3"/>
      <c r="L258" s="3"/>
      <c r="M258" s="3"/>
      <c r="N258" s="3"/>
      <c r="O258" s="3" t="str">
        <f t="shared" si="7"/>
        <v>PO 26681.1553906673,139396</v>
      </c>
      <c r="P258" s="3" t="s">
        <v>1821</v>
      </c>
      <c r="Q258" s="3"/>
    </row>
    <row r="259" outlineLevel="2" spans="1:17">
      <c r="A259" s="3" t="s">
        <v>1374</v>
      </c>
      <c r="B259" s="3">
        <v>13025</v>
      </c>
      <c r="C259" s="4">
        <v>27.869476367585</v>
      </c>
      <c r="D259" s="4">
        <v>139.276</v>
      </c>
      <c r="E259" s="4">
        <v>1428808.53</v>
      </c>
      <c r="F259" s="4">
        <v>5004459.31</v>
      </c>
      <c r="H259" s="3"/>
      <c r="I259" s="5" t="s">
        <v>480</v>
      </c>
      <c r="J259" s="3"/>
      <c r="K259" s="3"/>
      <c r="L259" s="3"/>
      <c r="M259" s="3"/>
      <c r="N259" s="3"/>
      <c r="O259" s="3" t="str">
        <f t="shared" si="7"/>
        <v>PO 27869.476367585,139276</v>
      </c>
      <c r="P259" s="3" t="s">
        <v>1822</v>
      </c>
      <c r="Q259" s="3"/>
    </row>
    <row r="260" outlineLevel="2" spans="1:17">
      <c r="A260" s="3" t="s">
        <v>1374</v>
      </c>
      <c r="B260" s="3">
        <v>13024</v>
      </c>
      <c r="C260" s="4">
        <v>30.4441756823737</v>
      </c>
      <c r="D260" s="4">
        <v>139.056</v>
      </c>
      <c r="E260" s="4">
        <v>1428806.35</v>
      </c>
      <c r="F260" s="4">
        <v>5004457.91</v>
      </c>
      <c r="H260" s="3"/>
      <c r="I260" s="5" t="s">
        <v>480</v>
      </c>
      <c r="J260" s="3"/>
      <c r="K260" s="3"/>
      <c r="L260" s="3"/>
      <c r="M260" s="3"/>
      <c r="N260" s="3"/>
      <c r="O260" s="3" t="str">
        <f t="shared" si="7"/>
        <v>PO 30444.1756823737,139056</v>
      </c>
      <c r="P260" s="3" t="s">
        <v>1823</v>
      </c>
      <c r="Q260" s="3"/>
    </row>
    <row r="261" outlineLevel="2" spans="1:17">
      <c r="A261" s="3" t="s">
        <v>1374</v>
      </c>
      <c r="B261" s="3">
        <v>13023</v>
      </c>
      <c r="C261" s="4">
        <v>31.2858215968003</v>
      </c>
      <c r="D261" s="4">
        <v>138.536</v>
      </c>
      <c r="E261" s="4">
        <v>1428805.64</v>
      </c>
      <c r="F261" s="4">
        <v>5004457.45</v>
      </c>
      <c r="H261" s="3"/>
      <c r="I261" s="5" t="s">
        <v>480</v>
      </c>
      <c r="J261" s="3"/>
      <c r="K261" s="3"/>
      <c r="L261" s="3"/>
      <c r="M261" s="3"/>
      <c r="N261" s="3"/>
      <c r="O261" s="3" t="str">
        <f t="shared" si="7"/>
        <v>PO 31285.8215968003,138536</v>
      </c>
      <c r="P261" s="3" t="s">
        <v>1824</v>
      </c>
      <c r="Q261" s="3"/>
    </row>
    <row r="262" outlineLevel="2" spans="1:17">
      <c r="A262" s="3" t="s">
        <v>1374</v>
      </c>
      <c r="B262" s="3">
        <v>13022</v>
      </c>
      <c r="C262" s="4">
        <v>34.5140886162682</v>
      </c>
      <c r="D262" s="4">
        <v>138.466</v>
      </c>
      <c r="E262" s="4">
        <v>1428803.63</v>
      </c>
      <c r="F262" s="4">
        <v>5004454.81</v>
      </c>
      <c r="H262" s="3"/>
      <c r="I262" s="5" t="s">
        <v>480</v>
      </c>
      <c r="J262" s="3"/>
      <c r="K262" s="3"/>
      <c r="L262" s="3"/>
      <c r="M262" s="3"/>
      <c r="N262" s="3"/>
      <c r="O262" s="3" t="str">
        <f t="shared" si="7"/>
        <v>PO 34514.0886162682,138466</v>
      </c>
      <c r="P262" s="3" t="s">
        <v>1825</v>
      </c>
      <c r="Q262" s="3"/>
    </row>
    <row r="263" outlineLevel="2" spans="1:17">
      <c r="A263" s="3" t="s">
        <v>1374</v>
      </c>
      <c r="B263" s="3">
        <v>13021</v>
      </c>
      <c r="C263" s="4">
        <v>35.4140284771507</v>
      </c>
      <c r="D263" s="4">
        <v>138.916</v>
      </c>
      <c r="E263" s="4">
        <v>1428802.9</v>
      </c>
      <c r="F263" s="4">
        <v>5004454.28</v>
      </c>
      <c r="H263" s="3"/>
      <c r="I263" s="5" t="s">
        <v>480</v>
      </c>
      <c r="J263" s="3"/>
      <c r="K263" s="3"/>
      <c r="L263" s="3"/>
      <c r="M263" s="3"/>
      <c r="N263" s="3"/>
      <c r="O263" s="3" t="str">
        <f t="shared" si="7"/>
        <v>PO 35414.0284771507,138916</v>
      </c>
      <c r="P263" s="3" t="s">
        <v>1826</v>
      </c>
      <c r="Q263" s="3"/>
    </row>
    <row r="264" outlineLevel="2" spans="1:17">
      <c r="A264" s="3" t="s">
        <v>1374</v>
      </c>
      <c r="B264" s="3">
        <v>13020</v>
      </c>
      <c r="C264" s="4">
        <v>37.0711210104805</v>
      </c>
      <c r="D264" s="4">
        <v>139.216</v>
      </c>
      <c r="E264" s="4">
        <v>1428802</v>
      </c>
      <c r="F264" s="4">
        <v>5004452.78</v>
      </c>
      <c r="H264" s="3"/>
      <c r="I264" s="5" t="s">
        <v>480</v>
      </c>
      <c r="J264" s="3"/>
      <c r="K264" s="3"/>
      <c r="L264" s="3"/>
      <c r="M264" s="3"/>
      <c r="N264" s="3"/>
      <c r="O264" s="3" t="str">
        <f t="shared" si="7"/>
        <v>PO 37071.1210104805,139216</v>
      </c>
      <c r="P264" s="3" t="s">
        <v>1827</v>
      </c>
      <c r="Q264" s="3"/>
    </row>
    <row r="265" outlineLevel="2" spans="1:17">
      <c r="A265" s="3" t="s">
        <v>1374</v>
      </c>
      <c r="B265" s="3">
        <v>13019</v>
      </c>
      <c r="C265" s="4">
        <v>37.3759138079795</v>
      </c>
      <c r="D265" s="4">
        <v>139.346</v>
      </c>
      <c r="E265" s="4">
        <v>1428801.77</v>
      </c>
      <c r="F265" s="4">
        <v>5004452.58</v>
      </c>
      <c r="H265" s="3"/>
      <c r="I265" s="5" t="s">
        <v>1525</v>
      </c>
      <c r="J265" s="3"/>
      <c r="K265" s="3"/>
      <c r="L265" s="3"/>
      <c r="M265" s="3"/>
      <c r="N265" s="3"/>
      <c r="O265" s="3" t="str">
        <f t="shared" si="7"/>
        <v>PO 37375.9138079795,139346</v>
      </c>
      <c r="P265" s="3" t="s">
        <v>1828</v>
      </c>
      <c r="Q265" s="3"/>
    </row>
    <row r="266" outlineLevel="2" spans="1:17">
      <c r="A266" s="3" t="s">
        <v>1374</v>
      </c>
      <c r="B266" s="3">
        <v>13018</v>
      </c>
      <c r="C266" s="4">
        <v>37.7380427813739</v>
      </c>
      <c r="D266" s="4">
        <v>139.446</v>
      </c>
      <c r="E266" s="4">
        <v>1428801.37</v>
      </c>
      <c r="F266" s="4">
        <v>5004452.49</v>
      </c>
      <c r="H266" s="3"/>
      <c r="I266" s="5" t="s">
        <v>236</v>
      </c>
      <c r="J266" s="3"/>
      <c r="K266" s="3"/>
      <c r="L266" s="3"/>
      <c r="M266" s="3"/>
      <c r="N266" s="3"/>
      <c r="O266" s="3" t="str">
        <f t="shared" si="7"/>
        <v>PO 37738.0427813739,139446</v>
      </c>
      <c r="P266" s="3" t="s">
        <v>1829</v>
      </c>
      <c r="Q266" s="3"/>
    </row>
    <row r="267" outlineLevel="2" spans="1:17">
      <c r="A267" s="3" t="s">
        <v>1374</v>
      </c>
      <c r="B267" s="3">
        <v>13017</v>
      </c>
      <c r="C267" s="4">
        <v>40.0702040545183</v>
      </c>
      <c r="D267" s="4">
        <v>139.596</v>
      </c>
      <c r="E267" s="4">
        <v>1428799.73</v>
      </c>
      <c r="F267" s="4">
        <v>5004450.82</v>
      </c>
      <c r="H267" s="3"/>
      <c r="I267" s="5" t="s">
        <v>1525</v>
      </c>
      <c r="J267" s="3"/>
      <c r="K267" s="3"/>
      <c r="L267" s="3"/>
      <c r="M267" s="3"/>
      <c r="N267" s="3"/>
      <c r="O267" s="3" t="str">
        <f t="shared" si="7"/>
        <v>PO 40070.2040545183,139596</v>
      </c>
      <c r="P267" s="3" t="s">
        <v>1830</v>
      </c>
      <c r="Q267" s="3"/>
    </row>
    <row r="268" outlineLevel="2" spans="1:17">
      <c r="A268" s="3" t="s">
        <v>1374</v>
      </c>
      <c r="B268" s="3">
        <v>13016</v>
      </c>
      <c r="C268" s="4">
        <v>43.6262637983527</v>
      </c>
      <c r="D268" s="4">
        <v>139.436</v>
      </c>
      <c r="E268" s="4">
        <v>1428796.56</v>
      </c>
      <c r="F268" s="4">
        <v>5004449.06</v>
      </c>
      <c r="H268" s="3"/>
      <c r="I268" s="5" t="s">
        <v>480</v>
      </c>
      <c r="J268" s="3"/>
      <c r="K268" s="3"/>
      <c r="L268" s="3"/>
      <c r="M268" s="3"/>
      <c r="N268" s="3"/>
      <c r="O268" s="3" t="str">
        <f t="shared" si="7"/>
        <v>PO 43626.2637983527,139436</v>
      </c>
      <c r="P268" s="3" t="s">
        <v>1831</v>
      </c>
      <c r="Q268" s="3"/>
    </row>
    <row r="269" outlineLevel="2" spans="1:17">
      <c r="A269" s="3" t="s">
        <v>1374</v>
      </c>
      <c r="B269" s="3">
        <v>13015</v>
      </c>
      <c r="C269" s="4">
        <v>47.7285419114191</v>
      </c>
      <c r="D269" s="4">
        <v>139.366</v>
      </c>
      <c r="E269" s="4">
        <v>1428793.18</v>
      </c>
      <c r="F269" s="4">
        <v>5004446.71</v>
      </c>
      <c r="H269" s="3"/>
      <c r="I269" s="5" t="s">
        <v>480</v>
      </c>
      <c r="J269" s="3"/>
      <c r="K269" s="3"/>
      <c r="L269" s="3"/>
      <c r="M269" s="3"/>
      <c r="N269" s="3"/>
      <c r="O269" s="3" t="str">
        <f t="shared" si="7"/>
        <v>PO 47728.5419114191,139366</v>
      </c>
      <c r="P269" s="3" t="s">
        <v>1832</v>
      </c>
      <c r="Q269" s="3"/>
    </row>
    <row r="270" outlineLevel="2" spans="1:17">
      <c r="A270" s="3" t="s">
        <v>1374</v>
      </c>
      <c r="B270" s="3">
        <v>13014</v>
      </c>
      <c r="C270" s="4">
        <v>50.3031129551828</v>
      </c>
      <c r="D270" s="4">
        <v>139.336</v>
      </c>
      <c r="E270" s="4">
        <v>1428791.22</v>
      </c>
      <c r="F270" s="4">
        <v>5004445.04</v>
      </c>
      <c r="H270" s="3"/>
      <c r="I270" s="5" t="s">
        <v>480</v>
      </c>
      <c r="J270" s="3"/>
      <c r="K270" s="3"/>
      <c r="L270" s="3"/>
      <c r="M270" s="3"/>
      <c r="N270" s="3"/>
      <c r="O270" s="3" t="str">
        <f t="shared" si="7"/>
        <v>PO 50303.1129551828,139336</v>
      </c>
      <c r="P270" s="3" t="s">
        <v>1833</v>
      </c>
      <c r="Q270" s="3"/>
    </row>
    <row r="271" outlineLevel="2" spans="1:17">
      <c r="A271" s="3" t="s">
        <v>1374</v>
      </c>
      <c r="B271" s="3">
        <v>13013</v>
      </c>
      <c r="C271" s="4">
        <v>51.9468672105011</v>
      </c>
      <c r="D271" s="4">
        <v>139.416</v>
      </c>
      <c r="E271" s="4">
        <v>1428789.98</v>
      </c>
      <c r="F271" s="4">
        <v>5004443.96</v>
      </c>
      <c r="H271" s="3"/>
      <c r="I271" s="5" t="s">
        <v>480</v>
      </c>
      <c r="J271" s="3"/>
      <c r="K271" s="3"/>
      <c r="L271" s="3"/>
      <c r="M271" s="3"/>
      <c r="N271" s="3"/>
      <c r="O271" s="3" t="str">
        <f t="shared" si="7"/>
        <v>PO 51946.8672105011,139416</v>
      </c>
      <c r="P271" s="3" t="s">
        <v>1834</v>
      </c>
      <c r="Q271" s="3"/>
    </row>
    <row r="272" outlineLevel="2" spans="1:17">
      <c r="A272" s="3" t="s">
        <v>1374</v>
      </c>
      <c r="B272" s="3">
        <v>13012</v>
      </c>
      <c r="C272" s="4">
        <v>53.6416268675207</v>
      </c>
      <c r="D272" s="4">
        <v>139.546</v>
      </c>
      <c r="E272" s="4">
        <v>1428788.74</v>
      </c>
      <c r="F272" s="4">
        <v>5004442.8</v>
      </c>
      <c r="H272" s="3"/>
      <c r="I272" s="5" t="s">
        <v>480</v>
      </c>
      <c r="J272" s="3"/>
      <c r="K272" s="3"/>
      <c r="L272" s="3"/>
      <c r="M272" s="3"/>
      <c r="N272" s="3"/>
      <c r="O272" s="3" t="str">
        <f t="shared" si="7"/>
        <v>PO 53641.6268675207,139546</v>
      </c>
      <c r="P272" s="3" t="s">
        <v>1835</v>
      </c>
      <c r="Q272" s="3"/>
    </row>
    <row r="273" outlineLevel="2" spans="1:17">
      <c r="A273" s="3" t="s">
        <v>1374</v>
      </c>
      <c r="B273" s="3">
        <v>13011</v>
      </c>
      <c r="C273" s="4">
        <v>54.6323623228145</v>
      </c>
      <c r="D273" s="4">
        <v>139.646</v>
      </c>
      <c r="E273" s="4">
        <v>1428788.05</v>
      </c>
      <c r="F273" s="4">
        <v>5004442.08</v>
      </c>
      <c r="H273" s="3"/>
      <c r="I273" s="5" t="s">
        <v>1525</v>
      </c>
      <c r="J273" s="3"/>
      <c r="K273" s="3"/>
      <c r="L273" s="3"/>
      <c r="M273" s="3"/>
      <c r="N273" s="3"/>
      <c r="O273" s="3" t="str">
        <f t="shared" si="7"/>
        <v>PO 54632.3623228145,139646</v>
      </c>
      <c r="P273" s="3" t="s">
        <v>1836</v>
      </c>
      <c r="Q273" s="3"/>
    </row>
    <row r="274" outlineLevel="2" spans="1:17">
      <c r="A274" s="3" t="s">
        <v>1374</v>
      </c>
      <c r="B274" s="3">
        <v>13010</v>
      </c>
      <c r="C274" s="4">
        <v>56.9463409971866</v>
      </c>
      <c r="D274" s="4">
        <v>139.766</v>
      </c>
      <c r="E274" s="4">
        <v>1428785.95</v>
      </c>
      <c r="F274" s="4">
        <v>5004440.99</v>
      </c>
      <c r="H274" s="3"/>
      <c r="I274" s="5" t="s">
        <v>236</v>
      </c>
      <c r="J274" s="3"/>
      <c r="K274" s="3"/>
      <c r="L274" s="3"/>
      <c r="M274" s="3"/>
      <c r="N274" s="3"/>
      <c r="O274" s="3" t="str">
        <f t="shared" si="7"/>
        <v>PO 56946.3409971866,139766</v>
      </c>
      <c r="P274" s="3" t="s">
        <v>1837</v>
      </c>
      <c r="Q274" s="3"/>
    </row>
    <row r="275" outlineLevel="2" spans="1:17">
      <c r="A275" s="3" t="s">
        <v>1374</v>
      </c>
      <c r="B275" s="3">
        <v>13009</v>
      </c>
      <c r="C275" s="4">
        <v>59.5622593008221</v>
      </c>
      <c r="D275" s="4">
        <v>139.686</v>
      </c>
      <c r="E275" s="4">
        <v>1428784.15</v>
      </c>
      <c r="F275" s="4">
        <v>5004439.06</v>
      </c>
      <c r="H275" s="3"/>
      <c r="I275" s="5" t="s">
        <v>236</v>
      </c>
      <c r="J275" s="3"/>
      <c r="K275" s="3"/>
      <c r="L275" s="3"/>
      <c r="M275" s="3"/>
      <c r="N275" s="3"/>
      <c r="O275" s="3" t="str">
        <f t="shared" si="7"/>
        <v>PO 59562.2593008221,139686</v>
      </c>
      <c r="P275" s="3" t="s">
        <v>1838</v>
      </c>
      <c r="Q275" s="3"/>
    </row>
    <row r="276" outlineLevel="2" spans="1:17">
      <c r="A276" s="3" t="s">
        <v>1374</v>
      </c>
      <c r="B276" s="3">
        <v>13003</v>
      </c>
      <c r="C276" s="4">
        <v>62.1710401474771</v>
      </c>
      <c r="D276" s="4">
        <v>139.876</v>
      </c>
      <c r="E276" s="4">
        <v>1428781.4</v>
      </c>
      <c r="F276" s="4">
        <v>5004438.31</v>
      </c>
      <c r="H276" s="3"/>
      <c r="I276" s="5" t="s">
        <v>242</v>
      </c>
      <c r="J276" s="3"/>
      <c r="K276" s="3"/>
      <c r="L276" s="3"/>
      <c r="M276" s="3"/>
      <c r="N276" s="3"/>
      <c r="O276" s="3" t="str">
        <f t="shared" si="7"/>
        <v>PO 62171.0401474771,139876</v>
      </c>
      <c r="P276" s="3" t="s">
        <v>1839</v>
      </c>
      <c r="Q276" s="3"/>
    </row>
    <row r="277" outlineLevel="2" spans="1:17">
      <c r="A277" s="3" t="s">
        <v>1374</v>
      </c>
      <c r="B277" s="3">
        <v>13002</v>
      </c>
      <c r="C277" s="4">
        <v>63.5061209095191</v>
      </c>
      <c r="D277" s="4">
        <v>140.546</v>
      </c>
      <c r="E277" s="4">
        <v>1428780.41</v>
      </c>
      <c r="F277" s="4">
        <v>5004437.41</v>
      </c>
      <c r="H277" s="3"/>
      <c r="I277" s="5" t="s">
        <v>236</v>
      </c>
      <c r="J277" s="3"/>
      <c r="K277" s="3"/>
      <c r="L277" s="3"/>
      <c r="M277" s="3"/>
      <c r="N277" s="3"/>
      <c r="O277" s="3" t="str">
        <f t="shared" si="7"/>
        <v>PO 63506.1209095191,140546</v>
      </c>
      <c r="P277" s="3" t="s">
        <v>1840</v>
      </c>
      <c r="Q277" s="3"/>
    </row>
    <row r="278" outlineLevel="2" spans="1:17">
      <c r="A278" s="3" t="s">
        <v>1374</v>
      </c>
      <c r="B278" s="3">
        <v>13000</v>
      </c>
      <c r="C278" s="4">
        <v>65.5378676264447</v>
      </c>
      <c r="D278" s="4">
        <v>142.416</v>
      </c>
      <c r="E278" s="4">
        <v>1428778.92</v>
      </c>
      <c r="F278" s="4">
        <v>5004436.02</v>
      </c>
      <c r="H278" s="3"/>
      <c r="I278" s="5" t="s">
        <v>536</v>
      </c>
      <c r="J278" s="3"/>
      <c r="K278" s="3"/>
      <c r="L278" s="3"/>
      <c r="M278" s="3"/>
      <c r="N278" s="3"/>
      <c r="O278" s="3" t="str">
        <f t="shared" si="7"/>
        <v>PO 65537.8676264447,142416</v>
      </c>
      <c r="P278" s="3" t="s">
        <v>1841</v>
      </c>
      <c r="Q278" s="3"/>
    </row>
    <row r="279" outlineLevel="2" spans="1:17">
      <c r="A279" s="3" t="s">
        <v>1374</v>
      </c>
      <c r="B279" s="3">
        <v>13001</v>
      </c>
      <c r="C279" s="4">
        <v>68.0601517260699</v>
      </c>
      <c r="D279" s="4">
        <v>142.596</v>
      </c>
      <c r="E279" s="4">
        <v>1428776.51</v>
      </c>
      <c r="F279" s="4">
        <v>5004435</v>
      </c>
      <c r="H279" s="3"/>
      <c r="I279" s="5" t="s">
        <v>412</v>
      </c>
      <c r="J279" s="3"/>
      <c r="K279" s="3"/>
      <c r="L279" s="3"/>
      <c r="M279" s="3"/>
      <c r="N279" s="3"/>
      <c r="O279" s="3" t="str">
        <f t="shared" si="7"/>
        <v>PO 68060.1517260699,142596</v>
      </c>
      <c r="P279" s="3" t="s">
        <v>1842</v>
      </c>
      <c r="Q279" s="3"/>
    </row>
    <row r="280" outlineLevel="2" spans="1:17">
      <c r="A280" s="3" t="s">
        <v>1374</v>
      </c>
      <c r="B280" s="3">
        <v>13008</v>
      </c>
      <c r="C280" s="4">
        <v>83.4275919162445</v>
      </c>
      <c r="D280" s="4">
        <v>142.795</v>
      </c>
      <c r="E280" s="4">
        <v>1428764.97</v>
      </c>
      <c r="F280" s="4">
        <v>5004424.82</v>
      </c>
      <c r="H280" s="3"/>
      <c r="I280" s="5" t="s">
        <v>412</v>
      </c>
      <c r="J280" s="3"/>
      <c r="K280" s="3"/>
      <c r="L280" s="3"/>
      <c r="M280" s="3"/>
      <c r="N280" s="3"/>
      <c r="O280" s="3" t="str">
        <f t="shared" si="7"/>
        <v>PO 83427.5919162445,142795</v>
      </c>
      <c r="P280" s="3" t="s">
        <v>1843</v>
      </c>
      <c r="Q280" s="3"/>
    </row>
    <row r="281" outlineLevel="2" spans="1:17">
      <c r="A281" s="3" t="s">
        <v>1374</v>
      </c>
      <c r="B281" s="3">
        <v>13007</v>
      </c>
      <c r="C281" s="4">
        <v>86.5447835112165</v>
      </c>
      <c r="D281" s="4">
        <v>142.535</v>
      </c>
      <c r="E281" s="4">
        <v>1428762.49</v>
      </c>
      <c r="F281" s="4">
        <v>5004422.93</v>
      </c>
      <c r="H281" s="3"/>
      <c r="I281" s="5" t="s">
        <v>412</v>
      </c>
      <c r="J281" s="3"/>
      <c r="K281" s="3"/>
      <c r="L281" s="3"/>
      <c r="M281" s="3"/>
      <c r="N281" s="3"/>
      <c r="O281" s="3" t="str">
        <f t="shared" si="7"/>
        <v>PO 86544.7835112165,142535</v>
      </c>
      <c r="P281" s="3" t="s">
        <v>1844</v>
      </c>
      <c r="Q281" s="3"/>
    </row>
    <row r="282" outlineLevel="2" spans="1:17">
      <c r="A282" s="3" t="s">
        <v>1374</v>
      </c>
      <c r="B282" s="3">
        <v>13006</v>
      </c>
      <c r="C282" s="4">
        <v>88.6518738264264</v>
      </c>
      <c r="D282" s="4">
        <v>142.615</v>
      </c>
      <c r="E282" s="4">
        <v>1428761.52</v>
      </c>
      <c r="F282" s="4">
        <v>5004420.78</v>
      </c>
      <c r="H282" s="3"/>
      <c r="I282" s="5" t="s">
        <v>1533</v>
      </c>
      <c r="J282" s="3"/>
      <c r="K282" s="3"/>
      <c r="L282" s="3"/>
      <c r="M282" s="3"/>
      <c r="N282" s="3"/>
      <c r="O282" s="3" t="str">
        <f t="shared" si="7"/>
        <v>PO 88651.8738264264,142615</v>
      </c>
      <c r="P282" s="3" t="s">
        <v>1845</v>
      </c>
      <c r="Q282" s="3"/>
    </row>
    <row r="283" outlineLevel="2" spans="1:17">
      <c r="A283" s="3" t="s">
        <v>1374</v>
      </c>
      <c r="B283" s="3">
        <v>13005</v>
      </c>
      <c r="C283" s="4">
        <v>94.0679186169379</v>
      </c>
      <c r="D283" s="4">
        <v>142.945</v>
      </c>
      <c r="E283" s="4">
        <v>1428757.46</v>
      </c>
      <c r="F283" s="4">
        <v>5004417.19</v>
      </c>
      <c r="H283" s="3"/>
      <c r="I283" s="5" t="s">
        <v>983</v>
      </c>
      <c r="J283" s="3"/>
      <c r="K283" s="3"/>
      <c r="L283" s="3"/>
      <c r="M283" s="3"/>
      <c r="N283" s="3"/>
      <c r="O283" s="3" t="str">
        <f t="shared" si="7"/>
        <v>PO 94067.9186169379,142945</v>
      </c>
      <c r="P283" s="3" t="s">
        <v>1846</v>
      </c>
      <c r="Q283" s="3"/>
    </row>
    <row r="284" outlineLevel="2" spans="1:17">
      <c r="A284" s="3" t="s">
        <v>1374</v>
      </c>
      <c r="B284" s="3">
        <v>13004</v>
      </c>
      <c r="C284" s="4">
        <v>100.227563638907</v>
      </c>
      <c r="D284" s="4">
        <v>142.955</v>
      </c>
      <c r="E284" s="4">
        <v>1428752.61</v>
      </c>
      <c r="F284" s="4">
        <v>5004413.39</v>
      </c>
      <c r="H284" s="3"/>
      <c r="I284" s="5" t="s">
        <v>983</v>
      </c>
      <c r="J284" s="3"/>
      <c r="K284" s="3"/>
      <c r="L284" s="3"/>
      <c r="M284" s="3"/>
      <c r="N284" s="3"/>
      <c r="O284" s="3" t="str">
        <f t="shared" si="7"/>
        <v>PO 100227.563638907,142955</v>
      </c>
      <c r="P284" s="3" t="s">
        <v>1847</v>
      </c>
      <c r="Q284" s="3"/>
    </row>
    <row r="285" outlineLevel="1" spans="1:17">
      <c r="A285" s="3">
        <f>SUBTOTAL(3,A250:A284)</f>
        <v>35</v>
      </c>
      <c r="B285" s="3"/>
      <c r="C285" s="4"/>
      <c r="D285" s="4"/>
      <c r="E285" s="4"/>
      <c r="F285" s="4"/>
      <c r="H285" s="3"/>
      <c r="I285" s="5"/>
      <c r="J285" s="3"/>
      <c r="K285" s="3"/>
      <c r="L285" s="3"/>
      <c r="M285" s="3"/>
      <c r="N285" s="3"/>
      <c r="O285" s="3"/>
      <c r="P285" s="3"/>
      <c r="Q285" s="3">
        <f>SUBTOTAL(3,Q250:Q284)</f>
        <v>0</v>
      </c>
    </row>
    <row r="286" outlineLevel="2" spans="1:17">
      <c r="A286" s="3" t="s">
        <v>1380</v>
      </c>
      <c r="B286" s="3">
        <v>16028</v>
      </c>
      <c r="C286" s="4">
        <v>3.65405322885812</v>
      </c>
      <c r="D286" s="4">
        <v>143.489</v>
      </c>
      <c r="E286" s="4">
        <v>1429302.26</v>
      </c>
      <c r="F286" s="4">
        <v>5004065.22</v>
      </c>
      <c r="H286" s="3"/>
      <c r="I286" s="5" t="s">
        <v>983</v>
      </c>
      <c r="J286" s="3"/>
      <c r="K286" s="3"/>
      <c r="L286" s="3"/>
      <c r="M286" s="3"/>
      <c r="N286" s="3"/>
      <c r="O286" s="3" t="str">
        <f>CONCATENATE("PO ",(C286)*1000,",",D286*1000)</f>
        <v>PO 3654.05322885812,143489</v>
      </c>
      <c r="P286" s="3" t="s">
        <v>1848</v>
      </c>
      <c r="Q286" s="3"/>
    </row>
    <row r="287" outlineLevel="2" spans="1:17">
      <c r="A287" s="3" t="s">
        <v>1380</v>
      </c>
      <c r="B287" s="3">
        <v>16027</v>
      </c>
      <c r="C287" s="4">
        <v>10.7281119032795</v>
      </c>
      <c r="D287" s="4">
        <v>140.249</v>
      </c>
      <c r="E287" s="4">
        <v>1429299.06</v>
      </c>
      <c r="F287" s="4">
        <v>5004055.68</v>
      </c>
      <c r="H287" s="3"/>
      <c r="I287" s="5" t="s">
        <v>1327</v>
      </c>
      <c r="J287" s="3"/>
      <c r="K287" s="3"/>
      <c r="L287" s="3"/>
      <c r="M287" s="3"/>
      <c r="N287" s="3"/>
      <c r="O287" s="3" t="str">
        <f t="shared" ref="O287:O314" si="8">CONCATENATE("PO ",(C287)*1000,",",D287*1000)</f>
        <v>PO 10728.1119032795,140249</v>
      </c>
      <c r="P287" s="3" t="s">
        <v>1849</v>
      </c>
      <c r="Q287" s="3"/>
    </row>
    <row r="288" outlineLevel="2" spans="1:17">
      <c r="A288" s="3" t="s">
        <v>1380</v>
      </c>
      <c r="B288" s="3">
        <v>16026</v>
      </c>
      <c r="C288" s="4">
        <v>19.3328219617917</v>
      </c>
      <c r="D288" s="4">
        <v>140.379</v>
      </c>
      <c r="E288" s="4">
        <v>1429287.65</v>
      </c>
      <c r="F288" s="4">
        <v>5004057.24</v>
      </c>
      <c r="H288" s="3"/>
      <c r="I288" s="5" t="s">
        <v>1327</v>
      </c>
      <c r="J288" s="3"/>
      <c r="K288" s="3"/>
      <c r="L288" s="3"/>
      <c r="M288" s="3"/>
      <c r="N288" s="3"/>
      <c r="O288" s="3" t="str">
        <f t="shared" si="8"/>
        <v>PO 19332.8219617917,140379</v>
      </c>
      <c r="P288" s="3" t="s">
        <v>1850</v>
      </c>
      <c r="Q288" s="3"/>
    </row>
    <row r="289" outlineLevel="2" spans="1:17">
      <c r="A289" s="3" t="s">
        <v>1380</v>
      </c>
      <c r="B289" s="3">
        <v>16025</v>
      </c>
      <c r="C289" s="4">
        <v>30.4377053176243</v>
      </c>
      <c r="D289" s="4">
        <v>140.458</v>
      </c>
      <c r="E289" s="4">
        <v>1429277.26</v>
      </c>
      <c r="F289" s="4">
        <v>5004053.32</v>
      </c>
      <c r="H289" s="3"/>
      <c r="I289" s="5" t="s">
        <v>1327</v>
      </c>
      <c r="J289" s="3"/>
      <c r="K289" s="3"/>
      <c r="L289" s="3"/>
      <c r="M289" s="3"/>
      <c r="N289" s="3"/>
      <c r="O289" s="3" t="str">
        <f t="shared" si="8"/>
        <v>PO 30437.7053176243,140458</v>
      </c>
      <c r="P289" s="3" t="s">
        <v>1851</v>
      </c>
      <c r="Q289" s="3"/>
    </row>
    <row r="290" outlineLevel="2" spans="1:17">
      <c r="A290" s="3" t="s">
        <v>1380</v>
      </c>
      <c r="B290" s="3">
        <v>16024</v>
      </c>
      <c r="C290" s="4">
        <v>38.1659036970673</v>
      </c>
      <c r="D290" s="4">
        <v>139.848</v>
      </c>
      <c r="E290" s="4">
        <v>1429269.97</v>
      </c>
      <c r="F290" s="4">
        <v>5004050.75</v>
      </c>
      <c r="H290" s="3"/>
      <c r="I290" s="5" t="s">
        <v>1327</v>
      </c>
      <c r="J290" s="3"/>
      <c r="K290" s="3"/>
      <c r="L290" s="3"/>
      <c r="M290" s="3"/>
      <c r="N290" s="3"/>
      <c r="O290" s="3" t="str">
        <f t="shared" si="8"/>
        <v>PO 38165.9036970673,139848</v>
      </c>
      <c r="P290" s="3" t="s">
        <v>1852</v>
      </c>
      <c r="Q290" s="3"/>
    </row>
    <row r="291" outlineLevel="2" spans="1:17">
      <c r="A291" s="3" t="s">
        <v>1380</v>
      </c>
      <c r="B291" s="3">
        <v>16023</v>
      </c>
      <c r="C291" s="4">
        <v>47.6851849636232</v>
      </c>
      <c r="D291" s="4">
        <v>139.748</v>
      </c>
      <c r="E291" s="4">
        <v>1429261.62</v>
      </c>
      <c r="F291" s="4">
        <v>5004045.97</v>
      </c>
      <c r="H291" s="3"/>
      <c r="I291" s="5" t="s">
        <v>1334</v>
      </c>
      <c r="J291" s="3"/>
      <c r="K291" s="3"/>
      <c r="L291" s="3"/>
      <c r="M291" s="3"/>
      <c r="N291" s="3"/>
      <c r="O291" s="3" t="str">
        <f t="shared" si="8"/>
        <v>PO 47685.1849636232,139748</v>
      </c>
      <c r="P291" s="3" t="s">
        <v>1853</v>
      </c>
      <c r="Q291" s="3"/>
    </row>
    <row r="292" outlineLevel="2" spans="1:17">
      <c r="A292" s="3" t="s">
        <v>1380</v>
      </c>
      <c r="B292" s="3">
        <v>16022</v>
      </c>
      <c r="C292" s="4">
        <v>53.4895693104832</v>
      </c>
      <c r="D292" s="4">
        <v>137.617</v>
      </c>
      <c r="E292" s="4">
        <v>1429253.92</v>
      </c>
      <c r="F292" s="4">
        <v>5004050.79</v>
      </c>
      <c r="H292" s="3"/>
      <c r="I292" s="5" t="s">
        <v>1525</v>
      </c>
      <c r="J292" s="3"/>
      <c r="K292" s="3"/>
      <c r="L292" s="3"/>
      <c r="M292" s="3"/>
      <c r="N292" s="3"/>
      <c r="O292" s="3" t="str">
        <f t="shared" si="8"/>
        <v>PO 53489.5693104832,137617</v>
      </c>
      <c r="P292" s="3" t="s">
        <v>1854</v>
      </c>
      <c r="Q292" s="3"/>
    </row>
    <row r="293" outlineLevel="2" spans="1:17">
      <c r="A293" s="3" t="s">
        <v>1380</v>
      </c>
      <c r="B293" s="3">
        <v>16021</v>
      </c>
      <c r="C293" s="4">
        <v>55.5566878512402</v>
      </c>
      <c r="D293" s="4">
        <v>136.777</v>
      </c>
      <c r="E293" s="4">
        <v>1429252.37</v>
      </c>
      <c r="F293" s="4">
        <v>5004048.62</v>
      </c>
      <c r="H293" s="3"/>
      <c r="I293" s="5" t="s">
        <v>1327</v>
      </c>
      <c r="J293" s="3"/>
      <c r="K293" s="3"/>
      <c r="L293" s="3"/>
      <c r="M293" s="3"/>
      <c r="N293" s="3"/>
      <c r="O293" s="3" t="str">
        <f t="shared" si="8"/>
        <v>PO 55556.6878512402,136777</v>
      </c>
      <c r="P293" s="3" t="s">
        <v>1855</v>
      </c>
      <c r="Q293" s="3"/>
    </row>
    <row r="294" outlineLevel="2" spans="1:17">
      <c r="A294" s="3" t="s">
        <v>1380</v>
      </c>
      <c r="B294" s="3">
        <v>16020</v>
      </c>
      <c r="C294" s="4">
        <v>56.3986510922597</v>
      </c>
      <c r="D294" s="4">
        <v>136.797</v>
      </c>
      <c r="E294" s="4">
        <v>1429252.79</v>
      </c>
      <c r="F294" s="4">
        <v>5004044.64</v>
      </c>
      <c r="H294" s="3"/>
      <c r="I294" s="5" t="s">
        <v>1327</v>
      </c>
      <c r="J294" s="3"/>
      <c r="K294" s="3"/>
      <c r="L294" s="3"/>
      <c r="M294" s="3"/>
      <c r="N294" s="3"/>
      <c r="O294" s="3" t="str">
        <f t="shared" si="8"/>
        <v>PO 56398.6510922597,136797</v>
      </c>
      <c r="P294" s="3" t="s">
        <v>1856</v>
      </c>
      <c r="Q294" s="3"/>
    </row>
    <row r="295" outlineLevel="2" spans="1:17">
      <c r="A295" s="3" t="s">
        <v>1380</v>
      </c>
      <c r="B295" s="3">
        <v>16019</v>
      </c>
      <c r="C295" s="4">
        <v>58.242298589684</v>
      </c>
      <c r="D295" s="4">
        <v>137.307</v>
      </c>
      <c r="E295" s="4">
        <v>1429251.74</v>
      </c>
      <c r="F295" s="4">
        <v>5004042.24</v>
      </c>
      <c r="H295" s="3"/>
      <c r="I295" s="5" t="s">
        <v>983</v>
      </c>
      <c r="J295" s="3"/>
      <c r="K295" s="3"/>
      <c r="L295" s="3"/>
      <c r="M295" s="3"/>
      <c r="N295" s="3"/>
      <c r="O295" s="3" t="str">
        <f t="shared" si="8"/>
        <v>PO 58242.298589684,137307</v>
      </c>
      <c r="P295" s="3" t="s">
        <v>1857</v>
      </c>
      <c r="Q295" s="3"/>
    </row>
    <row r="296" outlineLevel="2" spans="1:17">
      <c r="A296" s="3" t="s">
        <v>1380</v>
      </c>
      <c r="B296" s="3">
        <v>16018</v>
      </c>
      <c r="C296" s="4">
        <v>61.7092991779228</v>
      </c>
      <c r="D296" s="4">
        <v>137.217</v>
      </c>
      <c r="E296" s="4">
        <v>1429248.53</v>
      </c>
      <c r="F296" s="4">
        <v>5004040.93</v>
      </c>
      <c r="H296" s="3"/>
      <c r="I296" s="5" t="s">
        <v>1327</v>
      </c>
      <c r="J296" s="3"/>
      <c r="K296" s="3"/>
      <c r="L296" s="3"/>
      <c r="M296" s="3"/>
      <c r="N296" s="3"/>
      <c r="O296" s="3" t="str">
        <f t="shared" si="8"/>
        <v>PO 61709.2991779228,137217</v>
      </c>
      <c r="P296" s="3" t="s">
        <v>1858</v>
      </c>
      <c r="Q296" s="3"/>
    </row>
    <row r="297" outlineLevel="2" spans="1:17">
      <c r="A297" s="3" t="s">
        <v>1380</v>
      </c>
      <c r="B297" s="3">
        <v>16017</v>
      </c>
      <c r="C297" s="4">
        <v>70.4044567129292</v>
      </c>
      <c r="D297" s="4">
        <v>137.607</v>
      </c>
      <c r="E297" s="4">
        <v>1429240.53</v>
      </c>
      <c r="F297" s="4">
        <v>5004037.52</v>
      </c>
      <c r="H297" s="3"/>
      <c r="I297" s="5" t="s">
        <v>1327</v>
      </c>
      <c r="J297" s="3"/>
      <c r="K297" s="3"/>
      <c r="L297" s="3"/>
      <c r="M297" s="3"/>
      <c r="N297" s="3"/>
      <c r="O297" s="3" t="str">
        <f t="shared" si="8"/>
        <v>PO 70404.4567129292,137607</v>
      </c>
      <c r="P297" s="3" t="s">
        <v>1859</v>
      </c>
      <c r="Q297" s="3"/>
    </row>
    <row r="298" outlineLevel="2" spans="1:17">
      <c r="A298" s="3" t="s">
        <v>1380</v>
      </c>
      <c r="B298" s="3">
        <v>16016</v>
      </c>
      <c r="C298" s="4">
        <v>78.6799475406622</v>
      </c>
      <c r="D298" s="4">
        <v>137.647</v>
      </c>
      <c r="E298" s="4">
        <v>1429232.78</v>
      </c>
      <c r="F298" s="4">
        <v>5004034.61</v>
      </c>
      <c r="H298" s="3"/>
      <c r="I298" s="5" t="s">
        <v>1327</v>
      </c>
      <c r="J298" s="3"/>
      <c r="K298" s="3"/>
      <c r="L298" s="3"/>
      <c r="M298" s="3"/>
      <c r="N298" s="3"/>
      <c r="O298" s="3" t="str">
        <f t="shared" si="8"/>
        <v>PO 78679.9475406622,137647</v>
      </c>
      <c r="P298" s="3" t="s">
        <v>1860</v>
      </c>
      <c r="Q298" s="3"/>
    </row>
    <row r="299" outlineLevel="2" spans="1:17">
      <c r="A299" s="3" t="s">
        <v>1380</v>
      </c>
      <c r="B299" s="3">
        <v>16015</v>
      </c>
      <c r="C299" s="4">
        <v>84.3234909440477</v>
      </c>
      <c r="D299" s="4">
        <v>137.777</v>
      </c>
      <c r="E299" s="4">
        <v>1429227.57</v>
      </c>
      <c r="F299" s="4">
        <v>5004032.44</v>
      </c>
      <c r="H299" s="3"/>
      <c r="I299" s="5" t="s">
        <v>1327</v>
      </c>
      <c r="J299" s="3"/>
      <c r="K299" s="3"/>
      <c r="L299" s="3"/>
      <c r="M299" s="3"/>
      <c r="N299" s="3"/>
      <c r="O299" s="3" t="str">
        <f t="shared" si="8"/>
        <v>PO 84323.4909440477,137777</v>
      </c>
      <c r="P299" s="3" t="s">
        <v>1861</v>
      </c>
      <c r="Q299" s="3"/>
    </row>
    <row r="300" outlineLevel="2" spans="1:17">
      <c r="A300" s="3" t="s">
        <v>1380</v>
      </c>
      <c r="B300" s="3">
        <v>16014</v>
      </c>
      <c r="C300" s="4">
        <v>90.8333706575279</v>
      </c>
      <c r="D300" s="4">
        <v>137.896</v>
      </c>
      <c r="E300" s="4">
        <v>1429221.62</v>
      </c>
      <c r="F300" s="4">
        <v>5004029.79</v>
      </c>
      <c r="H300" s="3"/>
      <c r="I300" s="5" t="s">
        <v>983</v>
      </c>
      <c r="J300" s="3"/>
      <c r="K300" s="3"/>
      <c r="L300" s="3"/>
      <c r="M300" s="3"/>
      <c r="N300" s="3"/>
      <c r="O300" s="3" t="str">
        <f t="shared" si="8"/>
        <v>PO 90833.3706575279,137896</v>
      </c>
      <c r="P300" s="3" t="s">
        <v>1862</v>
      </c>
      <c r="Q300" s="3"/>
    </row>
    <row r="301" outlineLevel="2" spans="1:17">
      <c r="A301" s="3" t="s">
        <v>1380</v>
      </c>
      <c r="B301" s="3">
        <v>16013</v>
      </c>
      <c r="C301" s="4">
        <v>94.1164655363479</v>
      </c>
      <c r="D301" s="4">
        <v>138.076</v>
      </c>
      <c r="E301" s="4">
        <v>1429218.29</v>
      </c>
      <c r="F301" s="4">
        <v>5004029.27</v>
      </c>
      <c r="H301" s="3"/>
      <c r="I301" s="5" t="s">
        <v>1525</v>
      </c>
      <c r="J301" s="3"/>
      <c r="K301" s="3"/>
      <c r="L301" s="3"/>
      <c r="M301" s="3"/>
      <c r="N301" s="3"/>
      <c r="O301" s="3" t="str">
        <f t="shared" si="8"/>
        <v>PO 94116.4655363479,138076</v>
      </c>
      <c r="P301" s="3" t="s">
        <v>1863</v>
      </c>
      <c r="Q301" s="3"/>
    </row>
    <row r="302" outlineLevel="2" spans="1:17">
      <c r="A302" s="3" t="s">
        <v>1380</v>
      </c>
      <c r="B302" s="3">
        <v>16012</v>
      </c>
      <c r="C302" s="4">
        <v>104.367223039982</v>
      </c>
      <c r="D302" s="4">
        <v>138.446</v>
      </c>
      <c r="E302" s="4">
        <v>1429208.95</v>
      </c>
      <c r="F302" s="4">
        <v>5004025.02</v>
      </c>
      <c r="H302" s="3"/>
      <c r="I302" s="5" t="s">
        <v>1327</v>
      </c>
      <c r="J302" s="3"/>
      <c r="K302" s="3"/>
      <c r="L302" s="3"/>
      <c r="M302" s="3"/>
      <c r="N302" s="3"/>
      <c r="O302" s="3" t="str">
        <f t="shared" si="8"/>
        <v>PO 104367.223039982,138446</v>
      </c>
      <c r="P302" s="3" t="s">
        <v>1864</v>
      </c>
      <c r="Q302" s="3"/>
    </row>
    <row r="303" outlineLevel="2" spans="1:17">
      <c r="A303" s="3" t="s">
        <v>1380</v>
      </c>
      <c r="B303" s="3">
        <v>16011</v>
      </c>
      <c r="C303" s="4">
        <v>111.942843027218</v>
      </c>
      <c r="D303" s="4">
        <v>138.226</v>
      </c>
      <c r="E303" s="4">
        <v>1429202.02</v>
      </c>
      <c r="F303" s="4">
        <v>5004021.95</v>
      </c>
      <c r="H303" s="3"/>
      <c r="I303" s="5" t="s">
        <v>1327</v>
      </c>
      <c r="J303" s="3"/>
      <c r="K303" s="3"/>
      <c r="L303" s="3"/>
      <c r="M303" s="3"/>
      <c r="N303" s="3"/>
      <c r="O303" s="3" t="str">
        <f t="shared" si="8"/>
        <v>PO 111942.843027218,138226</v>
      </c>
      <c r="P303" s="3" t="s">
        <v>1865</v>
      </c>
      <c r="Q303" s="3"/>
    </row>
    <row r="304" outlineLevel="2" spans="1:17">
      <c r="A304" s="3" t="s">
        <v>1380</v>
      </c>
      <c r="B304" s="3">
        <v>16010</v>
      </c>
      <c r="C304" s="4">
        <v>116.902140121711</v>
      </c>
      <c r="D304" s="4">
        <v>139.266</v>
      </c>
      <c r="E304" s="4">
        <v>1429197.37</v>
      </c>
      <c r="F304" s="4">
        <v>5004020.22</v>
      </c>
      <c r="H304" s="3"/>
      <c r="I304" s="5" t="s">
        <v>1327</v>
      </c>
      <c r="J304" s="3"/>
      <c r="K304" s="3"/>
      <c r="L304" s="3"/>
      <c r="M304" s="3"/>
      <c r="N304" s="3"/>
      <c r="O304" s="3" t="str">
        <f t="shared" si="8"/>
        <v>PO 116902.140121711,139266</v>
      </c>
      <c r="P304" s="3" t="s">
        <v>1866</v>
      </c>
      <c r="Q304" s="3"/>
    </row>
    <row r="305" outlineLevel="2" spans="1:17">
      <c r="A305" s="3" t="s">
        <v>1380</v>
      </c>
      <c r="B305" s="3">
        <v>16009</v>
      </c>
      <c r="C305" s="4">
        <v>125.610880838582</v>
      </c>
      <c r="D305" s="4">
        <v>139.365</v>
      </c>
      <c r="E305" s="4">
        <v>1429189.4</v>
      </c>
      <c r="F305" s="4">
        <v>5004016.7</v>
      </c>
      <c r="H305" s="3"/>
      <c r="I305" s="5" t="s">
        <v>1385</v>
      </c>
      <c r="J305" s="3"/>
      <c r="K305" s="3"/>
      <c r="L305" s="3"/>
      <c r="M305" s="3"/>
      <c r="N305" s="3"/>
      <c r="O305" s="3" t="str">
        <f t="shared" si="8"/>
        <v>PO 125610.880838582,139365</v>
      </c>
      <c r="P305" s="3" t="s">
        <v>1867</v>
      </c>
      <c r="Q305" s="3"/>
    </row>
    <row r="306" outlineLevel="2" spans="1:17">
      <c r="A306" s="3" t="s">
        <v>1380</v>
      </c>
      <c r="B306" s="3">
        <v>16008</v>
      </c>
      <c r="C306" s="4">
        <v>128.100143345125</v>
      </c>
      <c r="D306" s="4">
        <v>140.295</v>
      </c>
      <c r="E306" s="4">
        <v>1429187.03</v>
      </c>
      <c r="F306" s="4">
        <v>5004015.92</v>
      </c>
      <c r="H306" s="3"/>
      <c r="I306" s="5" t="s">
        <v>1386</v>
      </c>
      <c r="J306" s="3"/>
      <c r="K306" s="3"/>
      <c r="L306" s="3"/>
      <c r="M306" s="3"/>
      <c r="N306" s="3"/>
      <c r="O306" s="3" t="str">
        <f t="shared" si="8"/>
        <v>PO 128100.143345125,140295</v>
      </c>
      <c r="P306" s="3" t="s">
        <v>1868</v>
      </c>
      <c r="Q306" s="3"/>
    </row>
    <row r="307" outlineLevel="2" spans="1:17">
      <c r="A307" s="3" t="s">
        <v>1380</v>
      </c>
      <c r="B307" s="3">
        <v>16007</v>
      </c>
      <c r="C307" s="4">
        <v>135.454736296103</v>
      </c>
      <c r="D307" s="4">
        <v>140.175</v>
      </c>
      <c r="E307" s="4">
        <v>1429179.42</v>
      </c>
      <c r="F307" s="4">
        <v>5004015.16</v>
      </c>
      <c r="H307" s="3"/>
      <c r="I307" s="5" t="s">
        <v>1327</v>
      </c>
      <c r="J307" s="3"/>
      <c r="K307" s="3"/>
      <c r="L307" s="3"/>
      <c r="M307" s="3"/>
      <c r="N307" s="3"/>
      <c r="O307" s="3" t="str">
        <f t="shared" si="8"/>
        <v>PO 135454.736296103,140175</v>
      </c>
      <c r="P307" s="3" t="s">
        <v>1869</v>
      </c>
      <c r="Q307" s="3"/>
    </row>
    <row r="308" outlineLevel="2" spans="1:17">
      <c r="A308" s="3" t="s">
        <v>1380</v>
      </c>
      <c r="B308" s="3">
        <v>16006</v>
      </c>
      <c r="C308" s="4">
        <v>140.629310049707</v>
      </c>
      <c r="D308" s="4">
        <v>142.345</v>
      </c>
      <c r="E308" s="4">
        <v>1429175.17</v>
      </c>
      <c r="F308" s="4">
        <v>5004011.83</v>
      </c>
      <c r="H308" s="3"/>
      <c r="I308" s="5" t="s">
        <v>1327</v>
      </c>
      <c r="J308" s="3"/>
      <c r="K308" s="3"/>
      <c r="L308" s="3"/>
      <c r="M308" s="3"/>
      <c r="N308" s="3"/>
      <c r="O308" s="3" t="str">
        <f t="shared" si="8"/>
        <v>PO 140629.310049707,142345</v>
      </c>
      <c r="P308" s="3" t="s">
        <v>1870</v>
      </c>
      <c r="Q308" s="3"/>
    </row>
    <row r="309" outlineLevel="2" spans="1:17">
      <c r="A309" s="3" t="s">
        <v>1380</v>
      </c>
      <c r="B309" s="3">
        <v>16005</v>
      </c>
      <c r="C309" s="4">
        <v>143.790814605952</v>
      </c>
      <c r="D309" s="4">
        <v>140.575</v>
      </c>
      <c r="E309" s="4">
        <v>1429172.93</v>
      </c>
      <c r="F309" s="4">
        <v>5004008.95</v>
      </c>
      <c r="H309" s="3"/>
      <c r="I309" s="5" t="s">
        <v>1327</v>
      </c>
      <c r="J309" s="3"/>
      <c r="K309" s="3"/>
      <c r="L309" s="3"/>
      <c r="M309" s="3"/>
      <c r="N309" s="3"/>
      <c r="O309" s="3" t="str">
        <f t="shared" si="8"/>
        <v>PO 143790.814605952,140575</v>
      </c>
      <c r="P309" s="3" t="s">
        <v>1871</v>
      </c>
      <c r="Q309" s="3"/>
    </row>
    <row r="310" outlineLevel="2" spans="1:17">
      <c r="A310" s="3" t="s">
        <v>1380</v>
      </c>
      <c r="B310" s="3">
        <v>16004</v>
      </c>
      <c r="C310" s="4">
        <v>157.672140674915</v>
      </c>
      <c r="D310" s="4">
        <v>140.434</v>
      </c>
      <c r="E310" s="4">
        <v>1429159.6</v>
      </c>
      <c r="F310" s="4">
        <v>5004004.87</v>
      </c>
      <c r="H310" s="3"/>
      <c r="I310" s="5" t="s">
        <v>1327</v>
      </c>
      <c r="J310" s="3"/>
      <c r="K310" s="3"/>
      <c r="L310" s="3"/>
      <c r="M310" s="3"/>
      <c r="N310" s="3"/>
      <c r="O310" s="3" t="str">
        <f t="shared" si="8"/>
        <v>PO 157672.140674915,140434</v>
      </c>
      <c r="P310" s="3" t="s">
        <v>1872</v>
      </c>
      <c r="Q310" s="3"/>
    </row>
    <row r="311" outlineLevel="2" spans="1:17">
      <c r="A311" s="3" t="s">
        <v>1380</v>
      </c>
      <c r="B311" s="3">
        <v>16003</v>
      </c>
      <c r="C311" s="4">
        <v>175.213425527467</v>
      </c>
      <c r="D311" s="4">
        <v>140.774</v>
      </c>
      <c r="E311" s="4">
        <v>1429143.49</v>
      </c>
      <c r="F311" s="4">
        <v>5003997.92</v>
      </c>
      <c r="H311" s="3"/>
      <c r="I311" s="5" t="s">
        <v>1327</v>
      </c>
      <c r="J311" s="3"/>
      <c r="K311" s="3"/>
      <c r="L311" s="3"/>
      <c r="M311" s="3"/>
      <c r="N311" s="3"/>
      <c r="O311" s="3" t="str">
        <f t="shared" si="8"/>
        <v>PO 175213.425527467,140774</v>
      </c>
      <c r="P311" s="3" t="s">
        <v>1873</v>
      </c>
      <c r="Q311" s="3"/>
    </row>
    <row r="312" outlineLevel="2" spans="1:17">
      <c r="A312" s="3" t="s">
        <v>1380</v>
      </c>
      <c r="B312" s="3">
        <v>16002</v>
      </c>
      <c r="C312" s="4">
        <v>189.746086297255</v>
      </c>
      <c r="D312" s="4">
        <v>140.244</v>
      </c>
      <c r="E312" s="4">
        <v>1429129.9</v>
      </c>
      <c r="F312" s="4">
        <v>5003992.76</v>
      </c>
      <c r="H312" s="3"/>
      <c r="I312" s="5" t="s">
        <v>1327</v>
      </c>
      <c r="J312" s="3"/>
      <c r="K312" s="3"/>
      <c r="L312" s="3"/>
      <c r="M312" s="3"/>
      <c r="N312" s="3"/>
      <c r="O312" s="3" t="str">
        <f t="shared" si="8"/>
        <v>PO 189746.086297255,140244</v>
      </c>
      <c r="P312" s="3" t="s">
        <v>1874</v>
      </c>
      <c r="Q312" s="3"/>
    </row>
    <row r="313" outlineLevel="2" spans="1:17">
      <c r="A313" s="3" t="s">
        <v>1380</v>
      </c>
      <c r="B313" s="3">
        <v>16001</v>
      </c>
      <c r="C313" s="4">
        <v>192.848437496929</v>
      </c>
      <c r="D313" s="4">
        <v>141.803</v>
      </c>
      <c r="E313" s="4">
        <v>1429126.97</v>
      </c>
      <c r="F313" s="4">
        <v>5003991.73</v>
      </c>
      <c r="H313" s="3"/>
      <c r="I313" s="5" t="s">
        <v>1327</v>
      </c>
      <c r="J313" s="3"/>
      <c r="K313" s="3"/>
      <c r="L313" s="3"/>
      <c r="M313" s="3"/>
      <c r="N313" s="3"/>
      <c r="O313" s="3" t="str">
        <f t="shared" si="8"/>
        <v>PO 192848.437496929,141803</v>
      </c>
      <c r="P313" s="3" t="s">
        <v>1875</v>
      </c>
      <c r="Q313" s="3"/>
    </row>
    <row r="314" outlineLevel="2" spans="1:17">
      <c r="A314" s="3" t="s">
        <v>1380</v>
      </c>
      <c r="B314" s="3">
        <v>16000</v>
      </c>
      <c r="C314" s="4">
        <v>201.287380988119</v>
      </c>
      <c r="D314" s="4">
        <v>140.443</v>
      </c>
      <c r="E314" s="4">
        <v>1429119.34</v>
      </c>
      <c r="F314" s="4">
        <v>5003988.09</v>
      </c>
      <c r="H314" s="3"/>
      <c r="I314" s="5" t="s">
        <v>1527</v>
      </c>
      <c r="J314" s="3"/>
      <c r="K314" s="3"/>
      <c r="L314" s="3"/>
      <c r="M314" s="3"/>
      <c r="N314" s="3"/>
      <c r="O314" s="3" t="str">
        <f t="shared" si="8"/>
        <v>PO 201287.380988119,140443</v>
      </c>
      <c r="P314" s="3" t="s">
        <v>1876</v>
      </c>
      <c r="Q314" s="3"/>
    </row>
    <row r="315" outlineLevel="1" spans="1:17">
      <c r="A315" s="3">
        <f>SUBTOTAL(3,A286:A314)</f>
        <v>29</v>
      </c>
      <c r="B315" s="3"/>
      <c r="C315" s="4"/>
      <c r="D315" s="4"/>
      <c r="E315" s="4"/>
      <c r="F315" s="4"/>
      <c r="H315" s="3"/>
      <c r="I315" s="5"/>
      <c r="J315" s="3"/>
      <c r="K315" s="3"/>
      <c r="L315" s="3"/>
      <c r="M315" s="3"/>
      <c r="N315" s="3"/>
      <c r="O315" s="3"/>
      <c r="P315" s="3"/>
      <c r="Q315" s="3">
        <f>SUBTOTAL(3,Q286:Q314)</f>
        <v>0</v>
      </c>
    </row>
    <row r="316" outlineLevel="2" spans="1:17">
      <c r="A316" s="3" t="s">
        <v>1387</v>
      </c>
      <c r="B316" s="3">
        <v>15096</v>
      </c>
      <c r="C316" s="6">
        <v>3.39361238192694</v>
      </c>
      <c r="D316" s="4">
        <v>135.44</v>
      </c>
      <c r="E316" s="4">
        <v>1429624.87</v>
      </c>
      <c r="F316" s="4">
        <v>5003046.99</v>
      </c>
      <c r="H316" s="3"/>
      <c r="I316" s="5" t="s">
        <v>242</v>
      </c>
      <c r="J316" s="3"/>
      <c r="K316" s="3"/>
      <c r="L316" s="3"/>
      <c r="M316" s="3">
        <v>500000</v>
      </c>
      <c r="N316" s="3"/>
      <c r="O316" s="3" t="str">
        <f>CONCATENATE("PO ",(C316)*1000+500000,",",D316*1000)</f>
        <v>PO 503393.612381927,135440</v>
      </c>
      <c r="P316" s="3" t="s">
        <v>1877</v>
      </c>
      <c r="Q316" s="3"/>
    </row>
    <row r="317" outlineLevel="2" spans="1:17">
      <c r="A317" s="3" t="s">
        <v>1387</v>
      </c>
      <c r="B317" s="3">
        <v>15095</v>
      </c>
      <c r="C317" s="6">
        <v>12.8679945987541</v>
      </c>
      <c r="D317" s="4">
        <v>135.34</v>
      </c>
      <c r="E317" s="4">
        <v>1429615.57</v>
      </c>
      <c r="F317" s="4">
        <v>5003048.81</v>
      </c>
      <c r="H317" s="3"/>
      <c r="I317" s="5" t="s">
        <v>983</v>
      </c>
      <c r="J317" s="3"/>
      <c r="K317" s="3"/>
      <c r="L317" s="3"/>
      <c r="M317" s="3"/>
      <c r="N317" s="3"/>
      <c r="O317" s="3" t="str">
        <f t="shared" ref="O317:O348" si="9">CONCATENATE("PO ",(C317)*1000+500000,",",D317*1000)</f>
        <v>PO 512867.994598754,135340</v>
      </c>
      <c r="P317" s="3" t="s">
        <v>1878</v>
      </c>
      <c r="Q317" s="3"/>
    </row>
    <row r="318" outlineLevel="2" spans="1:17">
      <c r="A318" s="3" t="s">
        <v>1387</v>
      </c>
      <c r="B318" s="3">
        <v>15094</v>
      </c>
      <c r="C318" s="6">
        <v>16.4319835989319</v>
      </c>
      <c r="D318" s="4">
        <v>136.09</v>
      </c>
      <c r="E318" s="4">
        <v>1429612.11</v>
      </c>
      <c r="F318" s="4">
        <v>5003049.69</v>
      </c>
      <c r="H318" s="3"/>
      <c r="I318" s="5" t="s">
        <v>983</v>
      </c>
      <c r="J318" s="3"/>
      <c r="K318" s="3"/>
      <c r="L318" s="3"/>
      <c r="M318" s="3"/>
      <c r="N318" s="3"/>
      <c r="O318" s="3" t="str">
        <f t="shared" si="9"/>
        <v>PO 516431.983598932,136090</v>
      </c>
      <c r="P318" s="3" t="s">
        <v>1879</v>
      </c>
      <c r="Q318" s="3"/>
    </row>
    <row r="319" outlineLevel="2" spans="1:17">
      <c r="A319" s="3" t="s">
        <v>1387</v>
      </c>
      <c r="B319" s="3">
        <v>15093</v>
      </c>
      <c r="C319" s="6">
        <v>20.5739555018377</v>
      </c>
      <c r="D319" s="4">
        <v>136.09</v>
      </c>
      <c r="E319" s="4">
        <v>1429608.05</v>
      </c>
      <c r="F319" s="4">
        <v>5003050.51</v>
      </c>
      <c r="H319" s="3"/>
      <c r="I319" s="5" t="s">
        <v>983</v>
      </c>
      <c r="J319" s="3"/>
      <c r="K319" s="3"/>
      <c r="L319" s="3"/>
      <c r="M319" s="3"/>
      <c r="N319" s="3"/>
      <c r="O319" s="3" t="str">
        <f t="shared" si="9"/>
        <v>PO 520573.955501838,136090</v>
      </c>
      <c r="P319" s="3" t="s">
        <v>1880</v>
      </c>
      <c r="Q319" s="3"/>
    </row>
    <row r="320" outlineLevel="2" spans="1:17">
      <c r="A320" s="3" t="s">
        <v>1387</v>
      </c>
      <c r="B320" s="3">
        <v>15092</v>
      </c>
      <c r="C320" s="6">
        <v>23.1379261169928</v>
      </c>
      <c r="D320" s="4">
        <v>136.489</v>
      </c>
      <c r="E320" s="4">
        <v>1429605.5</v>
      </c>
      <c r="F320" s="4">
        <v>5003050.83</v>
      </c>
      <c r="H320" s="3"/>
      <c r="I320" s="5" t="s">
        <v>983</v>
      </c>
      <c r="J320" s="3"/>
      <c r="K320" s="3"/>
      <c r="L320" s="3"/>
      <c r="M320" s="3"/>
      <c r="N320" s="3"/>
      <c r="O320" s="3" t="str">
        <f t="shared" si="9"/>
        <v>PO 523137.926116993,136489</v>
      </c>
      <c r="P320" s="3" t="s">
        <v>1881</v>
      </c>
      <c r="Q320" s="3"/>
    </row>
    <row r="321" outlineLevel="2" spans="1:17">
      <c r="A321" s="3" t="s">
        <v>1387</v>
      </c>
      <c r="B321" s="3">
        <v>15091</v>
      </c>
      <c r="C321" s="6">
        <v>31.3919197404687</v>
      </c>
      <c r="D321" s="4">
        <v>136.779</v>
      </c>
      <c r="E321" s="4">
        <v>1429597.42</v>
      </c>
      <c r="F321" s="4">
        <v>5003052.52</v>
      </c>
      <c r="H321" s="3"/>
      <c r="I321" s="5" t="s">
        <v>412</v>
      </c>
      <c r="J321" s="3"/>
      <c r="K321" s="3"/>
      <c r="L321" s="3"/>
      <c r="M321" s="3"/>
      <c r="N321" s="3"/>
      <c r="O321" s="3" t="str">
        <f t="shared" si="9"/>
        <v>PO 531391.919740469,136779</v>
      </c>
      <c r="P321" s="3" t="s">
        <v>1882</v>
      </c>
      <c r="Q321" s="3"/>
    </row>
    <row r="322" outlineLevel="2" spans="1:17">
      <c r="A322" s="3" t="s">
        <v>1387</v>
      </c>
      <c r="B322" s="3">
        <v>15090</v>
      </c>
      <c r="C322" s="6">
        <v>35.7376818636339</v>
      </c>
      <c r="D322" s="4">
        <v>136.669</v>
      </c>
      <c r="E322" s="4">
        <v>1429593.08</v>
      </c>
      <c r="F322" s="4">
        <v>5003052.96</v>
      </c>
      <c r="H322" s="3"/>
      <c r="I322" s="5" t="s">
        <v>412</v>
      </c>
      <c r="J322" s="3"/>
      <c r="K322" s="3"/>
      <c r="L322" s="3"/>
      <c r="M322" s="3"/>
      <c r="N322" s="3"/>
      <c r="O322" s="3" t="str">
        <f t="shared" si="9"/>
        <v>PO 535737.681863634,136669</v>
      </c>
      <c r="P322" s="3" t="s">
        <v>1883</v>
      </c>
      <c r="Q322" s="3"/>
    </row>
    <row r="323" outlineLevel="2" spans="1:17">
      <c r="A323" s="3" t="s">
        <v>1387</v>
      </c>
      <c r="B323" s="3">
        <v>15089</v>
      </c>
      <c r="C323" s="6">
        <v>37.4030135815545</v>
      </c>
      <c r="D323" s="4">
        <v>135.859</v>
      </c>
      <c r="E323" s="4">
        <v>1429591.36</v>
      </c>
      <c r="F323" s="4">
        <v>5003052.8</v>
      </c>
      <c r="H323" s="3"/>
      <c r="I323" s="5" t="s">
        <v>412</v>
      </c>
      <c r="J323" s="3"/>
      <c r="K323" s="3"/>
      <c r="L323" s="3"/>
      <c r="M323" s="3"/>
      <c r="N323" s="3"/>
      <c r="O323" s="3" t="str">
        <f t="shared" si="9"/>
        <v>PO 537403.013581555,135859</v>
      </c>
      <c r="P323" s="3" t="s">
        <v>1884</v>
      </c>
      <c r="Q323" s="3"/>
    </row>
    <row r="324" outlineLevel="2" spans="1:17">
      <c r="A324" s="3" t="s">
        <v>1387</v>
      </c>
      <c r="B324" s="3">
        <v>15088</v>
      </c>
      <c r="C324" s="6">
        <v>39.585801305475</v>
      </c>
      <c r="D324" s="4">
        <v>135.749</v>
      </c>
      <c r="E324" s="4">
        <v>1429589.18</v>
      </c>
      <c r="F324" s="4">
        <v>5003053</v>
      </c>
      <c r="H324" s="3"/>
      <c r="I324" s="5" t="s">
        <v>412</v>
      </c>
      <c r="J324" s="3"/>
      <c r="K324" s="3"/>
      <c r="L324" s="3"/>
      <c r="M324" s="3"/>
      <c r="N324" s="3"/>
      <c r="O324" s="3" t="str">
        <f t="shared" si="9"/>
        <v>PO 539585.801305475,135749</v>
      </c>
      <c r="P324" s="3" t="s">
        <v>1885</v>
      </c>
      <c r="Q324" s="3"/>
    </row>
    <row r="325" outlineLevel="2" spans="1:17">
      <c r="A325" s="3" t="s">
        <v>1387</v>
      </c>
      <c r="B325" s="3">
        <v>15087</v>
      </c>
      <c r="C325" s="6">
        <v>46.4437227727513</v>
      </c>
      <c r="D325" s="4">
        <v>134.498</v>
      </c>
      <c r="E325" s="4">
        <v>1429582.7</v>
      </c>
      <c r="F325" s="4">
        <v>5003055.67</v>
      </c>
      <c r="H325" s="3"/>
      <c r="I325" s="5" t="s">
        <v>412</v>
      </c>
      <c r="J325" s="3"/>
      <c r="K325" s="3"/>
      <c r="L325" s="3"/>
      <c r="M325" s="3"/>
      <c r="N325" s="3"/>
      <c r="O325" s="3" t="str">
        <f t="shared" si="9"/>
        <v>PO 546443.722772751,134498</v>
      </c>
      <c r="P325" s="3" t="s">
        <v>1886</v>
      </c>
      <c r="Q325" s="3"/>
    </row>
    <row r="326" outlineLevel="2" spans="1:17">
      <c r="A326" s="3" t="s">
        <v>1387</v>
      </c>
      <c r="B326" s="3">
        <v>15086</v>
      </c>
      <c r="C326" s="6">
        <v>48.252957266747</v>
      </c>
      <c r="D326" s="4">
        <v>133.988</v>
      </c>
      <c r="E326" s="4">
        <v>1429581.05</v>
      </c>
      <c r="F326" s="4">
        <v>5003056.62</v>
      </c>
      <c r="H326" s="3"/>
      <c r="I326" s="5" t="s">
        <v>412</v>
      </c>
      <c r="J326" s="3"/>
      <c r="K326" s="3"/>
      <c r="L326" s="3"/>
      <c r="M326" s="3"/>
      <c r="N326" s="3"/>
      <c r="O326" s="3" t="str">
        <f t="shared" si="9"/>
        <v>PO 548252.957266747,133988</v>
      </c>
      <c r="P326" s="3" t="s">
        <v>1887</v>
      </c>
      <c r="Q326" s="3"/>
    </row>
    <row r="327" outlineLevel="2" spans="1:17">
      <c r="A327" s="3" t="s">
        <v>1387</v>
      </c>
      <c r="B327" s="3">
        <v>15085</v>
      </c>
      <c r="C327" s="6">
        <v>49.6272840783308</v>
      </c>
      <c r="D327" s="4">
        <v>133.768</v>
      </c>
      <c r="E327" s="4">
        <v>1429579.51</v>
      </c>
      <c r="F327" s="4">
        <v>5003055.95</v>
      </c>
      <c r="H327" s="3"/>
      <c r="I327" s="5" t="s">
        <v>1525</v>
      </c>
      <c r="J327" s="3"/>
      <c r="K327" s="3"/>
      <c r="L327" s="3"/>
      <c r="M327" s="3"/>
      <c r="N327" s="3"/>
      <c r="O327" s="3" t="str">
        <f t="shared" si="9"/>
        <v>PO 549627.284078331,133768</v>
      </c>
      <c r="P327" s="3" t="s">
        <v>1888</v>
      </c>
      <c r="Q327" s="3"/>
    </row>
    <row r="328" outlineLevel="2" spans="1:17">
      <c r="A328" s="3" t="s">
        <v>1387</v>
      </c>
      <c r="B328" s="3">
        <v>15084</v>
      </c>
      <c r="C328" s="6">
        <v>50.4750958888475</v>
      </c>
      <c r="D328" s="4">
        <v>133.358</v>
      </c>
      <c r="E328" s="4">
        <v>1429578.66</v>
      </c>
      <c r="F328" s="4">
        <v>5003056.02</v>
      </c>
      <c r="H328" s="3"/>
      <c r="I328" s="5" t="s">
        <v>480</v>
      </c>
      <c r="J328" s="3"/>
      <c r="K328" s="3"/>
      <c r="L328" s="3"/>
      <c r="M328" s="3"/>
      <c r="N328" s="3"/>
      <c r="O328" s="3" t="str">
        <f t="shared" si="9"/>
        <v>PO 550475.095888847,133358</v>
      </c>
      <c r="P328" s="3" t="s">
        <v>1889</v>
      </c>
      <c r="Q328" s="3"/>
    </row>
    <row r="329" outlineLevel="2" spans="1:17">
      <c r="A329" s="3" t="s">
        <v>1387</v>
      </c>
      <c r="B329" s="3">
        <v>15083</v>
      </c>
      <c r="C329" s="6">
        <v>51.5569797891926</v>
      </c>
      <c r="D329" s="4">
        <v>133.278</v>
      </c>
      <c r="E329" s="4">
        <v>1429577.57</v>
      </c>
      <c r="F329" s="4">
        <v>5003056.08</v>
      </c>
      <c r="H329" s="3"/>
      <c r="I329" s="5" t="s">
        <v>480</v>
      </c>
      <c r="J329" s="3"/>
      <c r="K329" s="3"/>
      <c r="L329" s="3"/>
      <c r="M329" s="3"/>
      <c r="N329" s="3"/>
      <c r="O329" s="3" t="str">
        <f t="shared" si="9"/>
        <v>PO 551556.979789193,133278</v>
      </c>
      <c r="P329" s="3" t="s">
        <v>1890</v>
      </c>
      <c r="Q329" s="3"/>
    </row>
    <row r="330" outlineLevel="2" spans="1:17">
      <c r="A330" s="3" t="s">
        <v>1387</v>
      </c>
      <c r="B330" s="3">
        <v>15082</v>
      </c>
      <c r="C330" s="6">
        <v>52.4856840005127</v>
      </c>
      <c r="D330" s="4">
        <v>133.518</v>
      </c>
      <c r="E330" s="4">
        <v>1429576.64</v>
      </c>
      <c r="F330" s="4">
        <v>5003056.16</v>
      </c>
      <c r="H330" s="3"/>
      <c r="I330" s="5" t="s">
        <v>480</v>
      </c>
      <c r="J330" s="3"/>
      <c r="K330" s="3"/>
      <c r="L330" s="3"/>
      <c r="M330" s="3"/>
      <c r="N330" s="3"/>
      <c r="O330" s="3" t="str">
        <f t="shared" si="9"/>
        <v>PO 552485.684000513,133518</v>
      </c>
      <c r="P330" s="3" t="s">
        <v>1891</v>
      </c>
      <c r="Q330" s="3"/>
    </row>
    <row r="331" outlineLevel="2" spans="1:17">
      <c r="A331" s="3" t="s">
        <v>1387</v>
      </c>
      <c r="B331" s="3">
        <v>15081</v>
      </c>
      <c r="C331" s="6">
        <v>54.3353246515131</v>
      </c>
      <c r="D331" s="4">
        <v>133.538</v>
      </c>
      <c r="E331" s="4">
        <v>1429574.82</v>
      </c>
      <c r="F331" s="4">
        <v>5003056.49</v>
      </c>
      <c r="H331" s="3"/>
      <c r="I331" s="5" t="s">
        <v>480</v>
      </c>
      <c r="J331" s="3"/>
      <c r="K331" s="3"/>
      <c r="L331" s="3"/>
      <c r="M331" s="3"/>
      <c r="N331" s="3"/>
      <c r="O331" s="3" t="str">
        <f t="shared" si="9"/>
        <v>PO 554335.324651513,133538</v>
      </c>
      <c r="P331" s="3" t="s">
        <v>1892</v>
      </c>
      <c r="Q331" s="3"/>
    </row>
    <row r="332" outlineLevel="2" spans="1:17">
      <c r="A332" s="3" t="s">
        <v>1387</v>
      </c>
      <c r="B332" s="3">
        <v>15080</v>
      </c>
      <c r="C332" s="6">
        <v>55.398218427887</v>
      </c>
      <c r="D332" s="4">
        <v>133.228</v>
      </c>
      <c r="E332" s="4">
        <v>1429573.75</v>
      </c>
      <c r="F332" s="4">
        <v>5003056.55</v>
      </c>
      <c r="H332" s="3"/>
      <c r="I332" s="5" t="s">
        <v>480</v>
      </c>
      <c r="J332" s="3"/>
      <c r="K332" s="3"/>
      <c r="L332" s="3"/>
      <c r="M332" s="3"/>
      <c r="N332" s="3"/>
      <c r="O332" s="3" t="str">
        <f t="shared" si="9"/>
        <v>PO 555398.218427887,133228</v>
      </c>
      <c r="P332" s="3" t="s">
        <v>1893</v>
      </c>
      <c r="Q332" s="3"/>
    </row>
    <row r="333" outlineLevel="2" spans="1:17">
      <c r="A333" s="3" t="s">
        <v>1387</v>
      </c>
      <c r="B333" s="3">
        <v>15079</v>
      </c>
      <c r="C333" s="6">
        <v>56.7619610742358</v>
      </c>
      <c r="D333" s="4">
        <v>133.688</v>
      </c>
      <c r="E333" s="4">
        <v>1429572.38</v>
      </c>
      <c r="F333" s="4">
        <v>5003056.64</v>
      </c>
      <c r="H333" s="3"/>
      <c r="I333" s="5" t="s">
        <v>480</v>
      </c>
      <c r="J333" s="3"/>
      <c r="K333" s="3"/>
      <c r="L333" s="3"/>
      <c r="M333" s="3"/>
      <c r="N333" s="3"/>
      <c r="O333" s="3" t="str">
        <f t="shared" si="9"/>
        <v>PO 556761.961074236,133688</v>
      </c>
      <c r="P333" s="3" t="s">
        <v>1894</v>
      </c>
      <c r="Q333" s="3"/>
    </row>
    <row r="334" outlineLevel="2" spans="1:17">
      <c r="A334" s="3" t="s">
        <v>1387</v>
      </c>
      <c r="B334" s="3">
        <v>15078</v>
      </c>
      <c r="C334" s="6">
        <v>58.0186382552254</v>
      </c>
      <c r="D334" s="4">
        <v>133.368</v>
      </c>
      <c r="E334" s="4">
        <v>1429571.2</v>
      </c>
      <c r="F334" s="4">
        <v>5003057.17</v>
      </c>
      <c r="H334" s="3"/>
      <c r="I334" s="5" t="s">
        <v>480</v>
      </c>
      <c r="J334" s="3"/>
      <c r="K334" s="3"/>
      <c r="L334" s="3"/>
      <c r="M334" s="3"/>
      <c r="N334" s="3"/>
      <c r="O334" s="3" t="str">
        <f t="shared" si="9"/>
        <v>PO 558018.638255225,133368</v>
      </c>
      <c r="P334" s="3" t="s">
        <v>1895</v>
      </c>
      <c r="Q334" s="3"/>
    </row>
    <row r="335" outlineLevel="2" spans="1:17">
      <c r="A335" s="3" t="s">
        <v>1387</v>
      </c>
      <c r="B335" s="3">
        <v>15077</v>
      </c>
      <c r="C335" s="6">
        <v>59.1342114598485</v>
      </c>
      <c r="D335" s="4">
        <v>133.498</v>
      </c>
      <c r="E335" s="4">
        <v>1429570.11</v>
      </c>
      <c r="F335" s="4">
        <v>5003057.41</v>
      </c>
      <c r="H335" s="3"/>
      <c r="I335" s="5" t="s">
        <v>480</v>
      </c>
      <c r="J335" s="3"/>
      <c r="K335" s="3"/>
      <c r="L335" s="3"/>
      <c r="M335" s="3"/>
      <c r="N335" s="3"/>
      <c r="O335" s="3" t="str">
        <f t="shared" si="9"/>
        <v>PO 559134.211459848,133498</v>
      </c>
      <c r="P335" s="3" t="s">
        <v>1896</v>
      </c>
      <c r="Q335" s="3"/>
    </row>
    <row r="336" outlineLevel="2" spans="1:17">
      <c r="A336" s="3" t="s">
        <v>1387</v>
      </c>
      <c r="B336" s="3">
        <v>15076</v>
      </c>
      <c r="C336" s="6">
        <v>61.311099362156</v>
      </c>
      <c r="D336" s="4">
        <v>133.028</v>
      </c>
      <c r="E336" s="4">
        <v>1429567.92</v>
      </c>
      <c r="F336" s="4">
        <v>5003057.54</v>
      </c>
      <c r="H336" s="3"/>
      <c r="I336" s="5" t="s">
        <v>480</v>
      </c>
      <c r="J336" s="3"/>
      <c r="K336" s="3"/>
      <c r="L336" s="3"/>
      <c r="M336" s="3"/>
      <c r="N336" s="3"/>
      <c r="O336" s="3" t="str">
        <f t="shared" si="9"/>
        <v>PO 561311.099362156,133028</v>
      </c>
      <c r="P336" s="3" t="s">
        <v>1897</v>
      </c>
      <c r="Q336" s="3"/>
    </row>
    <row r="337" outlineLevel="2" spans="1:17">
      <c r="A337" s="3" t="s">
        <v>1387</v>
      </c>
      <c r="B337" s="3">
        <v>15075</v>
      </c>
      <c r="C337" s="6">
        <v>63.7543892213186</v>
      </c>
      <c r="D337" s="4">
        <v>133.288</v>
      </c>
      <c r="E337" s="4">
        <v>1429565.58</v>
      </c>
      <c r="F337" s="4">
        <v>5003058.32</v>
      </c>
      <c r="H337" s="3"/>
      <c r="I337" s="5" t="s">
        <v>480</v>
      </c>
      <c r="J337" s="3"/>
      <c r="K337" s="3"/>
      <c r="L337" s="3"/>
      <c r="M337" s="3"/>
      <c r="N337" s="3"/>
      <c r="O337" s="3" t="str">
        <f t="shared" si="9"/>
        <v>PO 563754.389221319,133288</v>
      </c>
      <c r="P337" s="3" t="s">
        <v>1898</v>
      </c>
      <c r="Q337" s="3"/>
    </row>
    <row r="338" outlineLevel="2" spans="1:17">
      <c r="A338" s="3" t="s">
        <v>1387</v>
      </c>
      <c r="B338" s="3">
        <v>15074</v>
      </c>
      <c r="C338" s="6">
        <v>66.5519193185513</v>
      </c>
      <c r="D338" s="4">
        <v>133.137</v>
      </c>
      <c r="E338" s="4">
        <v>1429562.79</v>
      </c>
      <c r="F338" s="4">
        <v>5003058.62</v>
      </c>
      <c r="H338" s="3"/>
      <c r="I338" s="5" t="s">
        <v>480</v>
      </c>
      <c r="J338" s="3"/>
      <c r="K338" s="3"/>
      <c r="L338" s="3"/>
      <c r="M338" s="3"/>
      <c r="N338" s="3"/>
      <c r="O338" s="3" t="str">
        <f t="shared" si="9"/>
        <v>PO 566551.919318551,133137</v>
      </c>
      <c r="P338" s="3" t="s">
        <v>1899</v>
      </c>
      <c r="Q338" s="3"/>
    </row>
    <row r="339" outlineLevel="2" spans="1:17">
      <c r="A339" s="3" t="s">
        <v>1387</v>
      </c>
      <c r="B339" s="3">
        <v>15073</v>
      </c>
      <c r="C339" s="6">
        <v>69.3063079739293</v>
      </c>
      <c r="D339" s="4">
        <v>133.487</v>
      </c>
      <c r="E339" s="4">
        <v>1429560.03</v>
      </c>
      <c r="F339" s="4">
        <v>5003058.84</v>
      </c>
      <c r="H339" s="3"/>
      <c r="I339" s="5" t="s">
        <v>480</v>
      </c>
      <c r="J339" s="3"/>
      <c r="K339" s="3"/>
      <c r="L339" s="3"/>
      <c r="M339" s="3"/>
      <c r="N339" s="3"/>
      <c r="O339" s="3" t="str">
        <f t="shared" si="9"/>
        <v>PO 569306.307973929,133487</v>
      </c>
      <c r="P339" s="3" t="s">
        <v>1900</v>
      </c>
      <c r="Q339" s="3"/>
    </row>
    <row r="340" outlineLevel="2" spans="1:17">
      <c r="A340" s="3" t="s">
        <v>1387</v>
      </c>
      <c r="B340" s="3">
        <v>15072</v>
      </c>
      <c r="C340" s="6">
        <v>73.5798436052816</v>
      </c>
      <c r="D340" s="4">
        <v>133.567</v>
      </c>
      <c r="E340" s="4">
        <v>1429555.98</v>
      </c>
      <c r="F340" s="4">
        <v>5003060.43</v>
      </c>
      <c r="H340" s="3"/>
      <c r="I340" s="5" t="s">
        <v>480</v>
      </c>
      <c r="J340" s="3"/>
      <c r="K340" s="3"/>
      <c r="L340" s="3"/>
      <c r="M340" s="3"/>
      <c r="N340" s="3"/>
      <c r="O340" s="3" t="str">
        <f t="shared" si="9"/>
        <v>PO 573579.843605282,133567</v>
      </c>
      <c r="P340" s="3" t="s">
        <v>1901</v>
      </c>
      <c r="Q340" s="3"/>
    </row>
    <row r="341" outlineLevel="2" spans="1:17">
      <c r="A341" s="3" t="s">
        <v>1387</v>
      </c>
      <c r="B341" s="3">
        <v>15071</v>
      </c>
      <c r="C341" s="6">
        <v>78.1671222764434</v>
      </c>
      <c r="D341" s="4">
        <v>133.517</v>
      </c>
      <c r="E341" s="4">
        <v>1429551.43</v>
      </c>
      <c r="F341" s="4">
        <v>5003061.06</v>
      </c>
      <c r="H341" s="3"/>
      <c r="I341" s="5" t="s">
        <v>480</v>
      </c>
      <c r="J341" s="3"/>
      <c r="K341" s="3"/>
      <c r="L341" s="3"/>
      <c r="M341" s="3"/>
      <c r="N341" s="3"/>
      <c r="O341" s="3" t="str">
        <f t="shared" si="9"/>
        <v>PO 578167.122276443,133517</v>
      </c>
      <c r="P341" s="3" t="s">
        <v>1902</v>
      </c>
      <c r="Q341" s="3"/>
    </row>
    <row r="342" outlineLevel="2" spans="1:17">
      <c r="A342" s="3" t="s">
        <v>1387</v>
      </c>
      <c r="B342" s="3">
        <v>15070</v>
      </c>
      <c r="C342" s="6">
        <v>82.7279984344596</v>
      </c>
      <c r="D342" s="4">
        <v>133.517</v>
      </c>
      <c r="E342" s="4">
        <v>1429546.97</v>
      </c>
      <c r="F342" s="4">
        <v>5003062.02</v>
      </c>
      <c r="H342" s="3"/>
      <c r="I342" s="5" t="s">
        <v>480</v>
      </c>
      <c r="J342" s="3"/>
      <c r="K342" s="3"/>
      <c r="L342" s="3"/>
      <c r="M342" s="3"/>
      <c r="N342" s="3"/>
      <c r="O342" s="3" t="str">
        <f t="shared" si="9"/>
        <v>PO 582727.99843446,133517</v>
      </c>
      <c r="P342" s="3" t="s">
        <v>1903</v>
      </c>
      <c r="Q342" s="3"/>
    </row>
    <row r="343" outlineLevel="2" spans="1:17">
      <c r="A343" s="3" t="s">
        <v>1387</v>
      </c>
      <c r="B343" s="3">
        <v>15069</v>
      </c>
      <c r="C343" s="6">
        <v>87.3362472572403</v>
      </c>
      <c r="D343" s="4">
        <v>133.686</v>
      </c>
      <c r="E343" s="4">
        <v>1429542.53</v>
      </c>
      <c r="F343" s="4">
        <v>5003063.33</v>
      </c>
      <c r="H343" s="3"/>
      <c r="I343" s="5" t="s">
        <v>480</v>
      </c>
      <c r="J343" s="3"/>
      <c r="K343" s="3"/>
      <c r="L343" s="3"/>
      <c r="M343" s="3"/>
      <c r="N343" s="3"/>
      <c r="O343" s="3" t="str">
        <f t="shared" si="9"/>
        <v>PO 587336.24725724,133686</v>
      </c>
      <c r="P343" s="3" t="s">
        <v>1904</v>
      </c>
      <c r="Q343" s="3"/>
    </row>
    <row r="344" outlineLevel="2" spans="1:17">
      <c r="A344" s="3" t="s">
        <v>1387</v>
      </c>
      <c r="B344" s="3">
        <v>15068</v>
      </c>
      <c r="C344" s="6">
        <v>88.9568034778792</v>
      </c>
      <c r="D344" s="4">
        <v>133.816</v>
      </c>
      <c r="E344" s="4">
        <v>1429540.91</v>
      </c>
      <c r="F344" s="4">
        <v>5003063.49</v>
      </c>
      <c r="H344" s="3"/>
      <c r="I344" s="5" t="s">
        <v>480</v>
      </c>
      <c r="J344" s="3"/>
      <c r="K344" s="3"/>
      <c r="L344" s="3"/>
      <c r="M344" s="3"/>
      <c r="N344" s="3"/>
      <c r="O344" s="3" t="str">
        <f t="shared" si="9"/>
        <v>PO 588956.803477879,133816</v>
      </c>
      <c r="P344" s="3" t="s">
        <v>1905</v>
      </c>
      <c r="Q344" s="3"/>
    </row>
    <row r="345" outlineLevel="2" spans="1:17">
      <c r="A345" s="3" t="s">
        <v>1387</v>
      </c>
      <c r="B345" s="3">
        <v>15067</v>
      </c>
      <c r="C345" s="6">
        <v>90.2603301842709</v>
      </c>
      <c r="D345" s="4">
        <v>133.906</v>
      </c>
      <c r="E345" s="4">
        <v>1429539.59</v>
      </c>
      <c r="F345" s="4">
        <v>5003063.53</v>
      </c>
      <c r="H345" s="3"/>
      <c r="I345" s="5" t="s">
        <v>1525</v>
      </c>
      <c r="J345" s="3"/>
      <c r="K345" s="3"/>
      <c r="L345" s="3"/>
      <c r="M345" s="3"/>
      <c r="N345" s="3"/>
      <c r="O345" s="3" t="str">
        <f t="shared" si="9"/>
        <v>PO 590260.330184271,133906</v>
      </c>
      <c r="P345" s="3" t="s">
        <v>1906</v>
      </c>
      <c r="Q345" s="3"/>
    </row>
    <row r="346" outlineLevel="2" spans="1:17">
      <c r="A346" s="3" t="s">
        <v>1387</v>
      </c>
      <c r="B346" s="3">
        <v>15066</v>
      </c>
      <c r="C346" s="6">
        <v>91.061854939114</v>
      </c>
      <c r="D346" s="4">
        <v>133.996</v>
      </c>
      <c r="E346" s="4">
        <v>1429538.82</v>
      </c>
      <c r="F346" s="4">
        <v>5003063.77</v>
      </c>
      <c r="H346" s="3"/>
      <c r="I346" s="5" t="s">
        <v>236</v>
      </c>
      <c r="J346" s="3"/>
      <c r="K346" s="3"/>
      <c r="L346" s="3"/>
      <c r="M346" s="3"/>
      <c r="N346" s="3"/>
      <c r="O346" s="3" t="str">
        <f t="shared" si="9"/>
        <v>PO 591061.854939114,133996</v>
      </c>
      <c r="P346" s="3" t="s">
        <v>1907</v>
      </c>
      <c r="Q346" s="3"/>
    </row>
    <row r="347" outlineLevel="2" spans="1:17">
      <c r="A347" s="3" t="s">
        <v>1387</v>
      </c>
      <c r="B347" s="3">
        <v>15065</v>
      </c>
      <c r="C347" s="6">
        <v>94.5450352210984</v>
      </c>
      <c r="D347" s="4">
        <v>134.296</v>
      </c>
      <c r="E347" s="4">
        <v>1429535.35</v>
      </c>
      <c r="F347" s="4">
        <v>5003064.17</v>
      </c>
      <c r="H347" s="3"/>
      <c r="I347" s="5" t="s">
        <v>236</v>
      </c>
      <c r="J347" s="3"/>
      <c r="K347" s="3"/>
      <c r="L347" s="3"/>
      <c r="M347" s="3"/>
      <c r="N347" s="3"/>
      <c r="O347" s="3" t="str">
        <f t="shared" si="9"/>
        <v>PO 594545.035221098,134296</v>
      </c>
      <c r="P347" s="3" t="s">
        <v>1908</v>
      </c>
      <c r="Q347" s="3"/>
    </row>
    <row r="348" outlineLevel="2" spans="1:17">
      <c r="A348" s="3" t="s">
        <v>1387</v>
      </c>
      <c r="B348" s="3">
        <v>15064</v>
      </c>
      <c r="C348" s="6">
        <v>96.3624828705009</v>
      </c>
      <c r="D348" s="4">
        <v>134.236</v>
      </c>
      <c r="E348" s="4">
        <v>1429533.48</v>
      </c>
      <c r="F348" s="4">
        <v>5003064.06</v>
      </c>
      <c r="H348" s="3"/>
      <c r="I348" s="5" t="s">
        <v>236</v>
      </c>
      <c r="J348" s="3"/>
      <c r="K348" s="3"/>
      <c r="L348" s="3"/>
      <c r="M348" s="3"/>
      <c r="N348" s="3"/>
      <c r="O348" s="3" t="str">
        <f t="shared" si="9"/>
        <v>PO 596362.482870501,134236</v>
      </c>
      <c r="P348" s="3" t="s">
        <v>1909</v>
      </c>
      <c r="Q348" s="3"/>
    </row>
    <row r="349" outlineLevel="2" spans="1:17">
      <c r="A349" s="3" t="s">
        <v>1387</v>
      </c>
      <c r="B349" s="3">
        <v>15063</v>
      </c>
      <c r="C349" s="6">
        <v>97.8430693763057</v>
      </c>
      <c r="D349" s="4">
        <v>134.736</v>
      </c>
      <c r="E349" s="4">
        <v>1429531.98</v>
      </c>
      <c r="F349" s="4">
        <v>5003064.09</v>
      </c>
      <c r="H349" s="3"/>
      <c r="I349" s="5" t="s">
        <v>236</v>
      </c>
      <c r="J349" s="3"/>
      <c r="K349" s="3"/>
      <c r="L349" s="3"/>
      <c r="M349" s="3"/>
      <c r="N349" s="3"/>
      <c r="O349" s="3" t="str">
        <f t="shared" ref="O349:O366" si="10">CONCATENATE("PO ",(C349)*1000+500000,",",D349*1000)</f>
        <v>PO 597843.069376306,134736</v>
      </c>
      <c r="P349" s="3" t="s">
        <v>1910</v>
      </c>
      <c r="Q349" s="3"/>
    </row>
    <row r="350" outlineLevel="2" spans="1:17">
      <c r="A350" s="3" t="s">
        <v>1387</v>
      </c>
      <c r="B350" s="3">
        <v>15062</v>
      </c>
      <c r="C350" s="6">
        <v>99.7030844306058</v>
      </c>
      <c r="D350" s="4">
        <v>135.126</v>
      </c>
      <c r="E350" s="4">
        <v>1429530.19</v>
      </c>
      <c r="F350" s="4">
        <v>5003064.64</v>
      </c>
      <c r="H350" s="3"/>
      <c r="I350" s="5" t="s">
        <v>242</v>
      </c>
      <c r="J350" s="3"/>
      <c r="K350" s="3"/>
      <c r="L350" s="3"/>
      <c r="M350" s="3"/>
      <c r="N350" s="3"/>
      <c r="O350" s="3" t="str">
        <f t="shared" si="10"/>
        <v>PO 599703.084430606,135126</v>
      </c>
      <c r="P350" s="3" t="s">
        <v>1911</v>
      </c>
      <c r="Q350" s="3"/>
    </row>
    <row r="351" outlineLevel="2" spans="1:17">
      <c r="A351" s="3" t="s">
        <v>1387</v>
      </c>
      <c r="B351" s="3">
        <v>15061</v>
      </c>
      <c r="C351" s="6">
        <v>101.257779577584</v>
      </c>
      <c r="D351" s="4">
        <v>136.466</v>
      </c>
      <c r="E351" s="4">
        <v>1429528.67</v>
      </c>
      <c r="F351" s="4">
        <v>5003064.97</v>
      </c>
      <c r="H351" s="3"/>
      <c r="I351" s="5" t="s">
        <v>536</v>
      </c>
      <c r="J351" s="3"/>
      <c r="K351" s="3"/>
      <c r="L351" s="3"/>
      <c r="M351" s="3"/>
      <c r="N351" s="3"/>
      <c r="O351" s="3" t="str">
        <f t="shared" si="10"/>
        <v>PO 601257.779577584,136466</v>
      </c>
      <c r="P351" s="3" t="s">
        <v>1912</v>
      </c>
      <c r="Q351" s="3"/>
    </row>
    <row r="352" outlineLevel="2" spans="1:17">
      <c r="A352" s="3" t="s">
        <v>1387</v>
      </c>
      <c r="B352" s="3">
        <v>15060</v>
      </c>
      <c r="C352" s="6">
        <v>104.722903345006</v>
      </c>
      <c r="D352" s="4">
        <v>136.756</v>
      </c>
      <c r="E352" s="4">
        <v>1429525.43</v>
      </c>
      <c r="F352" s="4">
        <v>5003066.48</v>
      </c>
      <c r="H352" s="3"/>
      <c r="I352" s="5" t="s">
        <v>412</v>
      </c>
      <c r="J352" s="3"/>
      <c r="K352" s="3"/>
      <c r="L352" s="3"/>
      <c r="M352" s="3"/>
      <c r="N352" s="3"/>
      <c r="O352" s="3" t="str">
        <f t="shared" si="10"/>
        <v>PO 604722.903345006,136756</v>
      </c>
      <c r="P352" s="3" t="s">
        <v>1913</v>
      </c>
      <c r="Q352" s="3"/>
    </row>
    <row r="353" outlineLevel="2" spans="1:17">
      <c r="A353" s="3" t="s">
        <v>1387</v>
      </c>
      <c r="B353" s="3">
        <v>15059</v>
      </c>
      <c r="C353" s="6">
        <v>106.430925886078</v>
      </c>
      <c r="D353" s="4">
        <v>136.245</v>
      </c>
      <c r="E353" s="4">
        <v>1429523.76</v>
      </c>
      <c r="F353" s="4">
        <v>5003066.84</v>
      </c>
      <c r="H353" s="3"/>
      <c r="I353" s="5" t="s">
        <v>412</v>
      </c>
      <c r="J353" s="3"/>
      <c r="K353" s="3"/>
      <c r="L353" s="3"/>
      <c r="M353" s="3"/>
      <c r="N353" s="3"/>
      <c r="O353" s="3" t="str">
        <f t="shared" si="10"/>
        <v>PO 606430.925886078,136245</v>
      </c>
      <c r="P353" s="3" t="s">
        <v>1914</v>
      </c>
      <c r="Q353" s="3"/>
    </row>
    <row r="354" outlineLevel="2" spans="1:17">
      <c r="A354" s="3" t="s">
        <v>1387</v>
      </c>
      <c r="B354" s="3">
        <v>15058</v>
      </c>
      <c r="C354" s="6">
        <v>108.722528507219</v>
      </c>
      <c r="D354" s="4">
        <v>136.535</v>
      </c>
      <c r="E354" s="4">
        <v>1429521.43</v>
      </c>
      <c r="F354" s="4">
        <v>5003066.86</v>
      </c>
      <c r="H354" s="3"/>
      <c r="I354" s="5" t="s">
        <v>412</v>
      </c>
      <c r="J354" s="3"/>
      <c r="K354" s="3"/>
      <c r="L354" s="3"/>
      <c r="M354" s="3"/>
      <c r="N354" s="3"/>
      <c r="O354" s="3" t="str">
        <f t="shared" si="10"/>
        <v>PO 608722.528507219,136535</v>
      </c>
      <c r="P354" s="3" t="s">
        <v>1915</v>
      </c>
      <c r="Q354" s="3"/>
    </row>
    <row r="355" outlineLevel="2" spans="1:17">
      <c r="A355" s="3" t="s">
        <v>1387</v>
      </c>
      <c r="B355" s="3">
        <v>15057</v>
      </c>
      <c r="C355" s="6">
        <v>113.107265040748</v>
      </c>
      <c r="D355" s="4">
        <v>136.315</v>
      </c>
      <c r="E355" s="4">
        <v>1429517.19</v>
      </c>
      <c r="F355" s="4">
        <v>5003068.03</v>
      </c>
      <c r="H355" s="3"/>
      <c r="I355" s="5" t="s">
        <v>412</v>
      </c>
      <c r="J355" s="3"/>
      <c r="K355" s="3"/>
      <c r="L355" s="3"/>
      <c r="M355" s="3"/>
      <c r="N355" s="3"/>
      <c r="O355" s="3" t="str">
        <f t="shared" si="10"/>
        <v>PO 613107.265040748,136315</v>
      </c>
      <c r="P355" s="3" t="s">
        <v>1916</v>
      </c>
      <c r="Q355" s="3"/>
    </row>
    <row r="356" outlineLevel="2" spans="1:17">
      <c r="A356" s="3" t="s">
        <v>1387</v>
      </c>
      <c r="B356" s="3">
        <v>15056</v>
      </c>
      <c r="C356" s="6">
        <v>117.183561411144</v>
      </c>
      <c r="D356" s="4">
        <v>136.415</v>
      </c>
      <c r="E356" s="4">
        <v>1429513.16</v>
      </c>
      <c r="F356" s="4">
        <v>5003068.66</v>
      </c>
      <c r="H356" s="3"/>
      <c r="I356" s="5" t="s">
        <v>412</v>
      </c>
      <c r="J356" s="3"/>
      <c r="K356" s="3"/>
      <c r="L356" s="3"/>
      <c r="M356" s="3"/>
      <c r="N356" s="3"/>
      <c r="O356" s="3" t="str">
        <f t="shared" si="10"/>
        <v>PO 617183.561411144,136415</v>
      </c>
      <c r="P356" s="3" t="s">
        <v>1917</v>
      </c>
      <c r="Q356" s="3"/>
    </row>
    <row r="357" outlineLevel="2" spans="1:17">
      <c r="A357" s="3" t="s">
        <v>1387</v>
      </c>
      <c r="B357" s="3">
        <v>15055</v>
      </c>
      <c r="C357" s="6">
        <v>121.618287461101</v>
      </c>
      <c r="D357" s="4">
        <v>136.255</v>
      </c>
      <c r="E357" s="4">
        <v>1429508.75</v>
      </c>
      <c r="F357" s="4">
        <v>5003069.21</v>
      </c>
      <c r="H357" s="3"/>
      <c r="I357" s="5" t="s">
        <v>412</v>
      </c>
      <c r="J357" s="3"/>
      <c r="K357" s="3"/>
      <c r="L357" s="3"/>
      <c r="M357" s="3"/>
      <c r="N357" s="3"/>
      <c r="O357" s="3" t="str">
        <f t="shared" si="10"/>
        <v>PO 621618.287461101,136255</v>
      </c>
      <c r="P357" s="3" t="s">
        <v>1918</v>
      </c>
      <c r="Q357" s="3"/>
    </row>
    <row r="358" outlineLevel="2" spans="1:17">
      <c r="A358" s="3" t="s">
        <v>1387</v>
      </c>
      <c r="B358" s="3">
        <v>15054</v>
      </c>
      <c r="C358" s="6">
        <v>125.424627585519</v>
      </c>
      <c r="D358" s="4">
        <v>136.115</v>
      </c>
      <c r="E358" s="4">
        <v>1429504.95</v>
      </c>
      <c r="F358" s="4">
        <v>5003069.6</v>
      </c>
      <c r="H358" s="3"/>
      <c r="I358" s="5" t="s">
        <v>412</v>
      </c>
      <c r="J358" s="3"/>
      <c r="K358" s="3"/>
      <c r="L358" s="3"/>
      <c r="M358" s="3"/>
      <c r="N358" s="3"/>
      <c r="O358" s="3" t="str">
        <f t="shared" si="10"/>
        <v>PO 625424.627585519,136115</v>
      </c>
      <c r="P358" s="3" t="s">
        <v>1919</v>
      </c>
      <c r="Q358" s="3"/>
    </row>
    <row r="359" outlineLevel="2" spans="1:17">
      <c r="A359" s="3" t="s">
        <v>1387</v>
      </c>
      <c r="B359" s="3">
        <v>15053</v>
      </c>
      <c r="C359" s="6">
        <v>130.331227896508</v>
      </c>
      <c r="D359" s="4">
        <v>136.034</v>
      </c>
      <c r="E359" s="4">
        <v>1429500.17</v>
      </c>
      <c r="F359" s="4">
        <v>5003070.73</v>
      </c>
      <c r="H359" s="3"/>
      <c r="I359" s="5" t="s">
        <v>412</v>
      </c>
      <c r="J359" s="3"/>
      <c r="K359" s="3"/>
      <c r="L359" s="3"/>
      <c r="M359" s="3"/>
      <c r="N359" s="3"/>
      <c r="O359" s="3" t="str">
        <f t="shared" si="10"/>
        <v>PO 630331.227896508,136034</v>
      </c>
      <c r="P359" s="3" t="s">
        <v>1920</v>
      </c>
      <c r="Q359" s="3"/>
    </row>
    <row r="360" outlineLevel="2" spans="1:17">
      <c r="A360" s="3" t="s">
        <v>1387</v>
      </c>
      <c r="B360" s="3">
        <v>15052</v>
      </c>
      <c r="C360" s="6">
        <v>134.414019227788</v>
      </c>
      <c r="D360" s="4">
        <v>136.294</v>
      </c>
      <c r="E360" s="4">
        <v>1429496.21</v>
      </c>
      <c r="F360" s="4">
        <v>5003071.76</v>
      </c>
      <c r="H360" s="3"/>
      <c r="I360" s="5" t="s">
        <v>412</v>
      </c>
      <c r="J360" s="3"/>
      <c r="K360" s="3"/>
      <c r="L360" s="3"/>
      <c r="M360" s="3"/>
      <c r="N360" s="3"/>
      <c r="O360" s="3" t="str">
        <f t="shared" si="10"/>
        <v>PO 634414.019227788,136294</v>
      </c>
      <c r="P360" s="3" t="s">
        <v>1921</v>
      </c>
      <c r="Q360" s="3"/>
    </row>
    <row r="361" outlineLevel="2" spans="1:17">
      <c r="A361" s="3" t="s">
        <v>1387</v>
      </c>
      <c r="B361" s="3">
        <v>15051</v>
      </c>
      <c r="C361" s="6">
        <v>138.226059283205</v>
      </c>
      <c r="D361" s="4">
        <v>135.784</v>
      </c>
      <c r="E361" s="4">
        <v>1429492.48</v>
      </c>
      <c r="F361" s="4">
        <v>5003072.55</v>
      </c>
      <c r="H361" s="3"/>
      <c r="I361" s="5" t="s">
        <v>412</v>
      </c>
      <c r="J361" s="3"/>
      <c r="K361" s="3"/>
      <c r="L361" s="3"/>
      <c r="M361" s="3"/>
      <c r="N361" s="3"/>
      <c r="O361" s="3" t="str">
        <f t="shared" si="10"/>
        <v>PO 638226.059283205,135784</v>
      </c>
      <c r="P361" s="3" t="s">
        <v>1922</v>
      </c>
      <c r="Q361" s="3"/>
    </row>
    <row r="362" outlineLevel="2" spans="1:17">
      <c r="A362" s="3" t="s">
        <v>1387</v>
      </c>
      <c r="B362" s="3">
        <v>15050</v>
      </c>
      <c r="C362" s="6">
        <v>140.205274811498</v>
      </c>
      <c r="D362" s="4">
        <v>136.114</v>
      </c>
      <c r="E362" s="4">
        <v>1429490.45</v>
      </c>
      <c r="F362" s="4">
        <v>5003072.47</v>
      </c>
      <c r="H362" s="3"/>
      <c r="I362" s="5" t="s">
        <v>412</v>
      </c>
      <c r="J362" s="3"/>
      <c r="K362" s="3"/>
      <c r="L362" s="3"/>
      <c r="M362" s="3"/>
      <c r="N362" s="3"/>
      <c r="O362" s="3" t="str">
        <f t="shared" si="10"/>
        <v>PO 640205.274811498,136114</v>
      </c>
      <c r="P362" s="3" t="s">
        <v>1923</v>
      </c>
      <c r="Q362" s="3"/>
    </row>
    <row r="363" outlineLevel="2" spans="1:17">
      <c r="A363" s="3" t="s">
        <v>1387</v>
      </c>
      <c r="B363" s="3">
        <v>15049</v>
      </c>
      <c r="C363" s="6">
        <v>155.646544725288</v>
      </c>
      <c r="D363" s="4">
        <v>136.203</v>
      </c>
      <c r="E363" s="4">
        <v>1429475.35</v>
      </c>
      <c r="F363" s="4">
        <v>5003075.72</v>
      </c>
      <c r="H363" s="3"/>
      <c r="I363" s="5" t="s">
        <v>412</v>
      </c>
      <c r="J363" s="3"/>
      <c r="K363" s="3"/>
      <c r="L363" s="3"/>
      <c r="M363" s="3"/>
      <c r="N363" s="3"/>
      <c r="O363" s="3" t="str">
        <f t="shared" si="10"/>
        <v>PO 655646.544725288,136203</v>
      </c>
      <c r="P363" s="3" t="s">
        <v>1924</v>
      </c>
      <c r="Q363" s="3"/>
    </row>
    <row r="364" outlineLevel="2" spans="1:17">
      <c r="A364" s="3" t="s">
        <v>1387</v>
      </c>
      <c r="B364" s="3">
        <v>15048</v>
      </c>
      <c r="C364" s="6">
        <v>158.734303554593</v>
      </c>
      <c r="D364" s="4">
        <v>137.123</v>
      </c>
      <c r="E364" s="4">
        <v>1429472.17</v>
      </c>
      <c r="F364" s="4">
        <v>5003075.52</v>
      </c>
      <c r="H364" s="3"/>
      <c r="I364" s="5" t="s">
        <v>412</v>
      </c>
      <c r="J364" s="3"/>
      <c r="K364" s="3"/>
      <c r="L364" s="3"/>
      <c r="M364" s="3"/>
      <c r="N364" s="3"/>
      <c r="O364" s="3" t="str">
        <f t="shared" si="10"/>
        <v>PO 658734.303554593,137123</v>
      </c>
      <c r="P364" s="3" t="s">
        <v>1925</v>
      </c>
      <c r="Q364" s="3"/>
    </row>
    <row r="365" outlineLevel="2" spans="1:17">
      <c r="A365" s="3" t="s">
        <v>1387</v>
      </c>
      <c r="B365" s="3">
        <v>15047</v>
      </c>
      <c r="C365" s="6">
        <v>160.242524396483</v>
      </c>
      <c r="D365" s="4">
        <v>137.113</v>
      </c>
      <c r="E365" s="4">
        <v>1429470.78</v>
      </c>
      <c r="F365" s="4">
        <v>5003076.29</v>
      </c>
      <c r="H365" s="3"/>
      <c r="I365" s="5" t="s">
        <v>1533</v>
      </c>
      <c r="J365" s="3"/>
      <c r="K365" s="3"/>
      <c r="L365" s="3"/>
      <c r="M365" s="3"/>
      <c r="N365" s="3"/>
      <c r="O365" s="3" t="str">
        <f t="shared" si="10"/>
        <v>PO 660242.524396483,137113</v>
      </c>
      <c r="P365" s="3" t="s">
        <v>1926</v>
      </c>
      <c r="Q365" s="3"/>
    </row>
    <row r="366" outlineLevel="2" spans="1:17">
      <c r="A366" s="3" t="s">
        <v>1387</v>
      </c>
      <c r="B366" s="3">
        <v>15046</v>
      </c>
      <c r="C366" s="6">
        <v>167.222238607719</v>
      </c>
      <c r="D366" s="4">
        <v>136.873</v>
      </c>
      <c r="E366" s="4">
        <v>1429463.93</v>
      </c>
      <c r="F366" s="4">
        <v>5003077.63</v>
      </c>
      <c r="H366" s="3"/>
      <c r="I366" s="5" t="s">
        <v>983</v>
      </c>
      <c r="J366" s="3"/>
      <c r="K366" s="3"/>
      <c r="L366" s="3"/>
      <c r="M366" s="3"/>
      <c r="N366" s="3"/>
      <c r="O366" s="3" t="str">
        <f t="shared" si="10"/>
        <v>PO 667222.238607719,136873</v>
      </c>
      <c r="P366" s="3" t="s">
        <v>1927</v>
      </c>
      <c r="Q366" s="3"/>
    </row>
    <row r="367" outlineLevel="1" spans="1:17">
      <c r="A367" s="3">
        <f>SUBTOTAL(3,A316:A366)</f>
        <v>51</v>
      </c>
      <c r="B367" s="3"/>
      <c r="C367" s="6"/>
      <c r="D367" s="4"/>
      <c r="E367" s="4"/>
      <c r="F367" s="4"/>
      <c r="H367" s="3"/>
      <c r="I367" s="5"/>
      <c r="J367" s="3"/>
      <c r="K367" s="3"/>
      <c r="L367" s="3"/>
      <c r="M367" s="3"/>
      <c r="N367" s="3"/>
      <c r="O367" s="3"/>
      <c r="P367" s="3"/>
      <c r="Q367" s="3">
        <f>SUBTOTAL(3,Q316:Q366)</f>
        <v>0</v>
      </c>
    </row>
    <row r="368" outlineLevel="2" spans="1:17">
      <c r="A368" s="3" t="s">
        <v>1392</v>
      </c>
      <c r="B368" s="3">
        <v>15045</v>
      </c>
      <c r="C368" s="4">
        <v>27.2753258456604</v>
      </c>
      <c r="D368" s="4">
        <v>134.411</v>
      </c>
      <c r="E368" s="4">
        <v>1429430.56</v>
      </c>
      <c r="F368" s="4">
        <v>5002317.39</v>
      </c>
      <c r="H368" s="3"/>
      <c r="I368" s="5" t="s">
        <v>1390</v>
      </c>
      <c r="J368" s="3"/>
      <c r="K368" s="3"/>
      <c r="L368" s="3"/>
      <c r="M368" s="3"/>
      <c r="N368" s="3">
        <v>1000000</v>
      </c>
      <c r="O368" s="3" t="str">
        <f>CONCATENATE("PO ",(C368)*1000+1000000,",",D368*1000)</f>
        <v>PO 1027275.32584566,134411</v>
      </c>
      <c r="P368" s="3" t="s">
        <v>1928</v>
      </c>
      <c r="Q368" s="3"/>
    </row>
    <row r="369" outlineLevel="2" spans="1:17">
      <c r="A369" s="3" t="s">
        <v>1392</v>
      </c>
      <c r="B369" s="3">
        <v>15044</v>
      </c>
      <c r="C369" s="4">
        <v>34.3718992782486</v>
      </c>
      <c r="D369" s="4">
        <v>131.691</v>
      </c>
      <c r="E369" s="4">
        <v>1429420.35</v>
      </c>
      <c r="F369" s="4">
        <v>5002308.97</v>
      </c>
      <c r="H369" s="3"/>
      <c r="I369" s="5" t="s">
        <v>1023</v>
      </c>
      <c r="J369" s="3"/>
      <c r="K369" s="3"/>
      <c r="L369" s="3"/>
      <c r="M369" s="3"/>
      <c r="N369" s="3"/>
      <c r="O369" s="3" t="str">
        <f t="shared" ref="O369:O413" si="11">CONCATENATE("PO ",(C369)*1000+1000000,",",D369*1000)</f>
        <v>PO 1034371.89927825,131691</v>
      </c>
      <c r="P369" s="3" t="s">
        <v>1929</v>
      </c>
      <c r="Q369" s="3"/>
    </row>
    <row r="370" outlineLevel="2" spans="1:17">
      <c r="A370" s="3" t="s">
        <v>1392</v>
      </c>
      <c r="B370" s="3">
        <v>15043</v>
      </c>
      <c r="C370" s="4">
        <v>35.5589341797808</v>
      </c>
      <c r="D370" s="4">
        <v>131.461</v>
      </c>
      <c r="E370" s="4">
        <v>1429419.2</v>
      </c>
      <c r="F370" s="4">
        <v>5002309.31</v>
      </c>
      <c r="H370" s="3"/>
      <c r="I370" s="5" t="s">
        <v>412</v>
      </c>
      <c r="J370" s="3"/>
      <c r="K370" s="3"/>
      <c r="L370" s="3"/>
      <c r="M370" s="3"/>
      <c r="N370" s="3"/>
      <c r="O370" s="3" t="str">
        <f t="shared" si="11"/>
        <v>PO 1035558.93417978,131461</v>
      </c>
      <c r="P370" s="3" t="s">
        <v>1930</v>
      </c>
      <c r="Q370" s="3"/>
    </row>
    <row r="371" outlineLevel="2" spans="1:17">
      <c r="A371" s="3" t="s">
        <v>1392</v>
      </c>
      <c r="B371" s="3">
        <v>15042</v>
      </c>
      <c r="C371" s="4">
        <v>36.4588211547755</v>
      </c>
      <c r="D371" s="4">
        <v>131.44</v>
      </c>
      <c r="E371" s="4">
        <v>1429418.32</v>
      </c>
      <c r="F371" s="4">
        <v>5002309.51</v>
      </c>
      <c r="H371" s="3"/>
      <c r="I371" s="5" t="s">
        <v>1525</v>
      </c>
      <c r="J371" s="3"/>
      <c r="K371" s="3"/>
      <c r="L371" s="3"/>
      <c r="M371" s="3"/>
      <c r="N371" s="3"/>
      <c r="O371" s="3" t="str">
        <f t="shared" si="11"/>
        <v>PO 1036458.82115478,131440</v>
      </c>
      <c r="P371" s="3" t="s">
        <v>1931</v>
      </c>
      <c r="Q371" s="3"/>
    </row>
    <row r="372" outlineLevel="2" spans="1:17">
      <c r="A372" s="3" t="s">
        <v>1392</v>
      </c>
      <c r="B372" s="3">
        <v>15041</v>
      </c>
      <c r="C372" s="4">
        <v>38.5184747881683</v>
      </c>
      <c r="D372" s="4">
        <v>131.24</v>
      </c>
      <c r="E372" s="4">
        <v>1429416.23</v>
      </c>
      <c r="F372" s="4">
        <v>5002309.45</v>
      </c>
      <c r="H372" s="3"/>
      <c r="I372" s="5" t="s">
        <v>480</v>
      </c>
      <c r="J372" s="3"/>
      <c r="K372" s="3"/>
      <c r="L372" s="3"/>
      <c r="M372" s="3"/>
      <c r="N372" s="3"/>
      <c r="O372" s="3" t="str">
        <f t="shared" si="11"/>
        <v>PO 1038518.47478817,131240</v>
      </c>
      <c r="P372" s="3" t="s">
        <v>1932</v>
      </c>
      <c r="Q372" s="3"/>
    </row>
    <row r="373" outlineLevel="2" spans="1:17">
      <c r="A373" s="3" t="s">
        <v>1392</v>
      </c>
      <c r="B373" s="3">
        <v>15040</v>
      </c>
      <c r="C373" s="4">
        <v>40.2399880716136</v>
      </c>
      <c r="D373" s="4">
        <v>131.17</v>
      </c>
      <c r="E373" s="4">
        <v>1429414.51</v>
      </c>
      <c r="F373" s="4">
        <v>5002309.58</v>
      </c>
      <c r="H373" s="3"/>
      <c r="I373" s="5" t="s">
        <v>480</v>
      </c>
      <c r="J373" s="3"/>
      <c r="K373" s="3"/>
      <c r="L373" s="3"/>
      <c r="M373" s="3"/>
      <c r="N373" s="3"/>
      <c r="O373" s="3" t="str">
        <f t="shared" si="11"/>
        <v>PO 1040239.98807161,131170</v>
      </c>
      <c r="P373" s="3" t="s">
        <v>1933</v>
      </c>
      <c r="Q373" s="3"/>
    </row>
    <row r="374" outlineLevel="2" spans="1:17">
      <c r="A374" s="3" t="s">
        <v>1392</v>
      </c>
      <c r="B374" s="3">
        <v>15039</v>
      </c>
      <c r="C374" s="4">
        <v>43.0170333705775</v>
      </c>
      <c r="D374" s="4">
        <v>131.2</v>
      </c>
      <c r="E374" s="4">
        <v>1429411.78</v>
      </c>
      <c r="F374" s="4">
        <v>5002310.11</v>
      </c>
      <c r="H374" s="3"/>
      <c r="I374" s="5" t="s">
        <v>480</v>
      </c>
      <c r="J374" s="3"/>
      <c r="K374" s="3"/>
      <c r="L374" s="3"/>
      <c r="M374" s="3"/>
      <c r="N374" s="3"/>
      <c r="O374" s="3" t="str">
        <f t="shared" si="11"/>
        <v>PO 1043017.03337058,131200</v>
      </c>
      <c r="P374" s="3" t="s">
        <v>1934</v>
      </c>
      <c r="Q374" s="3"/>
    </row>
    <row r="375" outlineLevel="2" spans="1:17">
      <c r="A375" s="3" t="s">
        <v>1392</v>
      </c>
      <c r="B375" s="3">
        <v>15038</v>
      </c>
      <c r="C375" s="4">
        <v>45.4084963416285</v>
      </c>
      <c r="D375" s="4">
        <v>131.17</v>
      </c>
      <c r="E375" s="4">
        <v>1429409.41</v>
      </c>
      <c r="F375" s="4">
        <v>5002310.43</v>
      </c>
      <c r="H375" s="3"/>
      <c r="I375" s="5" t="s">
        <v>480</v>
      </c>
      <c r="J375" s="3"/>
      <c r="K375" s="3"/>
      <c r="L375" s="3"/>
      <c r="M375" s="3"/>
      <c r="N375" s="3"/>
      <c r="O375" s="3" t="str">
        <f t="shared" si="11"/>
        <v>PO 1045408.49634163,131170</v>
      </c>
      <c r="P375" s="3" t="s">
        <v>1935</v>
      </c>
      <c r="Q375" s="3"/>
    </row>
    <row r="376" outlineLevel="2" spans="1:17">
      <c r="A376" s="3" t="s">
        <v>1392</v>
      </c>
      <c r="B376" s="3">
        <v>15037</v>
      </c>
      <c r="C376" s="4">
        <v>47.9597983733439</v>
      </c>
      <c r="D376" s="4">
        <v>131.21</v>
      </c>
      <c r="E376" s="4">
        <v>1429406.88</v>
      </c>
      <c r="F376" s="4">
        <v>5002310.76</v>
      </c>
      <c r="H376" s="3"/>
      <c r="I376" s="5" t="s">
        <v>480</v>
      </c>
      <c r="J376" s="3"/>
      <c r="K376" s="3"/>
      <c r="L376" s="3"/>
      <c r="M376" s="3"/>
      <c r="N376" s="3"/>
      <c r="O376" s="3" t="str">
        <f t="shared" si="11"/>
        <v>PO 1047959.79837334,131210</v>
      </c>
      <c r="P376" s="3" t="s">
        <v>1936</v>
      </c>
      <c r="Q376" s="3"/>
    </row>
    <row r="377" outlineLevel="2" spans="1:17">
      <c r="A377" s="3" t="s">
        <v>1392</v>
      </c>
      <c r="B377" s="3">
        <v>15036</v>
      </c>
      <c r="C377" s="4">
        <v>50.9432845427822</v>
      </c>
      <c r="D377" s="4">
        <v>131.22</v>
      </c>
      <c r="E377" s="4">
        <v>1429403.99</v>
      </c>
      <c r="F377" s="4">
        <v>5002311.62</v>
      </c>
      <c r="H377" s="3"/>
      <c r="I377" s="5" t="s">
        <v>480</v>
      </c>
      <c r="J377" s="3"/>
      <c r="K377" s="3"/>
      <c r="L377" s="3"/>
      <c r="M377" s="3"/>
      <c r="N377" s="3"/>
      <c r="O377" s="3" t="str">
        <f t="shared" si="11"/>
        <v>PO 1050943.28454278,131220</v>
      </c>
      <c r="P377" s="3" t="s">
        <v>1937</v>
      </c>
      <c r="Q377" s="3"/>
    </row>
    <row r="378" outlineLevel="2" spans="1:17">
      <c r="A378" s="3" t="s">
        <v>1392</v>
      </c>
      <c r="B378" s="3">
        <v>15035</v>
      </c>
      <c r="C378" s="4">
        <v>54.315145033389</v>
      </c>
      <c r="D378" s="4">
        <v>131.17</v>
      </c>
      <c r="E378" s="4">
        <v>1429400.6</v>
      </c>
      <c r="F378" s="4">
        <v>5002311.74</v>
      </c>
      <c r="H378" s="3"/>
      <c r="I378" s="5" t="s">
        <v>480</v>
      </c>
      <c r="J378" s="3"/>
      <c r="K378" s="3"/>
      <c r="L378" s="3"/>
      <c r="M378" s="3"/>
      <c r="N378" s="3"/>
      <c r="O378" s="3" t="str">
        <f t="shared" si="11"/>
        <v>PO 1054315.14503339,131170</v>
      </c>
      <c r="P378" s="3" t="s">
        <v>1938</v>
      </c>
      <c r="Q378" s="3"/>
    </row>
    <row r="379" outlineLevel="2" spans="1:17">
      <c r="A379" s="3" t="s">
        <v>1392</v>
      </c>
      <c r="B379" s="3">
        <v>15034</v>
      </c>
      <c r="C379" s="4">
        <v>57.2512123889915</v>
      </c>
      <c r="D379" s="4">
        <v>131.03</v>
      </c>
      <c r="E379" s="4">
        <v>1429397.76</v>
      </c>
      <c r="F379" s="4">
        <v>5002312.61</v>
      </c>
      <c r="H379" s="3"/>
      <c r="I379" s="5" t="s">
        <v>480</v>
      </c>
      <c r="J379" s="3"/>
      <c r="K379" s="3"/>
      <c r="L379" s="3"/>
      <c r="M379" s="3"/>
      <c r="N379" s="3"/>
      <c r="O379" s="3" t="str">
        <f t="shared" si="11"/>
        <v>PO 1057251.21238899,131030</v>
      </c>
      <c r="P379" s="3" t="s">
        <v>1939</v>
      </c>
      <c r="Q379" s="3"/>
    </row>
    <row r="380" outlineLevel="2" spans="1:17">
      <c r="A380" s="3" t="s">
        <v>1392</v>
      </c>
      <c r="B380" s="3">
        <v>15033</v>
      </c>
      <c r="C380" s="4">
        <v>59.754857375858</v>
      </c>
      <c r="D380" s="4">
        <v>130.929</v>
      </c>
      <c r="E380" s="4">
        <v>1429395.26</v>
      </c>
      <c r="F380" s="4">
        <v>5002312.82</v>
      </c>
      <c r="H380" s="3"/>
      <c r="I380" s="5" t="s">
        <v>480</v>
      </c>
      <c r="J380" s="3"/>
      <c r="K380" s="3"/>
      <c r="L380" s="3"/>
      <c r="M380" s="3"/>
      <c r="N380" s="3"/>
      <c r="O380" s="3" t="str">
        <f t="shared" si="11"/>
        <v>PO 1059754.85737586,130929</v>
      </c>
      <c r="P380" s="3" t="s">
        <v>1940</v>
      </c>
      <c r="Q380" s="3"/>
    </row>
    <row r="381" outlineLevel="2" spans="1:17">
      <c r="A381" s="3" t="s">
        <v>1392</v>
      </c>
      <c r="B381" s="3">
        <v>15032</v>
      </c>
      <c r="C381" s="4">
        <v>63.6094227298313</v>
      </c>
      <c r="D381" s="4">
        <v>130.759</v>
      </c>
      <c r="E381" s="4">
        <v>1429391.39</v>
      </c>
      <c r="F381" s="4">
        <v>5002312.99</v>
      </c>
      <c r="H381" s="3"/>
      <c r="I381" s="5" t="s">
        <v>480</v>
      </c>
      <c r="J381" s="3"/>
      <c r="K381" s="3"/>
      <c r="L381" s="3"/>
      <c r="M381" s="3"/>
      <c r="N381" s="3"/>
      <c r="O381" s="3" t="str">
        <f t="shared" si="11"/>
        <v>PO 1063609.42272983,130759</v>
      </c>
      <c r="P381" s="3" t="s">
        <v>1941</v>
      </c>
      <c r="Q381" s="3"/>
    </row>
    <row r="382" outlineLevel="2" spans="1:17">
      <c r="A382" s="3" t="s">
        <v>1392</v>
      </c>
      <c r="B382" s="3">
        <v>15031</v>
      </c>
      <c r="C382" s="4">
        <v>65.6523347643727</v>
      </c>
      <c r="D382" s="4">
        <v>130.519</v>
      </c>
      <c r="E382" s="4">
        <v>1429389.43</v>
      </c>
      <c r="F382" s="4">
        <v>5002313.71</v>
      </c>
      <c r="H382" s="3"/>
      <c r="I382" s="5" t="s">
        <v>480</v>
      </c>
      <c r="J382" s="3"/>
      <c r="K382" s="3"/>
      <c r="L382" s="3"/>
      <c r="M382" s="3"/>
      <c r="N382" s="3"/>
      <c r="O382" s="3" t="str">
        <f t="shared" si="11"/>
        <v>PO 1065652.33476437,130519</v>
      </c>
      <c r="P382" s="3" t="s">
        <v>1942</v>
      </c>
      <c r="Q382" s="3"/>
    </row>
    <row r="383" outlineLevel="2" spans="1:17">
      <c r="A383" s="3" t="s">
        <v>1392</v>
      </c>
      <c r="B383" s="3">
        <v>15030</v>
      </c>
      <c r="C383" s="4">
        <v>69.1565349046256</v>
      </c>
      <c r="D383" s="4">
        <v>130.599</v>
      </c>
      <c r="E383" s="4">
        <v>1429385.99</v>
      </c>
      <c r="F383" s="4">
        <v>5002314.4</v>
      </c>
      <c r="H383" s="3"/>
      <c r="I383" s="5" t="s">
        <v>480</v>
      </c>
      <c r="J383" s="3"/>
      <c r="K383" s="3"/>
      <c r="L383" s="3"/>
      <c r="M383" s="3"/>
      <c r="N383" s="3"/>
      <c r="O383" s="3" t="str">
        <f t="shared" si="11"/>
        <v>PO 1069156.53490463,130599</v>
      </c>
      <c r="P383" s="3" t="s">
        <v>1943</v>
      </c>
      <c r="Q383" s="3"/>
    </row>
    <row r="384" outlineLevel="2" spans="1:17">
      <c r="A384" s="3" t="s">
        <v>1392</v>
      </c>
      <c r="B384" s="3">
        <v>15029</v>
      </c>
      <c r="C384" s="4">
        <v>69.9848859396402</v>
      </c>
      <c r="D384" s="4">
        <v>131.249</v>
      </c>
      <c r="E384" s="4">
        <v>1429385.12</v>
      </c>
      <c r="F384" s="4">
        <v>5002314.18</v>
      </c>
      <c r="H384" s="3"/>
      <c r="I384" s="5" t="s">
        <v>1525</v>
      </c>
      <c r="J384" s="3"/>
      <c r="K384" s="3"/>
      <c r="L384" s="3"/>
      <c r="M384" s="3"/>
      <c r="N384" s="3"/>
      <c r="O384" s="3" t="str">
        <f t="shared" si="11"/>
        <v>PO 1069984.88593964,131249</v>
      </c>
      <c r="P384" s="3" t="s">
        <v>1944</v>
      </c>
      <c r="Q384" s="3"/>
    </row>
    <row r="385" outlineLevel="2" spans="1:17">
      <c r="A385" s="3" t="s">
        <v>1392</v>
      </c>
      <c r="B385" s="3">
        <v>15028</v>
      </c>
      <c r="C385" s="4">
        <v>70.4274994588345</v>
      </c>
      <c r="D385" s="4">
        <v>131.189</v>
      </c>
      <c r="E385" s="4">
        <v>1429384.68</v>
      </c>
      <c r="F385" s="4">
        <v>5002314.23</v>
      </c>
      <c r="H385" s="3"/>
      <c r="I385" s="5" t="s">
        <v>242</v>
      </c>
      <c r="J385" s="3"/>
      <c r="K385" s="3"/>
      <c r="L385" s="3"/>
      <c r="M385" s="3"/>
      <c r="N385" s="3"/>
      <c r="O385" s="3" t="str">
        <f t="shared" si="11"/>
        <v>PO 1070427.49945883,131189</v>
      </c>
      <c r="P385" s="3" t="s">
        <v>1945</v>
      </c>
      <c r="Q385" s="3"/>
    </row>
    <row r="386" outlineLevel="2" spans="1:17">
      <c r="A386" s="3" t="s">
        <v>1392</v>
      </c>
      <c r="B386" s="3">
        <v>15027</v>
      </c>
      <c r="C386" s="4">
        <v>71.9845051382658</v>
      </c>
      <c r="D386" s="4">
        <v>133.069</v>
      </c>
      <c r="E386" s="4">
        <v>1429383.09</v>
      </c>
      <c r="F386" s="4">
        <v>5002314.11</v>
      </c>
      <c r="H386" s="3"/>
      <c r="I386" s="5" t="s">
        <v>536</v>
      </c>
      <c r="J386" s="3"/>
      <c r="K386" s="3"/>
      <c r="L386" s="3"/>
      <c r="M386" s="3"/>
      <c r="N386" s="3"/>
      <c r="O386" s="3" t="str">
        <f t="shared" si="11"/>
        <v>PO 1071984.50513827,133069</v>
      </c>
      <c r="P386" s="3" t="s">
        <v>1946</v>
      </c>
      <c r="Q386" s="3"/>
    </row>
    <row r="387" outlineLevel="2" spans="1:17">
      <c r="A387" s="3" t="s">
        <v>1392</v>
      </c>
      <c r="B387" s="3">
        <v>15026</v>
      </c>
      <c r="C387" s="4">
        <v>72.5531354249206</v>
      </c>
      <c r="D387" s="4">
        <v>133.109</v>
      </c>
      <c r="E387" s="4">
        <v>1429382.58</v>
      </c>
      <c r="F387" s="4">
        <v>5002314.56</v>
      </c>
      <c r="H387" s="3"/>
      <c r="I387" s="5" t="s">
        <v>412</v>
      </c>
      <c r="J387" s="3"/>
      <c r="K387" s="3"/>
      <c r="L387" s="3"/>
      <c r="M387" s="3"/>
      <c r="N387" s="3"/>
      <c r="O387" s="3" t="str">
        <f t="shared" si="11"/>
        <v>PO 1072553.13542492,133109</v>
      </c>
      <c r="P387" s="3" t="s">
        <v>1947</v>
      </c>
      <c r="Q387" s="3"/>
    </row>
    <row r="388" outlineLevel="2" spans="1:17">
      <c r="A388" s="3" t="s">
        <v>1392</v>
      </c>
      <c r="B388" s="3">
        <v>15025</v>
      </c>
      <c r="C388" s="4">
        <v>73.3773308318242</v>
      </c>
      <c r="D388" s="4">
        <v>132.849</v>
      </c>
      <c r="E388" s="4">
        <v>1429381.74</v>
      </c>
      <c r="F388" s="4">
        <v>5002314.51</v>
      </c>
      <c r="H388" s="3"/>
      <c r="I388" s="5" t="s">
        <v>412</v>
      </c>
      <c r="J388" s="3"/>
      <c r="K388" s="3"/>
      <c r="L388" s="3"/>
      <c r="M388" s="3"/>
      <c r="N388" s="3"/>
      <c r="O388" s="3" t="str">
        <f t="shared" si="11"/>
        <v>PO 1073377.33083182,132849</v>
      </c>
      <c r="P388" s="3" t="s">
        <v>1948</v>
      </c>
      <c r="Q388" s="3"/>
    </row>
    <row r="389" outlineLevel="2" spans="1:17">
      <c r="A389" s="3" t="s">
        <v>1392</v>
      </c>
      <c r="B389" s="3">
        <v>15024</v>
      </c>
      <c r="C389" s="4">
        <v>75.5042970964485</v>
      </c>
      <c r="D389" s="4">
        <v>132.709</v>
      </c>
      <c r="E389" s="4">
        <v>1429379.63</v>
      </c>
      <c r="F389" s="4">
        <v>5002314.78</v>
      </c>
      <c r="H389" s="3"/>
      <c r="I389" s="5" t="s">
        <v>412</v>
      </c>
      <c r="J389" s="3"/>
      <c r="K389" s="3"/>
      <c r="L389" s="3"/>
      <c r="M389" s="3"/>
      <c r="N389" s="3"/>
      <c r="O389" s="3" t="str">
        <f t="shared" si="11"/>
        <v>PO 1075504.29709645,132709</v>
      </c>
      <c r="P389" s="3" t="s">
        <v>1949</v>
      </c>
      <c r="Q389" s="3"/>
    </row>
    <row r="390" outlineLevel="2" spans="1:17">
      <c r="A390" s="3" t="s">
        <v>1392</v>
      </c>
      <c r="B390" s="3">
        <v>15023</v>
      </c>
      <c r="C390" s="4">
        <v>77.6114924479742</v>
      </c>
      <c r="D390" s="4">
        <v>133.009</v>
      </c>
      <c r="E390" s="4">
        <v>1429377.55</v>
      </c>
      <c r="F390" s="4">
        <v>5002315.12</v>
      </c>
      <c r="H390" s="3"/>
      <c r="I390" s="5" t="s">
        <v>412</v>
      </c>
      <c r="J390" s="3"/>
      <c r="K390" s="3"/>
      <c r="L390" s="3"/>
      <c r="M390" s="3"/>
      <c r="N390" s="3"/>
      <c r="O390" s="3" t="str">
        <f t="shared" si="11"/>
        <v>PO 1077611.49244797,133009</v>
      </c>
      <c r="P390" s="3" t="s">
        <v>1950</v>
      </c>
      <c r="Q390" s="3"/>
    </row>
    <row r="391" outlineLevel="2" spans="1:17">
      <c r="A391" s="3" t="s">
        <v>1392</v>
      </c>
      <c r="B391" s="3">
        <v>15022</v>
      </c>
      <c r="C391" s="4">
        <v>80.8502418054189</v>
      </c>
      <c r="D391" s="4">
        <v>133.258</v>
      </c>
      <c r="E391" s="4">
        <v>1429374.31</v>
      </c>
      <c r="F391" s="4">
        <v>5002315.34</v>
      </c>
      <c r="H391" s="3"/>
      <c r="I391" s="5" t="s">
        <v>412</v>
      </c>
      <c r="J391" s="3"/>
      <c r="K391" s="3"/>
      <c r="L391" s="3"/>
      <c r="M391" s="3"/>
      <c r="N391" s="3"/>
      <c r="O391" s="3" t="str">
        <f t="shared" si="11"/>
        <v>PO 1080850.24180542,133258</v>
      </c>
      <c r="P391" s="3" t="s">
        <v>1951</v>
      </c>
      <c r="Q391" s="3"/>
    </row>
    <row r="392" outlineLevel="2" spans="1:17">
      <c r="A392" s="3" t="s">
        <v>1392</v>
      </c>
      <c r="B392" s="3">
        <v>15021</v>
      </c>
      <c r="C392" s="4">
        <v>84.0294550739304</v>
      </c>
      <c r="D392" s="4">
        <v>133.648</v>
      </c>
      <c r="E392" s="4">
        <v>1429371.22</v>
      </c>
      <c r="F392" s="4">
        <v>5002316.19</v>
      </c>
      <c r="H392" s="3"/>
      <c r="I392" s="5" t="s">
        <v>412</v>
      </c>
      <c r="J392" s="3"/>
      <c r="K392" s="3"/>
      <c r="L392" s="3"/>
      <c r="M392" s="3"/>
      <c r="N392" s="3"/>
      <c r="O392" s="3" t="str">
        <f t="shared" si="11"/>
        <v>PO 1084029.45507393,133648</v>
      </c>
      <c r="P392" s="3" t="s">
        <v>1952</v>
      </c>
      <c r="Q392" s="3"/>
    </row>
    <row r="393" outlineLevel="2" spans="1:17">
      <c r="A393" s="3" t="s">
        <v>1392</v>
      </c>
      <c r="B393" s="3">
        <v>15020</v>
      </c>
      <c r="C393" s="4">
        <v>87.0343850441689</v>
      </c>
      <c r="D393" s="4">
        <v>133.788</v>
      </c>
      <c r="E393" s="4">
        <v>1429368.21</v>
      </c>
      <c r="F393" s="4">
        <v>5002316.37</v>
      </c>
      <c r="H393" s="3"/>
      <c r="I393" s="5" t="s">
        <v>412</v>
      </c>
      <c r="J393" s="3"/>
      <c r="K393" s="3"/>
      <c r="L393" s="3"/>
      <c r="M393" s="3"/>
      <c r="N393" s="3"/>
      <c r="O393" s="3" t="str">
        <f t="shared" si="11"/>
        <v>PO 1087034.38504417,133788</v>
      </c>
      <c r="P393" s="3" t="s">
        <v>1953</v>
      </c>
      <c r="Q393" s="3"/>
    </row>
    <row r="394" outlineLevel="2" spans="1:17">
      <c r="A394" s="3" t="s">
        <v>1392</v>
      </c>
      <c r="B394" s="3">
        <v>15019</v>
      </c>
      <c r="C394" s="4">
        <v>89.6634411563683</v>
      </c>
      <c r="D394" s="4">
        <v>133.858</v>
      </c>
      <c r="E394" s="4">
        <v>1429365.6</v>
      </c>
      <c r="F394" s="4">
        <v>5002316.69</v>
      </c>
      <c r="H394" s="3"/>
      <c r="I394" s="5" t="s">
        <v>412</v>
      </c>
      <c r="J394" s="3"/>
      <c r="K394" s="3"/>
      <c r="L394" s="3"/>
      <c r="M394" s="3"/>
      <c r="N394" s="3"/>
      <c r="O394" s="3" t="str">
        <f t="shared" si="11"/>
        <v>PO 1089663.44115637,133858</v>
      </c>
      <c r="P394" s="3" t="s">
        <v>1954</v>
      </c>
      <c r="Q394" s="3"/>
    </row>
    <row r="395" outlineLevel="2" spans="1:17">
      <c r="A395" s="3" t="s">
        <v>1392</v>
      </c>
      <c r="B395" s="3">
        <v>15018</v>
      </c>
      <c r="C395" s="4">
        <v>91.5634172582714</v>
      </c>
      <c r="D395" s="4">
        <v>134.308</v>
      </c>
      <c r="E395" s="4">
        <v>1429363.68</v>
      </c>
      <c r="F395" s="4">
        <v>5002316.68</v>
      </c>
      <c r="H395" s="3"/>
      <c r="I395" s="5" t="s">
        <v>412</v>
      </c>
      <c r="J395" s="3"/>
      <c r="K395" s="3"/>
      <c r="L395" s="3"/>
      <c r="M395" s="3"/>
      <c r="N395" s="3"/>
      <c r="O395" s="3" t="str">
        <f t="shared" si="11"/>
        <v>PO 1091563.41725827,134308</v>
      </c>
      <c r="P395" s="3" t="s">
        <v>1955</v>
      </c>
      <c r="Q395" s="3"/>
    </row>
    <row r="396" outlineLevel="2" spans="1:17">
      <c r="A396" s="3" t="s">
        <v>1392</v>
      </c>
      <c r="B396" s="3">
        <v>15017</v>
      </c>
      <c r="C396" s="4">
        <v>94.0534690482116</v>
      </c>
      <c r="D396" s="4">
        <v>134.508</v>
      </c>
      <c r="E396" s="4">
        <v>1429361.23</v>
      </c>
      <c r="F396" s="4">
        <v>5002317.14</v>
      </c>
      <c r="H396" s="3"/>
      <c r="I396" s="5" t="s">
        <v>412</v>
      </c>
      <c r="J396" s="3"/>
      <c r="K396" s="3"/>
      <c r="L396" s="3"/>
      <c r="M396" s="3"/>
      <c r="N396" s="3"/>
      <c r="O396" s="3" t="str">
        <f t="shared" si="11"/>
        <v>PO 1094053.46904821,134508</v>
      </c>
      <c r="P396" s="3" t="s">
        <v>1956</v>
      </c>
      <c r="Q396" s="3"/>
    </row>
    <row r="397" outlineLevel="2" spans="1:17">
      <c r="A397" s="3" t="s">
        <v>1392</v>
      </c>
      <c r="B397" s="3">
        <v>15016</v>
      </c>
      <c r="C397" s="4">
        <v>95.0077484208665</v>
      </c>
      <c r="D397" s="4">
        <v>134.548</v>
      </c>
      <c r="E397" s="4">
        <v>1429360.31</v>
      </c>
      <c r="F397" s="4">
        <v>5002317.45</v>
      </c>
      <c r="H397" s="3"/>
      <c r="I397" s="5" t="s">
        <v>536</v>
      </c>
      <c r="J397" s="3"/>
      <c r="K397" s="3"/>
      <c r="L397" s="3"/>
      <c r="M397" s="3"/>
      <c r="N397" s="3"/>
      <c r="O397" s="3" t="str">
        <f t="shared" si="11"/>
        <v>PO 1095007.74842087,134548</v>
      </c>
      <c r="P397" s="3" t="s">
        <v>1957</v>
      </c>
      <c r="Q397" s="3"/>
    </row>
    <row r="398" outlineLevel="2" spans="1:17">
      <c r="A398" s="3" t="s">
        <v>1392</v>
      </c>
      <c r="B398" s="3">
        <v>15015</v>
      </c>
      <c r="C398" s="4">
        <v>98.5902299419414</v>
      </c>
      <c r="D398" s="4">
        <v>132.428</v>
      </c>
      <c r="E398" s="4">
        <v>1429356.81</v>
      </c>
      <c r="F398" s="4">
        <v>5002318.28</v>
      </c>
      <c r="H398" s="3"/>
      <c r="I398" s="5" t="s">
        <v>242</v>
      </c>
      <c r="J398" s="3"/>
      <c r="K398" s="3"/>
      <c r="L398" s="3"/>
      <c r="M398" s="3"/>
      <c r="N398" s="3"/>
      <c r="O398" s="3" t="str">
        <f t="shared" si="11"/>
        <v>PO 1098590.22994194,132428</v>
      </c>
      <c r="P398" s="3" t="s">
        <v>1958</v>
      </c>
      <c r="Q398" s="3"/>
    </row>
    <row r="399" outlineLevel="2" spans="1:17">
      <c r="A399" s="3" t="s">
        <v>1392</v>
      </c>
      <c r="B399" s="3">
        <v>15014</v>
      </c>
      <c r="C399" s="4">
        <v>98.9972292543628</v>
      </c>
      <c r="D399" s="4">
        <v>132.448</v>
      </c>
      <c r="E399" s="4">
        <v>1429356.38</v>
      </c>
      <c r="F399" s="4">
        <v>5002318.15</v>
      </c>
      <c r="H399" s="3"/>
      <c r="I399" s="5" t="s">
        <v>1533</v>
      </c>
      <c r="J399" s="3"/>
      <c r="K399" s="3"/>
      <c r="L399" s="3"/>
      <c r="M399" s="3"/>
      <c r="N399" s="3"/>
      <c r="O399" s="3" t="str">
        <f t="shared" si="11"/>
        <v>PO 1098997.22925436,132448</v>
      </c>
      <c r="P399" s="3" t="s">
        <v>1959</v>
      </c>
      <c r="Q399" s="3"/>
    </row>
    <row r="400" outlineLevel="2" spans="1:17">
      <c r="A400" s="3" t="s">
        <v>1392</v>
      </c>
      <c r="B400" s="3">
        <v>15013</v>
      </c>
      <c r="C400" s="4">
        <v>105.396570058019</v>
      </c>
      <c r="D400" s="4">
        <v>132.627</v>
      </c>
      <c r="E400" s="4">
        <v>1429350.05</v>
      </c>
      <c r="F400" s="4">
        <v>5002319.09</v>
      </c>
      <c r="H400" s="3"/>
      <c r="I400" s="5" t="s">
        <v>983</v>
      </c>
      <c r="J400" s="3"/>
      <c r="K400" s="3"/>
      <c r="L400" s="3"/>
      <c r="M400" s="3"/>
      <c r="N400" s="3"/>
      <c r="O400" s="3" t="str">
        <f t="shared" si="11"/>
        <v>PO 1105396.57005802,132627</v>
      </c>
      <c r="P400" s="3" t="s">
        <v>1960</v>
      </c>
      <c r="Q400" s="3"/>
    </row>
    <row r="401" outlineLevel="2" spans="1:17">
      <c r="A401" s="3" t="s">
        <v>1392</v>
      </c>
      <c r="B401" s="3">
        <v>15012</v>
      </c>
      <c r="C401" s="4">
        <v>113.50138889023</v>
      </c>
      <c r="D401" s="4">
        <v>132.797</v>
      </c>
      <c r="E401" s="4">
        <v>1429342.01</v>
      </c>
      <c r="F401" s="4">
        <v>5002320.12</v>
      </c>
      <c r="H401" s="3"/>
      <c r="I401" s="5" t="s">
        <v>983</v>
      </c>
      <c r="J401" s="3"/>
      <c r="K401" s="3"/>
      <c r="L401" s="3"/>
      <c r="M401" s="3"/>
      <c r="N401" s="3"/>
      <c r="O401" s="3" t="str">
        <f t="shared" si="11"/>
        <v>PO 1113501.38889023,132797</v>
      </c>
      <c r="P401" s="3" t="s">
        <v>1961</v>
      </c>
      <c r="Q401" s="3"/>
    </row>
    <row r="402" outlineLevel="2" spans="1:17">
      <c r="A402" s="3" t="s">
        <v>1392</v>
      </c>
      <c r="B402" s="3">
        <v>15011</v>
      </c>
      <c r="C402" s="4">
        <v>122.098674603803</v>
      </c>
      <c r="D402" s="4">
        <v>132.726</v>
      </c>
      <c r="E402" s="4">
        <v>1429333.54</v>
      </c>
      <c r="F402" s="4">
        <v>5002321.62</v>
      </c>
      <c r="H402" s="3"/>
      <c r="I402" s="5" t="s">
        <v>983</v>
      </c>
      <c r="J402" s="3"/>
      <c r="K402" s="3"/>
      <c r="L402" s="3"/>
      <c r="M402" s="3"/>
      <c r="N402" s="3"/>
      <c r="O402" s="3" t="str">
        <f t="shared" si="11"/>
        <v>PO 1122098.6746038,132726</v>
      </c>
      <c r="P402" s="3" t="s">
        <v>1962</v>
      </c>
      <c r="Q402" s="3"/>
    </row>
    <row r="403" outlineLevel="2" spans="1:17">
      <c r="A403" s="3" t="s">
        <v>1392</v>
      </c>
      <c r="B403" s="3">
        <v>15010</v>
      </c>
      <c r="C403" s="4">
        <v>127.643948074271</v>
      </c>
      <c r="D403" s="4">
        <v>132.776</v>
      </c>
      <c r="E403" s="4">
        <v>1429328.06</v>
      </c>
      <c r="F403" s="4">
        <v>5002322.47</v>
      </c>
      <c r="H403" s="3"/>
      <c r="I403" s="5" t="s">
        <v>983</v>
      </c>
      <c r="J403" s="3"/>
      <c r="K403" s="3"/>
      <c r="L403" s="3"/>
      <c r="M403" s="3"/>
      <c r="N403" s="3"/>
      <c r="O403" s="3" t="str">
        <f t="shared" si="11"/>
        <v>PO 1127643.94807427,132776</v>
      </c>
      <c r="P403" s="3" t="s">
        <v>1963</v>
      </c>
      <c r="Q403" s="3"/>
    </row>
    <row r="404" outlineLevel="2" spans="1:17">
      <c r="A404" s="3" t="s">
        <v>1392</v>
      </c>
      <c r="B404" s="3">
        <v>15009</v>
      </c>
      <c r="C404" s="4">
        <v>135.14878741597</v>
      </c>
      <c r="D404" s="4">
        <v>132.586</v>
      </c>
      <c r="E404" s="4">
        <v>1429320.57</v>
      </c>
      <c r="F404" s="4">
        <v>5002323.11</v>
      </c>
      <c r="H404" s="3"/>
      <c r="I404" s="5" t="s">
        <v>983</v>
      </c>
      <c r="J404" s="3"/>
      <c r="K404" s="3"/>
      <c r="L404" s="3"/>
      <c r="M404" s="3"/>
      <c r="N404" s="3"/>
      <c r="O404" s="3" t="str">
        <f t="shared" si="11"/>
        <v>PO 1135148.78741597,132586</v>
      </c>
      <c r="P404" s="3" t="s">
        <v>1964</v>
      </c>
      <c r="Q404" s="3"/>
    </row>
    <row r="405" outlineLevel="2" spans="1:17">
      <c r="A405" s="3" t="s">
        <v>1392</v>
      </c>
      <c r="B405" s="3">
        <v>15008</v>
      </c>
      <c r="C405" s="4">
        <v>141.735123099328</v>
      </c>
      <c r="D405" s="4">
        <v>132.636</v>
      </c>
      <c r="E405" s="4">
        <v>1429314.11</v>
      </c>
      <c r="F405" s="4">
        <v>5002324.46</v>
      </c>
      <c r="H405" s="3"/>
      <c r="I405" s="5" t="s">
        <v>983</v>
      </c>
      <c r="J405" s="3"/>
      <c r="K405" s="3"/>
      <c r="L405" s="3"/>
      <c r="M405" s="3"/>
      <c r="N405" s="3"/>
      <c r="O405" s="3" t="str">
        <f t="shared" si="11"/>
        <v>PO 1141735.12309933,132636</v>
      </c>
      <c r="P405" s="3" t="s">
        <v>1965</v>
      </c>
      <c r="Q405" s="3"/>
    </row>
    <row r="406" outlineLevel="2" spans="1:17">
      <c r="A406" s="3" t="s">
        <v>1392</v>
      </c>
      <c r="B406" s="3">
        <v>15007</v>
      </c>
      <c r="C406" s="4">
        <v>147.544894320319</v>
      </c>
      <c r="D406" s="4">
        <v>132.515</v>
      </c>
      <c r="E406" s="4">
        <v>1429308.37</v>
      </c>
      <c r="F406" s="4">
        <v>5002325.36</v>
      </c>
      <c r="H406" s="3"/>
      <c r="I406" s="5" t="s">
        <v>983</v>
      </c>
      <c r="J406" s="3"/>
      <c r="K406" s="3"/>
      <c r="L406" s="3"/>
      <c r="M406" s="3"/>
      <c r="N406" s="3"/>
      <c r="O406" s="3" t="str">
        <f t="shared" si="11"/>
        <v>PO 1147544.89432032,132515</v>
      </c>
      <c r="P406" s="3" t="s">
        <v>1966</v>
      </c>
      <c r="Q406" s="3"/>
    </row>
    <row r="407" outlineLevel="2" spans="1:17">
      <c r="A407" s="3" t="s">
        <v>1392</v>
      </c>
      <c r="B407" s="3">
        <v>15006</v>
      </c>
      <c r="C407" s="4">
        <v>153.173159137024</v>
      </c>
      <c r="D407" s="4">
        <v>132.755</v>
      </c>
      <c r="E407" s="4">
        <v>1429302.78</v>
      </c>
      <c r="F407" s="4">
        <v>5002326.03</v>
      </c>
      <c r="H407" s="3"/>
      <c r="I407" s="5" t="s">
        <v>983</v>
      </c>
      <c r="J407" s="3"/>
      <c r="K407" s="3"/>
      <c r="L407" s="3"/>
      <c r="M407" s="3"/>
      <c r="N407" s="3"/>
      <c r="O407" s="3" t="str">
        <f t="shared" si="11"/>
        <v>PO 1153173.15913702,132755</v>
      </c>
      <c r="P407" s="3" t="s">
        <v>1967</v>
      </c>
      <c r="Q407" s="3"/>
    </row>
    <row r="408" outlineLevel="2" spans="1:17">
      <c r="A408" s="3" t="s">
        <v>1392</v>
      </c>
      <c r="B408" s="3">
        <v>15005</v>
      </c>
      <c r="C408" s="4">
        <v>159.340606061521</v>
      </c>
      <c r="D408" s="4">
        <v>133.415</v>
      </c>
      <c r="E408" s="4">
        <v>1429296.68</v>
      </c>
      <c r="F408" s="4">
        <v>5002326.94</v>
      </c>
      <c r="H408" s="3"/>
      <c r="I408" s="5" t="s">
        <v>983</v>
      </c>
      <c r="J408" s="3"/>
      <c r="K408" s="3"/>
      <c r="L408" s="3"/>
      <c r="M408" s="3"/>
      <c r="N408" s="3"/>
      <c r="O408" s="3" t="str">
        <f t="shared" si="11"/>
        <v>PO 1159340.60606152,133415</v>
      </c>
      <c r="P408" s="3" t="s">
        <v>1968</v>
      </c>
      <c r="Q408" s="3"/>
    </row>
    <row r="409" outlineLevel="2" spans="1:17">
      <c r="A409" s="3" t="s">
        <v>1392</v>
      </c>
      <c r="B409" s="3">
        <v>15004</v>
      </c>
      <c r="C409" s="4">
        <v>165.047081404012</v>
      </c>
      <c r="D409" s="4">
        <v>134.135</v>
      </c>
      <c r="E409" s="4">
        <v>1429291.04</v>
      </c>
      <c r="F409" s="4">
        <v>5002327.81</v>
      </c>
      <c r="H409" s="3"/>
      <c r="I409" s="5" t="s">
        <v>983</v>
      </c>
      <c r="J409" s="3"/>
      <c r="K409" s="3"/>
      <c r="L409" s="3"/>
      <c r="M409" s="3"/>
      <c r="N409" s="3"/>
      <c r="O409" s="3" t="str">
        <f t="shared" si="11"/>
        <v>PO 1165047.08140401,134135</v>
      </c>
      <c r="P409" s="3" t="s">
        <v>1969</v>
      </c>
      <c r="Q409" s="3"/>
    </row>
    <row r="410" outlineLevel="2" spans="1:17">
      <c r="A410" s="3" t="s">
        <v>1392</v>
      </c>
      <c r="B410" s="3">
        <v>15003</v>
      </c>
      <c r="C410" s="4">
        <v>168.602571985126</v>
      </c>
      <c r="D410" s="4">
        <v>134.244</v>
      </c>
      <c r="E410" s="4">
        <v>1429287.53</v>
      </c>
      <c r="F410" s="4">
        <v>5002328.38</v>
      </c>
      <c r="H410" s="3"/>
      <c r="I410" s="5" t="s">
        <v>983</v>
      </c>
      <c r="J410" s="3"/>
      <c r="K410" s="3"/>
      <c r="L410" s="3"/>
      <c r="M410" s="3"/>
      <c r="N410" s="3"/>
      <c r="O410" s="3" t="str">
        <f t="shared" si="11"/>
        <v>PO 1168602.57198513,134244</v>
      </c>
      <c r="P410" s="3" t="s">
        <v>1970</v>
      </c>
      <c r="Q410" s="3"/>
    </row>
    <row r="411" outlineLevel="2" spans="1:17">
      <c r="A411" s="3" t="s">
        <v>1392</v>
      </c>
      <c r="B411" s="3">
        <v>15002</v>
      </c>
      <c r="C411" s="4">
        <v>175.875684561524</v>
      </c>
      <c r="D411" s="4">
        <v>134.254</v>
      </c>
      <c r="E411" s="4">
        <v>1429280.32</v>
      </c>
      <c r="F411" s="4">
        <v>5002329.34</v>
      </c>
      <c r="H411" s="3"/>
      <c r="I411" s="5" t="s">
        <v>983</v>
      </c>
      <c r="J411" s="3"/>
      <c r="K411" s="3"/>
      <c r="L411" s="3"/>
      <c r="M411" s="3"/>
      <c r="N411" s="3"/>
      <c r="O411" s="3" t="str">
        <f t="shared" si="11"/>
        <v>PO 1175875.68456152,134254</v>
      </c>
      <c r="P411" s="3" t="s">
        <v>1971</v>
      </c>
      <c r="Q411" s="3"/>
    </row>
    <row r="412" outlineLevel="2" spans="1:17">
      <c r="A412" s="3" t="s">
        <v>1392</v>
      </c>
      <c r="B412" s="3">
        <v>15001</v>
      </c>
      <c r="C412" s="4">
        <v>183.697733573321</v>
      </c>
      <c r="D412" s="4">
        <v>134.344</v>
      </c>
      <c r="E412" s="4">
        <v>1429272.58</v>
      </c>
      <c r="F412" s="4">
        <v>5002330.47</v>
      </c>
      <c r="H412" s="3"/>
      <c r="I412" s="5" t="s">
        <v>983</v>
      </c>
      <c r="J412" s="3"/>
      <c r="K412" s="3"/>
      <c r="L412" s="3"/>
      <c r="M412" s="3"/>
      <c r="N412" s="3"/>
      <c r="O412" s="3" t="str">
        <f t="shared" si="11"/>
        <v>PO 1183697.73357332,134344</v>
      </c>
      <c r="P412" s="3" t="s">
        <v>1972</v>
      </c>
      <c r="Q412" s="3"/>
    </row>
    <row r="413" outlineLevel="2" spans="1:17">
      <c r="A413" s="3" t="s">
        <v>1392</v>
      </c>
      <c r="B413" s="3">
        <v>15000</v>
      </c>
      <c r="C413" s="4">
        <v>189.745963487962</v>
      </c>
      <c r="D413" s="4">
        <v>134.563</v>
      </c>
      <c r="E413" s="4">
        <v>1429266.56</v>
      </c>
      <c r="F413" s="4">
        <v>5002331.1</v>
      </c>
      <c r="H413" s="3"/>
      <c r="I413" s="5" t="s">
        <v>983</v>
      </c>
      <c r="J413" s="3"/>
      <c r="K413" s="3"/>
      <c r="L413" s="3"/>
      <c r="M413" s="3"/>
      <c r="N413" s="3"/>
      <c r="O413" s="3" t="str">
        <f t="shared" si="11"/>
        <v>PO 1189745.96348796,134563</v>
      </c>
      <c r="P413" s="3" t="s">
        <v>1973</v>
      </c>
      <c r="Q413" s="3"/>
    </row>
    <row r="414" outlineLevel="1" spans="1:17">
      <c r="A414" s="3">
        <f>SUBTOTAL(3,A368:A413)</f>
        <v>46</v>
      </c>
      <c r="B414" s="3"/>
      <c r="C414" s="4"/>
      <c r="D414" s="4"/>
      <c r="E414" s="4"/>
      <c r="F414" s="4"/>
      <c r="H414" s="3"/>
      <c r="I414" s="5"/>
      <c r="J414" s="3"/>
      <c r="K414" s="3"/>
      <c r="L414" s="3"/>
      <c r="M414" s="3"/>
      <c r="N414" s="3"/>
      <c r="O414" s="3"/>
      <c r="P414" s="3"/>
      <c r="Q414" s="3">
        <f>SUBTOTAL(3,Q368:Q413)</f>
        <v>0</v>
      </c>
    </row>
    <row r="415" outlineLevel="2" spans="1:17">
      <c r="A415" s="3" t="s">
        <v>1396</v>
      </c>
      <c r="B415" s="3">
        <v>14034</v>
      </c>
      <c r="C415" s="4">
        <v>0.0122065557472696</v>
      </c>
      <c r="D415" s="4">
        <v>135.977</v>
      </c>
      <c r="E415" s="4">
        <v>1429156.64</v>
      </c>
      <c r="F415" s="4">
        <v>5001619.34</v>
      </c>
      <c r="H415" s="3"/>
      <c r="I415" s="5" t="s">
        <v>1395</v>
      </c>
      <c r="J415" s="3"/>
      <c r="K415" s="3"/>
      <c r="L415" s="3"/>
      <c r="M415" s="3"/>
      <c r="N415" s="3"/>
      <c r="O415" s="3" t="str">
        <f>CONCATENATE("PO ",(C415)*1000+1500000,",",D415*1000)</f>
        <v>PO 1500012.20655575,135977</v>
      </c>
      <c r="P415" s="3" t="s">
        <v>1974</v>
      </c>
      <c r="Q415" s="3"/>
    </row>
    <row r="416" outlineLevel="2" spans="1:17">
      <c r="A416" s="3" t="s">
        <v>1396</v>
      </c>
      <c r="B416" s="3">
        <v>14035</v>
      </c>
      <c r="C416" s="4">
        <v>7.06434490939391</v>
      </c>
      <c r="D416" s="4">
        <v>135.797</v>
      </c>
      <c r="E416" s="4">
        <v>1429150.53</v>
      </c>
      <c r="F416" s="4">
        <v>5001622.91</v>
      </c>
      <c r="H416" s="3"/>
      <c r="I416" s="5" t="s">
        <v>1397</v>
      </c>
      <c r="J416" s="3"/>
      <c r="K416" s="3"/>
      <c r="L416" s="3"/>
      <c r="M416" s="3"/>
      <c r="N416" s="3"/>
      <c r="O416" s="3" t="str">
        <f t="shared" ref="O416:O448" si="12">CONCATENATE("PO ",(C416)*1000+1500000,",",D416*1000)</f>
        <v>PO 1507064.34490939,135797</v>
      </c>
      <c r="P416" s="3" t="s">
        <v>1975</v>
      </c>
      <c r="Q416" s="3"/>
    </row>
    <row r="417" outlineLevel="2" spans="1:17">
      <c r="A417" s="3" t="s">
        <v>1396</v>
      </c>
      <c r="B417" s="3">
        <v>14036</v>
      </c>
      <c r="C417" s="4">
        <v>13.4349822851744</v>
      </c>
      <c r="D417" s="4">
        <v>135.546</v>
      </c>
      <c r="E417" s="4">
        <v>1429145.22</v>
      </c>
      <c r="F417" s="4">
        <v>5001626.44</v>
      </c>
      <c r="H417" s="3"/>
      <c r="I417" s="5" t="s">
        <v>1398</v>
      </c>
      <c r="J417" s="3"/>
      <c r="K417" s="3"/>
      <c r="L417" s="3"/>
      <c r="M417" s="3"/>
      <c r="N417" s="3"/>
      <c r="O417" s="3" t="str">
        <f t="shared" si="12"/>
        <v>PO 1513434.98228517,135546</v>
      </c>
      <c r="P417" s="3" t="s">
        <v>1976</v>
      </c>
      <c r="Q417" s="3"/>
    </row>
    <row r="418" outlineLevel="2" spans="1:17">
      <c r="A418" s="3" t="s">
        <v>1396</v>
      </c>
      <c r="B418" s="3">
        <v>14037</v>
      </c>
      <c r="C418" s="4">
        <v>14.9221817772464</v>
      </c>
      <c r="D418" s="4">
        <v>132.896</v>
      </c>
      <c r="E418" s="4">
        <v>1429143.88</v>
      </c>
      <c r="F418" s="4">
        <v>5001627.1</v>
      </c>
      <c r="H418" s="3"/>
      <c r="I418" s="5" t="s">
        <v>1327</v>
      </c>
      <c r="J418" s="3"/>
      <c r="K418" s="3"/>
      <c r="L418" s="3"/>
      <c r="M418" s="3"/>
      <c r="N418" s="3"/>
      <c r="O418" s="3" t="str">
        <f t="shared" si="12"/>
        <v>PO 1514922.18177725,132896</v>
      </c>
      <c r="P418" s="3" t="s">
        <v>1977</v>
      </c>
      <c r="Q418" s="3"/>
    </row>
    <row r="419" outlineLevel="2" spans="1:17">
      <c r="A419" s="3" t="s">
        <v>1396</v>
      </c>
      <c r="B419" s="3">
        <v>15100</v>
      </c>
      <c r="C419" s="4">
        <v>16.0068331971689</v>
      </c>
      <c r="D419" s="4">
        <v>130.706</v>
      </c>
      <c r="E419" s="4">
        <v>1429143.64</v>
      </c>
      <c r="F419" s="4">
        <v>5001628.7</v>
      </c>
      <c r="H419" s="3"/>
      <c r="I419" s="5" t="s">
        <v>242</v>
      </c>
      <c r="J419" s="3"/>
      <c r="K419" s="3"/>
      <c r="L419" s="3"/>
      <c r="M419" s="3"/>
      <c r="N419" s="3"/>
      <c r="O419" s="3" t="str">
        <f t="shared" si="12"/>
        <v>PO 1516006.83319717,130706</v>
      </c>
      <c r="P419" s="3" t="s">
        <v>1978</v>
      </c>
      <c r="Q419" s="3"/>
    </row>
    <row r="420" outlineLevel="2" spans="1:17">
      <c r="A420" s="3" t="s">
        <v>1396</v>
      </c>
      <c r="B420" s="3">
        <v>15101</v>
      </c>
      <c r="C420" s="4">
        <v>17.3609938939199</v>
      </c>
      <c r="D420" s="4">
        <v>128.476</v>
      </c>
      <c r="E420" s="4">
        <v>1429142.62</v>
      </c>
      <c r="F420" s="4">
        <v>5001629.6</v>
      </c>
      <c r="H420" s="3"/>
      <c r="I420" s="5" t="s">
        <v>983</v>
      </c>
      <c r="J420" s="3"/>
      <c r="K420" s="3"/>
      <c r="L420" s="3"/>
      <c r="M420" s="3"/>
      <c r="N420" s="3"/>
      <c r="O420" s="3" t="str">
        <f t="shared" si="12"/>
        <v>PO 1517360.99389392,128476</v>
      </c>
      <c r="P420" s="3" t="s">
        <v>1979</v>
      </c>
      <c r="Q420" s="3"/>
    </row>
    <row r="421" outlineLevel="2" spans="1:17">
      <c r="A421" s="3" t="s">
        <v>1396</v>
      </c>
      <c r="B421" s="3">
        <v>15102</v>
      </c>
      <c r="C421" s="4">
        <v>18.867224199347</v>
      </c>
      <c r="D421" s="4">
        <v>128.016</v>
      </c>
      <c r="E421" s="4">
        <v>1429141.12</v>
      </c>
      <c r="F421" s="4">
        <v>5001630.09</v>
      </c>
      <c r="H421" s="3"/>
      <c r="I421" s="5" t="s">
        <v>983</v>
      </c>
      <c r="J421" s="3"/>
      <c r="K421" s="3"/>
      <c r="L421" s="3"/>
      <c r="M421" s="3"/>
      <c r="N421" s="3"/>
      <c r="O421" s="3" t="str">
        <f t="shared" si="12"/>
        <v>PO 1518867.22419935,128016</v>
      </c>
      <c r="P421" s="3" t="s">
        <v>1980</v>
      </c>
      <c r="Q421" s="3"/>
    </row>
    <row r="422" outlineLevel="2" spans="1:17">
      <c r="A422" s="3" t="s">
        <v>1396</v>
      </c>
      <c r="B422" s="3">
        <v>15103</v>
      </c>
      <c r="C422" s="4">
        <v>21.5397917586178</v>
      </c>
      <c r="D422" s="4">
        <v>128.886</v>
      </c>
      <c r="E422" s="4">
        <v>1429138.4</v>
      </c>
      <c r="F422" s="4">
        <v>5001630.82</v>
      </c>
      <c r="H422" s="3"/>
      <c r="I422" s="5" t="s">
        <v>983</v>
      </c>
      <c r="J422" s="3"/>
      <c r="K422" s="3"/>
      <c r="L422" s="3"/>
      <c r="M422" s="3"/>
      <c r="N422" s="3"/>
      <c r="O422" s="3" t="str">
        <f t="shared" si="12"/>
        <v>PO 1521539.79175862,128886</v>
      </c>
      <c r="P422" s="3" t="s">
        <v>1981</v>
      </c>
      <c r="Q422" s="3"/>
    </row>
    <row r="423" outlineLevel="2" spans="1:17">
      <c r="A423" s="3" t="s">
        <v>1396</v>
      </c>
      <c r="B423" s="3">
        <v>15104</v>
      </c>
      <c r="C423" s="4">
        <v>23.0972697301802</v>
      </c>
      <c r="D423" s="4">
        <v>129.296</v>
      </c>
      <c r="E423" s="4">
        <v>1429137.12</v>
      </c>
      <c r="F423" s="4">
        <v>5001631.71</v>
      </c>
      <c r="H423" s="3"/>
      <c r="I423" s="5" t="s">
        <v>236</v>
      </c>
      <c r="J423" s="3"/>
      <c r="K423" s="3"/>
      <c r="L423" s="3"/>
      <c r="M423" s="3"/>
      <c r="N423" s="3"/>
      <c r="O423" s="3" t="str">
        <f t="shared" si="12"/>
        <v>PO 1523097.26973018,129296</v>
      </c>
      <c r="P423" s="3" t="s">
        <v>1982</v>
      </c>
      <c r="Q423" s="3"/>
    </row>
    <row r="424" outlineLevel="2" spans="1:17">
      <c r="A424" s="3" t="s">
        <v>1396</v>
      </c>
      <c r="B424" s="3">
        <v>15105</v>
      </c>
      <c r="C424" s="4">
        <v>24.761470654923</v>
      </c>
      <c r="D424" s="4">
        <v>129.846</v>
      </c>
      <c r="E424" s="4">
        <v>1429135.92</v>
      </c>
      <c r="F424" s="4">
        <v>5001632.92</v>
      </c>
      <c r="H424" s="3"/>
      <c r="I424" s="5" t="s">
        <v>236</v>
      </c>
      <c r="J424" s="3"/>
      <c r="K424" s="3"/>
      <c r="L424" s="3"/>
      <c r="M424" s="3"/>
      <c r="N424" s="3"/>
      <c r="O424" s="3" t="str">
        <f t="shared" si="12"/>
        <v>PO 1524761.47065492,129846</v>
      </c>
      <c r="P424" s="3" t="s">
        <v>1983</v>
      </c>
      <c r="Q424" s="3"/>
    </row>
    <row r="425" outlineLevel="2" spans="1:17">
      <c r="A425" s="3" t="s">
        <v>1396</v>
      </c>
      <c r="B425" s="3">
        <v>15106</v>
      </c>
      <c r="C425" s="4">
        <v>29.6066338682442</v>
      </c>
      <c r="D425" s="4">
        <v>130.096</v>
      </c>
      <c r="E425" s="4">
        <v>1429131.89</v>
      </c>
      <c r="F425" s="4">
        <v>5001635.61</v>
      </c>
      <c r="H425" s="3"/>
      <c r="I425" s="5" t="s">
        <v>236</v>
      </c>
      <c r="J425" s="3"/>
      <c r="K425" s="3"/>
      <c r="L425" s="3"/>
      <c r="M425" s="3"/>
      <c r="N425" s="3"/>
      <c r="O425" s="3" t="str">
        <f t="shared" si="12"/>
        <v>PO 1529606.63386824,130096</v>
      </c>
      <c r="P425" s="3" t="s">
        <v>1984</v>
      </c>
      <c r="Q425" s="3"/>
    </row>
    <row r="426" outlineLevel="2" spans="1:17">
      <c r="A426" s="3" t="s">
        <v>1396</v>
      </c>
      <c r="B426" s="3">
        <v>15107</v>
      </c>
      <c r="C426" s="4">
        <v>35.3307496237506</v>
      </c>
      <c r="D426" s="4">
        <v>129.665</v>
      </c>
      <c r="E426" s="4">
        <v>1429126.98</v>
      </c>
      <c r="F426" s="4">
        <v>5001638.56</v>
      </c>
      <c r="H426" s="3"/>
      <c r="I426" s="5" t="s">
        <v>236</v>
      </c>
      <c r="J426" s="3"/>
      <c r="K426" s="3"/>
      <c r="L426" s="3"/>
      <c r="M426" s="3"/>
      <c r="N426" s="3"/>
      <c r="O426" s="3" t="str">
        <f t="shared" si="12"/>
        <v>PO 1535330.74962375,129665</v>
      </c>
      <c r="P426" s="3" t="s">
        <v>1985</v>
      </c>
      <c r="Q426" s="3"/>
    </row>
    <row r="427" outlineLevel="2" spans="1:17">
      <c r="A427" s="3" t="s">
        <v>1396</v>
      </c>
      <c r="B427" s="3">
        <v>15108</v>
      </c>
      <c r="C427" s="4">
        <v>38.470276175054</v>
      </c>
      <c r="D427" s="4">
        <v>129.825</v>
      </c>
      <c r="E427" s="4">
        <v>1429124.36</v>
      </c>
      <c r="F427" s="4">
        <v>5001640.29</v>
      </c>
      <c r="H427" s="3"/>
      <c r="I427" s="5" t="s">
        <v>236</v>
      </c>
      <c r="J427" s="3"/>
      <c r="K427" s="3"/>
      <c r="L427" s="3"/>
      <c r="M427" s="3"/>
      <c r="N427" s="3"/>
      <c r="O427" s="3" t="str">
        <f t="shared" si="12"/>
        <v>PO 1538470.27617505,129825</v>
      </c>
      <c r="P427" s="3" t="s">
        <v>1986</v>
      </c>
      <c r="Q427" s="3"/>
    </row>
    <row r="428" outlineLevel="2" spans="1:17">
      <c r="A428" s="3" t="s">
        <v>1396</v>
      </c>
      <c r="B428" s="3">
        <v>15109</v>
      </c>
      <c r="C428" s="4">
        <v>41.9308729813347</v>
      </c>
      <c r="D428" s="4">
        <v>129.745</v>
      </c>
      <c r="E428" s="4">
        <v>1429121.06</v>
      </c>
      <c r="F428" s="4">
        <v>5001641.55</v>
      </c>
      <c r="H428" s="3"/>
      <c r="I428" s="5" t="s">
        <v>236</v>
      </c>
      <c r="J428" s="3"/>
      <c r="K428" s="3"/>
      <c r="L428" s="3"/>
      <c r="M428" s="3"/>
      <c r="N428" s="3"/>
      <c r="O428" s="3" t="str">
        <f t="shared" si="12"/>
        <v>PO 1541930.87298133,129745</v>
      </c>
      <c r="P428" s="3" t="s">
        <v>1987</v>
      </c>
      <c r="Q428" s="3"/>
    </row>
    <row r="429" outlineLevel="2" spans="1:17">
      <c r="A429" s="3" t="s">
        <v>1396</v>
      </c>
      <c r="B429" s="3">
        <v>15110</v>
      </c>
      <c r="C429" s="4">
        <v>43.6894027080148</v>
      </c>
      <c r="D429" s="4">
        <v>129.695</v>
      </c>
      <c r="E429" s="4">
        <v>1429119.58</v>
      </c>
      <c r="F429" s="4">
        <v>5001642.5</v>
      </c>
      <c r="H429" s="3"/>
      <c r="I429" s="5" t="s">
        <v>236</v>
      </c>
      <c r="J429" s="3"/>
      <c r="K429" s="3"/>
      <c r="L429" s="3"/>
      <c r="M429" s="3"/>
      <c r="N429" s="3"/>
      <c r="O429" s="3" t="str">
        <f t="shared" si="12"/>
        <v>PO 1543689.40270801,129695</v>
      </c>
      <c r="P429" s="3" t="s">
        <v>1988</v>
      </c>
      <c r="Q429" s="3"/>
    </row>
    <row r="430" outlineLevel="2" spans="1:17">
      <c r="A430" s="3" t="s">
        <v>1396</v>
      </c>
      <c r="B430" s="3">
        <v>15111</v>
      </c>
      <c r="C430" s="4">
        <v>45.4106917915459</v>
      </c>
      <c r="D430" s="4">
        <v>128.925</v>
      </c>
      <c r="E430" s="4">
        <v>1429117.97</v>
      </c>
      <c r="F430" s="4">
        <v>5001643.17</v>
      </c>
      <c r="H430" s="3"/>
      <c r="I430" s="5" t="s">
        <v>1525</v>
      </c>
      <c r="J430" s="3"/>
      <c r="K430" s="3"/>
      <c r="L430" s="3"/>
      <c r="M430" s="3"/>
      <c r="N430" s="3"/>
      <c r="O430" s="3" t="str">
        <f t="shared" si="12"/>
        <v>PO 1545410.69179155,128925</v>
      </c>
      <c r="P430" s="3" t="s">
        <v>1989</v>
      </c>
      <c r="Q430" s="3"/>
    </row>
    <row r="431" outlineLevel="2" spans="1:17">
      <c r="A431" s="3" t="s">
        <v>1396</v>
      </c>
      <c r="B431" s="3">
        <v>15112</v>
      </c>
      <c r="C431" s="4">
        <v>46.0409436152397</v>
      </c>
      <c r="D431" s="4">
        <v>128.645</v>
      </c>
      <c r="E431" s="4">
        <v>1429117.39</v>
      </c>
      <c r="F431" s="4">
        <v>5001643.43</v>
      </c>
      <c r="H431" s="3"/>
      <c r="I431" s="5" t="s">
        <v>480</v>
      </c>
      <c r="J431" s="3"/>
      <c r="K431" s="3"/>
      <c r="L431" s="3"/>
      <c r="M431" s="3"/>
      <c r="N431" s="3"/>
      <c r="O431" s="3" t="str">
        <f t="shared" si="12"/>
        <v>PO 1546040.94361524,128645</v>
      </c>
      <c r="P431" s="3" t="s">
        <v>1990</v>
      </c>
      <c r="Q431" s="3"/>
    </row>
    <row r="432" outlineLevel="2" spans="1:17">
      <c r="A432" s="3" t="s">
        <v>1396</v>
      </c>
      <c r="B432" s="3">
        <v>15113</v>
      </c>
      <c r="C432" s="4">
        <v>48.015318690947</v>
      </c>
      <c r="D432" s="4">
        <v>128.155</v>
      </c>
      <c r="E432" s="4">
        <v>1429115.62</v>
      </c>
      <c r="F432" s="4">
        <v>5001644.32</v>
      </c>
      <c r="H432" s="3"/>
      <c r="I432" s="5" t="s">
        <v>480</v>
      </c>
      <c r="J432" s="3"/>
      <c r="K432" s="3"/>
      <c r="L432" s="3"/>
      <c r="M432" s="3"/>
      <c r="N432" s="3"/>
      <c r="O432" s="3" t="str">
        <f t="shared" si="12"/>
        <v>PO 1548015.31869095,128155</v>
      </c>
      <c r="P432" s="3" t="s">
        <v>1991</v>
      </c>
      <c r="Q432" s="3"/>
    </row>
    <row r="433" outlineLevel="2" spans="1:17">
      <c r="A433" s="3" t="s">
        <v>1396</v>
      </c>
      <c r="B433" s="3">
        <v>15114</v>
      </c>
      <c r="C433" s="4">
        <v>50.1931611774336</v>
      </c>
      <c r="D433" s="4">
        <v>128.775</v>
      </c>
      <c r="E433" s="4">
        <v>1429113.74</v>
      </c>
      <c r="F433" s="4">
        <v>5001645.42</v>
      </c>
      <c r="H433" s="3"/>
      <c r="I433" s="5" t="s">
        <v>480</v>
      </c>
      <c r="J433" s="3"/>
      <c r="K433" s="3"/>
      <c r="L433" s="3"/>
      <c r="M433" s="3"/>
      <c r="N433" s="3"/>
      <c r="O433" s="3" t="str">
        <f t="shared" si="12"/>
        <v>PO 1550193.16117743,128775</v>
      </c>
      <c r="P433" s="3" t="s">
        <v>1992</v>
      </c>
      <c r="Q433" s="3"/>
    </row>
    <row r="434" outlineLevel="2" spans="1:17">
      <c r="A434" s="3" t="s">
        <v>1396</v>
      </c>
      <c r="B434" s="3">
        <v>15115</v>
      </c>
      <c r="C434" s="4">
        <v>52.787164055269</v>
      </c>
      <c r="D434" s="4">
        <v>128.704</v>
      </c>
      <c r="E434" s="4">
        <v>1429111.41</v>
      </c>
      <c r="F434" s="4">
        <v>5001646.58</v>
      </c>
      <c r="H434" s="3"/>
      <c r="I434" s="5" t="s">
        <v>480</v>
      </c>
      <c r="J434" s="3"/>
      <c r="K434" s="3"/>
      <c r="L434" s="3"/>
      <c r="M434" s="3"/>
      <c r="N434" s="3"/>
      <c r="O434" s="3" t="str">
        <f t="shared" si="12"/>
        <v>PO 1552787.16405527,128704</v>
      </c>
      <c r="P434" s="3" t="s">
        <v>1993</v>
      </c>
      <c r="Q434" s="3"/>
    </row>
    <row r="435" outlineLevel="2" spans="1:17">
      <c r="A435" s="3" t="s">
        <v>1396</v>
      </c>
      <c r="B435" s="3">
        <v>15116</v>
      </c>
      <c r="C435" s="4">
        <v>55.2919785231054</v>
      </c>
      <c r="D435" s="4">
        <v>128.664</v>
      </c>
      <c r="E435" s="4">
        <v>1429109.39</v>
      </c>
      <c r="F435" s="4">
        <v>5001648.08</v>
      </c>
      <c r="H435" s="3"/>
      <c r="I435" s="5" t="s">
        <v>480</v>
      </c>
      <c r="J435" s="3"/>
      <c r="K435" s="3"/>
      <c r="L435" s="3"/>
      <c r="M435" s="3"/>
      <c r="N435" s="3"/>
      <c r="O435" s="3" t="str">
        <f t="shared" si="12"/>
        <v>PO 1555291.97852311,128664</v>
      </c>
      <c r="P435" s="3" t="s">
        <v>1994</v>
      </c>
      <c r="Q435" s="3"/>
    </row>
    <row r="436" outlineLevel="2" spans="1:17">
      <c r="A436" s="3" t="s">
        <v>1396</v>
      </c>
      <c r="B436" s="3">
        <v>15117</v>
      </c>
      <c r="C436" s="4">
        <v>60.7744692198016</v>
      </c>
      <c r="D436" s="4">
        <v>128.544</v>
      </c>
      <c r="E436" s="4">
        <v>1429105.12</v>
      </c>
      <c r="F436" s="4">
        <v>5001651.6</v>
      </c>
      <c r="H436" s="3"/>
      <c r="I436" s="5" t="s">
        <v>480</v>
      </c>
      <c r="J436" s="3"/>
      <c r="K436" s="3"/>
      <c r="L436" s="3"/>
      <c r="M436" s="3"/>
      <c r="N436" s="3"/>
      <c r="O436" s="3" t="str">
        <f t="shared" si="12"/>
        <v>PO 1560774.4692198,128544</v>
      </c>
      <c r="P436" s="3" t="s">
        <v>1995</v>
      </c>
      <c r="Q436" s="3"/>
    </row>
    <row r="437" outlineLevel="2" spans="1:17">
      <c r="A437" s="3" t="s">
        <v>1396</v>
      </c>
      <c r="B437" s="3">
        <v>15118</v>
      </c>
      <c r="C437" s="4">
        <v>63.3216387106335</v>
      </c>
      <c r="D437" s="4">
        <v>128.324</v>
      </c>
      <c r="E437" s="4">
        <v>1429102.91</v>
      </c>
      <c r="F437" s="4">
        <v>5001652.87</v>
      </c>
      <c r="H437" s="3"/>
      <c r="I437" s="5" t="s">
        <v>480</v>
      </c>
      <c r="J437" s="3"/>
      <c r="K437" s="3"/>
      <c r="L437" s="3"/>
      <c r="M437" s="3"/>
      <c r="N437" s="3"/>
      <c r="O437" s="3" t="str">
        <f t="shared" si="12"/>
        <v>PO 1563321.63871063,128324</v>
      </c>
      <c r="P437" s="3" t="s">
        <v>1996</v>
      </c>
      <c r="Q437" s="3"/>
    </row>
    <row r="438" outlineLevel="2" spans="1:17">
      <c r="A438" s="3" t="s">
        <v>1396</v>
      </c>
      <c r="B438" s="3">
        <v>15119</v>
      </c>
      <c r="C438" s="4">
        <v>66.4713102700156</v>
      </c>
      <c r="D438" s="4">
        <v>128.324</v>
      </c>
      <c r="E438" s="4">
        <v>1429100.39</v>
      </c>
      <c r="F438" s="4">
        <v>5001654.78</v>
      </c>
      <c r="H438" s="3"/>
      <c r="I438" s="5" t="s">
        <v>480</v>
      </c>
      <c r="J438" s="3"/>
      <c r="K438" s="3"/>
      <c r="L438" s="3"/>
      <c r="M438" s="3"/>
      <c r="N438" s="3"/>
      <c r="O438" s="3" t="str">
        <f t="shared" si="12"/>
        <v>PO 1566471.31027002,128324</v>
      </c>
      <c r="P438" s="3" t="s">
        <v>1997</v>
      </c>
      <c r="Q438" s="3"/>
    </row>
    <row r="439" outlineLevel="2" spans="1:17">
      <c r="A439" s="3" t="s">
        <v>1396</v>
      </c>
      <c r="B439" s="3">
        <v>15120</v>
      </c>
      <c r="C439" s="4">
        <v>67.9268544022096</v>
      </c>
      <c r="D439" s="4">
        <v>128.144</v>
      </c>
      <c r="E439" s="4">
        <v>1429099.18</v>
      </c>
      <c r="F439" s="4">
        <v>5001655.59</v>
      </c>
      <c r="H439" s="3"/>
      <c r="I439" s="5" t="s">
        <v>480</v>
      </c>
      <c r="J439" s="3"/>
      <c r="K439" s="3"/>
      <c r="L439" s="3"/>
      <c r="M439" s="3"/>
      <c r="N439" s="3"/>
      <c r="O439" s="3" t="str">
        <f t="shared" si="12"/>
        <v>PO 1567926.85440221,128144</v>
      </c>
      <c r="P439" s="3" t="s">
        <v>1998</v>
      </c>
      <c r="Q439" s="3"/>
    </row>
    <row r="440" outlineLevel="2" spans="1:17">
      <c r="A440" s="3" t="s">
        <v>1396</v>
      </c>
      <c r="B440" s="3">
        <v>15121</v>
      </c>
      <c r="C440" s="4">
        <v>69.2306405358454</v>
      </c>
      <c r="D440" s="4">
        <v>128.414</v>
      </c>
      <c r="E440" s="4">
        <v>1429098.36</v>
      </c>
      <c r="F440" s="4">
        <v>5001656.73</v>
      </c>
      <c r="H440" s="3"/>
      <c r="I440" s="5" t="s">
        <v>480</v>
      </c>
      <c r="J440" s="3"/>
      <c r="K440" s="3"/>
      <c r="L440" s="3"/>
      <c r="M440" s="3"/>
      <c r="N440" s="3"/>
      <c r="O440" s="3" t="str">
        <f t="shared" si="12"/>
        <v>PO 1569230.64053585,128414</v>
      </c>
      <c r="P440" s="3" t="s">
        <v>1999</v>
      </c>
      <c r="Q440" s="3"/>
    </row>
    <row r="441" outlineLevel="2" spans="1:17">
      <c r="A441" s="3" t="s">
        <v>1396</v>
      </c>
      <c r="B441" s="3">
        <v>15123</v>
      </c>
      <c r="C441" s="4">
        <v>70.1694511092575</v>
      </c>
      <c r="D441" s="4">
        <v>128.609</v>
      </c>
      <c r="E441" s="4">
        <v>1429097.4</v>
      </c>
      <c r="F441" s="4">
        <v>5001657.45</v>
      </c>
      <c r="H441" s="3"/>
      <c r="I441" s="5" t="s">
        <v>1525</v>
      </c>
      <c r="J441" s="3"/>
      <c r="K441" s="3"/>
      <c r="L441" s="3"/>
      <c r="M441" s="3"/>
      <c r="N441" s="3"/>
      <c r="O441" s="3" t="str">
        <f t="shared" si="12"/>
        <v>PO 1570169.45110926,128609</v>
      </c>
      <c r="P441" s="3" t="s">
        <v>2000</v>
      </c>
      <c r="Q441" s="3"/>
    </row>
    <row r="442" outlineLevel="2" spans="1:17">
      <c r="A442" s="3" t="s">
        <v>1396</v>
      </c>
      <c r="B442" s="3">
        <v>15125</v>
      </c>
      <c r="C442" s="4">
        <v>71.7596366279825</v>
      </c>
      <c r="D442" s="4">
        <v>130.383</v>
      </c>
      <c r="E442" s="4">
        <v>1429095.91</v>
      </c>
      <c r="F442" s="4">
        <v>5001657.59</v>
      </c>
      <c r="H442" s="3"/>
      <c r="I442" s="5" t="s">
        <v>412</v>
      </c>
      <c r="J442" s="3"/>
      <c r="K442" s="3"/>
      <c r="L442" s="3"/>
      <c r="M442" s="3"/>
      <c r="N442" s="3"/>
      <c r="O442" s="3" t="str">
        <f t="shared" si="12"/>
        <v>PO 1571759.63662798,130383</v>
      </c>
      <c r="P442" s="3" t="s">
        <v>2001</v>
      </c>
      <c r="Q442" s="3"/>
    </row>
    <row r="443" outlineLevel="2" spans="1:17">
      <c r="A443" s="3" t="s">
        <v>1396</v>
      </c>
      <c r="B443" s="3">
        <v>15124</v>
      </c>
      <c r="C443" s="4">
        <v>72.0514963689769</v>
      </c>
      <c r="D443" s="4">
        <v>130.503</v>
      </c>
      <c r="E443" s="4">
        <v>1429095.71</v>
      </c>
      <c r="F443" s="4">
        <v>5001657.82</v>
      </c>
      <c r="H443" s="3"/>
      <c r="I443" s="5" t="s">
        <v>412</v>
      </c>
      <c r="J443" s="3"/>
      <c r="K443" s="3"/>
      <c r="L443" s="3"/>
      <c r="M443" s="3"/>
      <c r="N443" s="3"/>
      <c r="O443" s="3" t="str">
        <f t="shared" si="12"/>
        <v>PO 1572051.49636898,130503</v>
      </c>
      <c r="P443" s="3" t="s">
        <v>2002</v>
      </c>
      <c r="Q443" s="3"/>
    </row>
    <row r="444" outlineLevel="2" spans="1:17">
      <c r="A444" s="3" t="s">
        <v>1396</v>
      </c>
      <c r="B444" s="3">
        <v>14033</v>
      </c>
      <c r="C444" s="4">
        <v>75.0445175143443</v>
      </c>
      <c r="D444" s="4">
        <v>131.933</v>
      </c>
      <c r="E444" s="4">
        <v>1429092.67</v>
      </c>
      <c r="F444" s="4">
        <v>5001658.6</v>
      </c>
      <c r="H444" s="3"/>
      <c r="I444" s="5" t="s">
        <v>1327</v>
      </c>
      <c r="J444" s="3"/>
      <c r="K444" s="3"/>
      <c r="L444" s="3"/>
      <c r="M444" s="3"/>
      <c r="N444" s="3"/>
      <c r="O444" s="3" t="str">
        <f t="shared" si="12"/>
        <v>PO 1575044.51751434,131933</v>
      </c>
      <c r="P444" s="3" t="s">
        <v>2003</v>
      </c>
      <c r="Q444" s="3"/>
    </row>
    <row r="445" outlineLevel="2" spans="1:17">
      <c r="A445" s="3" t="s">
        <v>1396</v>
      </c>
      <c r="B445" s="3">
        <v>14032</v>
      </c>
      <c r="C445" s="4">
        <v>75.8444626125273</v>
      </c>
      <c r="D445" s="4">
        <v>131.913</v>
      </c>
      <c r="E445" s="4">
        <v>1429092.1</v>
      </c>
      <c r="F445" s="4">
        <v>5001659.2</v>
      </c>
      <c r="H445" s="3"/>
      <c r="I445" s="5" t="s">
        <v>1327</v>
      </c>
      <c r="J445" s="3"/>
      <c r="K445" s="3"/>
      <c r="L445" s="3"/>
      <c r="M445" s="3"/>
      <c r="N445" s="3"/>
      <c r="O445" s="3" t="str">
        <f t="shared" si="12"/>
        <v>PO 1575844.46261253,131913</v>
      </c>
      <c r="P445" s="3" t="s">
        <v>2004</v>
      </c>
      <c r="Q445" s="3"/>
    </row>
    <row r="446" outlineLevel="2" spans="1:17">
      <c r="A446" s="3" t="s">
        <v>1396</v>
      </c>
      <c r="B446" s="3">
        <v>14031</v>
      </c>
      <c r="C446" s="4">
        <v>78.9032167210797</v>
      </c>
      <c r="D446" s="4">
        <v>135.403</v>
      </c>
      <c r="E446" s="4">
        <v>1429089.37</v>
      </c>
      <c r="F446" s="4">
        <v>5001660.6</v>
      </c>
      <c r="H446" s="3"/>
      <c r="I446" s="5" t="s">
        <v>1398</v>
      </c>
      <c r="J446" s="3"/>
      <c r="K446" s="3"/>
      <c r="L446" s="3"/>
      <c r="M446" s="3"/>
      <c r="N446" s="3"/>
      <c r="O446" s="3" t="str">
        <f t="shared" si="12"/>
        <v>PO 1578903.21672108,135403</v>
      </c>
      <c r="P446" s="3" t="s">
        <v>2005</v>
      </c>
      <c r="Q446" s="3"/>
    </row>
    <row r="447" outlineLevel="2" spans="1:17">
      <c r="A447" s="3" t="s">
        <v>1396</v>
      </c>
      <c r="B447" s="3">
        <v>14030</v>
      </c>
      <c r="C447" s="4">
        <v>82.7690127340591</v>
      </c>
      <c r="D447" s="4">
        <v>135.463</v>
      </c>
      <c r="E447" s="4">
        <v>1429086.16</v>
      </c>
      <c r="F447" s="4">
        <v>5001662.76</v>
      </c>
      <c r="H447" s="3"/>
      <c r="I447" s="5" t="s">
        <v>1395</v>
      </c>
      <c r="J447" s="3"/>
      <c r="K447" s="3"/>
      <c r="L447" s="3"/>
      <c r="M447" s="3"/>
      <c r="N447" s="3"/>
      <c r="O447" s="3" t="str">
        <f t="shared" si="12"/>
        <v>PO 1582769.01273406,135463</v>
      </c>
      <c r="P447" s="3" t="s">
        <v>2006</v>
      </c>
      <c r="Q447" s="3"/>
    </row>
    <row r="448" outlineLevel="2" spans="1:17">
      <c r="A448" s="3" t="s">
        <v>1396</v>
      </c>
      <c r="B448" s="3">
        <v>14029</v>
      </c>
      <c r="C448" s="4">
        <v>90.5302643815769</v>
      </c>
      <c r="D448" s="4">
        <v>135.393</v>
      </c>
      <c r="E448" s="4">
        <v>1429079.57</v>
      </c>
      <c r="F448" s="4">
        <v>5001666.86</v>
      </c>
      <c r="H448" s="3"/>
      <c r="I448" s="5" t="s">
        <v>1397</v>
      </c>
      <c r="J448" s="3"/>
      <c r="K448" s="3"/>
      <c r="L448" s="3"/>
      <c r="M448" s="3"/>
      <c r="N448" s="3">
        <v>1500000</v>
      </c>
      <c r="O448" s="3" t="str">
        <f>CONCATENATE("PO ",(C448)*1000+1500000,",",D448*1000)</f>
        <v>PO 1590530.26438158,135393</v>
      </c>
      <c r="P448" s="3" t="s">
        <v>2007</v>
      </c>
      <c r="Q448" s="3"/>
    </row>
    <row r="449" outlineLevel="1" spans="1:17">
      <c r="A449" s="3">
        <f>SUBTOTAL(3,A415:A448)</f>
        <v>34</v>
      </c>
      <c r="B449" s="3"/>
      <c r="C449" s="4"/>
      <c r="D449" s="4"/>
      <c r="E449" s="4"/>
      <c r="F449" s="4"/>
      <c r="H449" s="3"/>
      <c r="I449" s="5"/>
      <c r="J449" s="3"/>
      <c r="K449" s="3"/>
      <c r="L449" s="3"/>
      <c r="M449" s="3"/>
      <c r="N449" s="3"/>
      <c r="O449" s="3"/>
      <c r="P449" s="3"/>
      <c r="Q449" s="3">
        <f>SUBTOTAL(3,Q415:Q448)</f>
        <v>0</v>
      </c>
    </row>
    <row r="450" outlineLevel="2" spans="1:17">
      <c r="A450" s="3" t="s">
        <v>1403</v>
      </c>
      <c r="B450" s="3">
        <v>15126</v>
      </c>
      <c r="C450" s="4">
        <v>-15.2951910418054</v>
      </c>
      <c r="D450" s="4">
        <v>128.318</v>
      </c>
      <c r="E450" s="4">
        <v>1429099.6</v>
      </c>
      <c r="F450" s="4">
        <v>5000733.71</v>
      </c>
      <c r="H450" s="3"/>
      <c r="I450" s="5" t="s">
        <v>1533</v>
      </c>
      <c r="J450" s="3"/>
      <c r="K450" s="3"/>
      <c r="L450" s="3"/>
      <c r="M450" s="3"/>
      <c r="N450" s="3">
        <v>2000000</v>
      </c>
      <c r="O450" s="3" t="str">
        <f>CONCATENATE("PO ",(C450)*1000+2000000,",",D450*1000)</f>
        <v>PO 1984704.80895819,128318</v>
      </c>
      <c r="P450" s="3" t="s">
        <v>2008</v>
      </c>
      <c r="Q450" s="3"/>
    </row>
    <row r="451" outlineLevel="2" spans="1:17">
      <c r="A451" s="3" t="s">
        <v>1403</v>
      </c>
      <c r="B451" s="3">
        <v>15127</v>
      </c>
      <c r="C451" s="4">
        <v>-12.4006503458658</v>
      </c>
      <c r="D451" s="4">
        <v>128.358</v>
      </c>
      <c r="E451" s="4">
        <v>1429096.56</v>
      </c>
      <c r="F451" s="4">
        <v>5000733.6</v>
      </c>
      <c r="H451" s="3"/>
      <c r="I451" s="5" t="s">
        <v>412</v>
      </c>
      <c r="J451" s="3"/>
      <c r="K451" s="3"/>
      <c r="L451" s="3"/>
      <c r="M451" s="3"/>
      <c r="N451" s="3"/>
      <c r="O451" s="3" t="str">
        <f t="shared" ref="O451:O496" si="13">CONCATENATE("PO ",(C451)*1000+2000000,",",D451*1000)</f>
        <v>PO 1987599.34965413,128358</v>
      </c>
      <c r="P451" s="3" t="s">
        <v>2009</v>
      </c>
      <c r="Q451" s="3"/>
    </row>
    <row r="452" outlineLevel="2" spans="1:17">
      <c r="A452" s="3" t="s">
        <v>1403</v>
      </c>
      <c r="B452" s="3">
        <v>15128</v>
      </c>
      <c r="C452" s="4">
        <v>-9.08199807324912</v>
      </c>
      <c r="D452" s="4">
        <v>128.217</v>
      </c>
      <c r="E452" s="4">
        <v>1429093.64</v>
      </c>
      <c r="F452" s="4">
        <v>5000731.94</v>
      </c>
      <c r="H452" s="3"/>
      <c r="I452" s="5" t="s">
        <v>412</v>
      </c>
      <c r="J452" s="3"/>
      <c r="K452" s="3"/>
      <c r="L452" s="3"/>
      <c r="M452" s="3"/>
      <c r="N452" s="3"/>
      <c r="O452" s="3" t="str">
        <f t="shared" si="13"/>
        <v>PO 1990918.00192675,128217</v>
      </c>
      <c r="P452" s="3" t="s">
        <v>2010</v>
      </c>
      <c r="Q452" s="3"/>
    </row>
    <row r="453" outlineLevel="2" spans="1:17">
      <c r="A453" s="3" t="s">
        <v>1403</v>
      </c>
      <c r="B453" s="3">
        <v>15129</v>
      </c>
      <c r="C453" s="4">
        <v>-5.71476062514836</v>
      </c>
      <c r="D453" s="4">
        <v>127.727</v>
      </c>
      <c r="E453" s="4">
        <v>1429090.3</v>
      </c>
      <c r="F453" s="4">
        <v>5000731.24</v>
      </c>
      <c r="H453" s="3"/>
      <c r="I453" s="5" t="s">
        <v>412</v>
      </c>
      <c r="J453" s="3"/>
      <c r="K453" s="3"/>
      <c r="L453" s="3"/>
      <c r="M453" s="3"/>
      <c r="N453" s="3"/>
      <c r="O453" s="3" t="str">
        <f t="shared" si="13"/>
        <v>PO 1994285.23937485,127727</v>
      </c>
      <c r="P453" s="3" t="s">
        <v>2011</v>
      </c>
      <c r="Q453" s="3"/>
    </row>
    <row r="454" outlineLevel="2" spans="1:17">
      <c r="A454" s="3" t="s">
        <v>1403</v>
      </c>
      <c r="B454" s="3">
        <v>15130</v>
      </c>
      <c r="C454" s="4">
        <v>-2.16353160386859</v>
      </c>
      <c r="D454" s="4">
        <v>126.757</v>
      </c>
      <c r="E454" s="4">
        <v>1429086.89</v>
      </c>
      <c r="F454" s="4">
        <v>5000730.11</v>
      </c>
      <c r="H454" s="3"/>
      <c r="I454" s="5" t="s">
        <v>412</v>
      </c>
      <c r="J454" s="3"/>
      <c r="K454" s="3"/>
      <c r="L454" s="3"/>
      <c r="M454" s="3"/>
      <c r="N454" s="3"/>
      <c r="O454" s="3" t="str">
        <f t="shared" si="13"/>
        <v>PO 1997836.46839613,126757</v>
      </c>
      <c r="P454" s="3" t="s">
        <v>2012</v>
      </c>
      <c r="Q454" s="3"/>
    </row>
    <row r="455" outlineLevel="2" spans="1:17">
      <c r="A455" s="3" t="s">
        <v>1403</v>
      </c>
      <c r="B455" s="3">
        <v>15131</v>
      </c>
      <c r="C455" s="4">
        <v>-1.52525702727908</v>
      </c>
      <c r="D455" s="4">
        <v>126.527</v>
      </c>
      <c r="E455" s="4">
        <v>1429086.15</v>
      </c>
      <c r="F455" s="4">
        <v>5000730.02</v>
      </c>
      <c r="H455" s="3"/>
      <c r="I455" s="5" t="s">
        <v>236</v>
      </c>
      <c r="J455" s="3"/>
      <c r="K455" s="3"/>
      <c r="L455" s="3"/>
      <c r="M455" s="3"/>
      <c r="N455" s="3"/>
      <c r="O455" s="3" t="str">
        <f t="shared" si="13"/>
        <v>PO 1998474.74297272,126527</v>
      </c>
      <c r="P455" s="3" t="s">
        <v>2013</v>
      </c>
      <c r="Q455" s="3"/>
    </row>
    <row r="456" outlineLevel="2" spans="1:17">
      <c r="A456" s="3" t="s">
        <v>1403</v>
      </c>
      <c r="B456" s="3">
        <v>15132</v>
      </c>
      <c r="C456" s="4">
        <v>0.40600591930384</v>
      </c>
      <c r="D456" s="4">
        <v>126.447</v>
      </c>
      <c r="E456" s="4">
        <v>1429085.39</v>
      </c>
      <c r="F456" s="4">
        <v>5000729.38</v>
      </c>
      <c r="H456" s="3"/>
      <c r="I456" s="5" t="s">
        <v>236</v>
      </c>
      <c r="J456" s="3"/>
      <c r="K456" s="3"/>
      <c r="L456" s="3"/>
      <c r="M456" s="3"/>
      <c r="N456" s="3"/>
      <c r="O456" s="3" t="str">
        <f t="shared" si="13"/>
        <v>PO 2000406.0059193,126447</v>
      </c>
      <c r="P456" s="3" t="s">
        <v>2014</v>
      </c>
      <c r="Q456" s="3"/>
    </row>
    <row r="457" outlineLevel="2" spans="1:17">
      <c r="A457" s="3" t="s">
        <v>1403</v>
      </c>
      <c r="B457" s="3">
        <v>15133</v>
      </c>
      <c r="C457" s="4">
        <v>0.501466848648955</v>
      </c>
      <c r="D457" s="4">
        <v>126.217</v>
      </c>
      <c r="E457" s="4">
        <v>1429085.26</v>
      </c>
      <c r="F457" s="4">
        <v>5000729.41</v>
      </c>
      <c r="H457" s="3"/>
      <c r="I457" s="5" t="s">
        <v>1525</v>
      </c>
      <c r="J457" s="3"/>
      <c r="K457" s="3"/>
      <c r="L457" s="3"/>
      <c r="M457" s="3"/>
      <c r="N457" s="3"/>
      <c r="O457" s="3" t="str">
        <f t="shared" si="13"/>
        <v>PO 2000501.46684865,126217</v>
      </c>
      <c r="P457" s="3" t="s">
        <v>2015</v>
      </c>
      <c r="Q457" s="3"/>
    </row>
    <row r="458" outlineLevel="2" spans="1:17">
      <c r="A458" s="3" t="s">
        <v>1403</v>
      </c>
      <c r="B458" s="3">
        <v>15134</v>
      </c>
      <c r="C458" s="4">
        <v>0.509376355160161</v>
      </c>
      <c r="D458" s="4">
        <v>125.997</v>
      </c>
      <c r="E458" s="4">
        <v>1429085.29</v>
      </c>
      <c r="F458" s="4">
        <v>5000729.29</v>
      </c>
      <c r="H458" s="3"/>
      <c r="I458" s="5" t="s">
        <v>480</v>
      </c>
      <c r="J458" s="3"/>
      <c r="K458" s="3"/>
      <c r="L458" s="3"/>
      <c r="M458" s="3"/>
      <c r="N458" s="3"/>
      <c r="O458" s="3" t="str">
        <f t="shared" si="13"/>
        <v>PO 2000509.37635516,125997</v>
      </c>
      <c r="P458" s="3" t="s">
        <v>2016</v>
      </c>
      <c r="Q458" s="3"/>
    </row>
    <row r="459" outlineLevel="2" spans="1:17">
      <c r="A459" s="3" t="s">
        <v>1403</v>
      </c>
      <c r="B459" s="3">
        <v>15135</v>
      </c>
      <c r="C459" s="4">
        <v>1.38563667678669</v>
      </c>
      <c r="D459" s="4">
        <v>125.927</v>
      </c>
      <c r="E459" s="4">
        <v>1429083.68</v>
      </c>
      <c r="F459" s="4">
        <v>5000728.99</v>
      </c>
      <c r="H459" s="3"/>
      <c r="I459" s="5" t="s">
        <v>480</v>
      </c>
      <c r="J459" s="3"/>
      <c r="K459" s="3"/>
      <c r="L459" s="3"/>
      <c r="M459" s="3"/>
      <c r="N459" s="3"/>
      <c r="O459" s="3" t="str">
        <f t="shared" si="13"/>
        <v>PO 2001385.63667679,125927</v>
      </c>
      <c r="P459" s="3" t="s">
        <v>2017</v>
      </c>
      <c r="Q459" s="3"/>
    </row>
    <row r="460" outlineLevel="2" spans="1:17">
      <c r="A460" s="3" t="s">
        <v>1403</v>
      </c>
      <c r="B460" s="3">
        <v>15136</v>
      </c>
      <c r="C460" s="4">
        <v>3.94452646058797</v>
      </c>
      <c r="D460" s="4">
        <v>125.797</v>
      </c>
      <c r="E460" s="4">
        <v>1429081.31</v>
      </c>
      <c r="F460" s="4">
        <v>5000727.74</v>
      </c>
      <c r="H460" s="3"/>
      <c r="I460" s="5" t="s">
        <v>480</v>
      </c>
      <c r="J460" s="3"/>
      <c r="K460" s="3"/>
      <c r="L460" s="3"/>
      <c r="M460" s="3"/>
      <c r="N460" s="3"/>
      <c r="O460" s="3" t="str">
        <f t="shared" si="13"/>
        <v>PO 2003944.52646059,125797</v>
      </c>
      <c r="P460" s="3" t="s">
        <v>2018</v>
      </c>
      <c r="Q460" s="3"/>
    </row>
    <row r="461" outlineLevel="2" spans="1:17">
      <c r="A461" s="3" t="s">
        <v>1403</v>
      </c>
      <c r="B461" s="3">
        <v>15137</v>
      </c>
      <c r="C461" s="4">
        <v>6.34119460348962</v>
      </c>
      <c r="D461" s="4">
        <v>125.847</v>
      </c>
      <c r="E461" s="4">
        <v>1429078.99</v>
      </c>
      <c r="F461" s="4">
        <v>5000727.13</v>
      </c>
      <c r="H461" s="3"/>
      <c r="I461" s="5" t="s">
        <v>480</v>
      </c>
      <c r="J461" s="3"/>
      <c r="K461" s="3"/>
      <c r="L461" s="3"/>
      <c r="M461" s="3"/>
      <c r="N461" s="3"/>
      <c r="O461" s="3" t="str">
        <f t="shared" si="13"/>
        <v>PO 2006341.19460349,125847</v>
      </c>
      <c r="P461" s="3" t="s">
        <v>2019</v>
      </c>
      <c r="Q461" s="3"/>
    </row>
    <row r="462" outlineLevel="2" spans="1:17">
      <c r="A462" s="3" t="s">
        <v>1403</v>
      </c>
      <c r="B462" s="3">
        <v>15138</v>
      </c>
      <c r="C462" s="4">
        <v>8.75413325234334</v>
      </c>
      <c r="D462" s="4">
        <v>125.897</v>
      </c>
      <c r="E462" s="4">
        <v>1429076.76</v>
      </c>
      <c r="F462" s="4">
        <v>5000726.18</v>
      </c>
      <c r="H462" s="3"/>
      <c r="I462" s="5" t="s">
        <v>480</v>
      </c>
      <c r="J462" s="3"/>
      <c r="K462" s="3"/>
      <c r="L462" s="3"/>
      <c r="M462" s="3"/>
      <c r="N462" s="3"/>
      <c r="O462" s="3" t="str">
        <f t="shared" si="13"/>
        <v>PO 2008754.13325234,125897</v>
      </c>
      <c r="P462" s="3" t="s">
        <v>2020</v>
      </c>
      <c r="Q462" s="3"/>
    </row>
    <row r="463" outlineLevel="2" spans="1:17">
      <c r="A463" s="3" t="s">
        <v>1403</v>
      </c>
      <c r="B463" s="3">
        <v>15139</v>
      </c>
      <c r="C463" s="4">
        <v>10.8339618329723</v>
      </c>
      <c r="D463" s="4">
        <v>125.937</v>
      </c>
      <c r="E463" s="4">
        <v>1429074.9</v>
      </c>
      <c r="F463" s="4">
        <v>5000725.2</v>
      </c>
      <c r="H463" s="3"/>
      <c r="I463" s="5" t="s">
        <v>480</v>
      </c>
      <c r="J463" s="3"/>
      <c r="K463" s="3"/>
      <c r="L463" s="3"/>
      <c r="M463" s="3"/>
      <c r="N463" s="3"/>
      <c r="O463" s="3" t="str">
        <f t="shared" si="13"/>
        <v>PO 2010833.96183297,125937</v>
      </c>
      <c r="P463" s="3" t="s">
        <v>2021</v>
      </c>
      <c r="Q463" s="3"/>
    </row>
    <row r="464" outlineLevel="2" spans="1:17">
      <c r="A464" s="3" t="s">
        <v>1403</v>
      </c>
      <c r="B464" s="3">
        <v>15140</v>
      </c>
      <c r="C464" s="4">
        <v>11.4885912539688</v>
      </c>
      <c r="D464" s="4">
        <v>126.237</v>
      </c>
      <c r="E464" s="4">
        <v>1429074.24</v>
      </c>
      <c r="F464" s="4">
        <v>5000725.1</v>
      </c>
      <c r="H464" s="3"/>
      <c r="I464" s="5" t="s">
        <v>1525</v>
      </c>
      <c r="J464" s="3"/>
      <c r="K464" s="3"/>
      <c r="L464" s="3"/>
      <c r="M464" s="3"/>
      <c r="N464" s="3"/>
      <c r="O464" s="3" t="str">
        <f t="shared" si="13"/>
        <v>PO 2011488.59125397,126237</v>
      </c>
      <c r="P464" s="3" t="s">
        <v>2022</v>
      </c>
      <c r="Q464" s="3"/>
    </row>
    <row r="465" outlineLevel="2" spans="1:17">
      <c r="A465" s="3" t="s">
        <v>1403</v>
      </c>
      <c r="B465" s="3">
        <v>15141</v>
      </c>
      <c r="C465" s="4">
        <v>12.1127490271691</v>
      </c>
      <c r="D465" s="4">
        <v>126.547</v>
      </c>
      <c r="E465" s="4">
        <v>1429073.6</v>
      </c>
      <c r="F465" s="4">
        <v>5000725.04</v>
      </c>
      <c r="H465" s="3"/>
      <c r="I465" s="5" t="s">
        <v>236</v>
      </c>
      <c r="J465" s="3"/>
      <c r="K465" s="3"/>
      <c r="L465" s="3"/>
      <c r="M465" s="3"/>
      <c r="N465" s="3"/>
      <c r="O465" s="3" t="str">
        <f t="shared" si="13"/>
        <v>PO 2012112.74902717,126547</v>
      </c>
      <c r="P465" s="3" t="s">
        <v>2023</v>
      </c>
      <c r="Q465" s="3"/>
    </row>
    <row r="466" outlineLevel="2" spans="1:17">
      <c r="A466" s="3" t="s">
        <v>1403</v>
      </c>
      <c r="B466" s="3">
        <v>15142</v>
      </c>
      <c r="C466" s="4">
        <v>14.1908297501145</v>
      </c>
      <c r="D466" s="4">
        <v>126.527</v>
      </c>
      <c r="E466" s="4">
        <v>1429071.81</v>
      </c>
      <c r="F466" s="4">
        <v>5000723.88</v>
      </c>
      <c r="H466" s="3"/>
      <c r="I466" s="5" t="s">
        <v>236</v>
      </c>
      <c r="J466" s="3"/>
      <c r="K466" s="3"/>
      <c r="L466" s="3"/>
      <c r="M466" s="3"/>
      <c r="N466" s="3"/>
      <c r="O466" s="3" t="str">
        <f t="shared" si="13"/>
        <v>PO 2014190.82975011,126527</v>
      </c>
      <c r="P466" s="3" t="s">
        <v>2024</v>
      </c>
      <c r="Q466" s="3"/>
    </row>
    <row r="467" outlineLevel="2" spans="1:17">
      <c r="A467" s="3" t="s">
        <v>1403</v>
      </c>
      <c r="B467" s="3">
        <v>15143</v>
      </c>
      <c r="C467" s="4">
        <v>15.369700354809</v>
      </c>
      <c r="D467" s="4">
        <v>126.327</v>
      </c>
      <c r="E467" s="4">
        <v>1429070.5</v>
      </c>
      <c r="F467" s="4">
        <v>5000724.04</v>
      </c>
      <c r="H467" s="3"/>
      <c r="I467" s="5" t="s">
        <v>236</v>
      </c>
      <c r="J467" s="3"/>
      <c r="K467" s="3"/>
      <c r="L467" s="3"/>
      <c r="M467" s="3"/>
      <c r="N467" s="3"/>
      <c r="O467" s="3" t="str">
        <f t="shared" si="13"/>
        <v>PO 2015369.70035481,126327</v>
      </c>
      <c r="P467" s="3" t="s">
        <v>2025</v>
      </c>
      <c r="Q467" s="3"/>
    </row>
    <row r="468" outlineLevel="2" spans="1:17">
      <c r="A468" s="3" t="s">
        <v>1403</v>
      </c>
      <c r="B468" s="3">
        <v>15144</v>
      </c>
      <c r="C468" s="4">
        <v>18.2347982986162</v>
      </c>
      <c r="D468" s="4">
        <v>126.167</v>
      </c>
      <c r="E468" s="4">
        <v>1429067.79</v>
      </c>
      <c r="F468" s="4">
        <v>5000723.11</v>
      </c>
      <c r="H468" s="3"/>
      <c r="I468" s="5" t="s">
        <v>1525</v>
      </c>
      <c r="J468" s="3"/>
      <c r="K468" s="3"/>
      <c r="L468" s="3"/>
      <c r="M468" s="3"/>
      <c r="N468" s="3"/>
      <c r="O468" s="3" t="str">
        <f t="shared" si="13"/>
        <v>PO 2018234.79829862,126167</v>
      </c>
      <c r="P468" s="3" t="s">
        <v>2026</v>
      </c>
      <c r="Q468" s="3"/>
    </row>
    <row r="469" outlineLevel="2" spans="1:17">
      <c r="A469" s="3" t="s">
        <v>1403</v>
      </c>
      <c r="B469" s="3">
        <v>15145</v>
      </c>
      <c r="C469" s="4">
        <v>19.7477469348426</v>
      </c>
      <c r="D469" s="4">
        <v>126.076</v>
      </c>
      <c r="E469" s="4">
        <v>1429066.41</v>
      </c>
      <c r="F469" s="4">
        <v>5000722.47</v>
      </c>
      <c r="H469" s="3"/>
      <c r="I469" s="5" t="s">
        <v>480</v>
      </c>
      <c r="J469" s="3"/>
      <c r="K469" s="3"/>
      <c r="L469" s="3"/>
      <c r="M469" s="3"/>
      <c r="N469" s="3"/>
      <c r="O469" s="3" t="str">
        <f t="shared" si="13"/>
        <v>PO 2019747.74693484,126076</v>
      </c>
      <c r="P469" s="3" t="s">
        <v>2027</v>
      </c>
      <c r="Q469" s="3"/>
    </row>
    <row r="470" outlineLevel="2" spans="1:17">
      <c r="A470" s="3" t="s">
        <v>1403</v>
      </c>
      <c r="B470" s="3">
        <v>15146</v>
      </c>
      <c r="C470" s="4">
        <v>23.371572240396</v>
      </c>
      <c r="D470" s="4">
        <v>125.936</v>
      </c>
      <c r="E470" s="4">
        <v>1429063.09</v>
      </c>
      <c r="F470" s="4">
        <v>5000720.99</v>
      </c>
      <c r="H470" s="3"/>
      <c r="I470" s="5" t="s">
        <v>480</v>
      </c>
      <c r="J470" s="3"/>
      <c r="K470" s="3"/>
      <c r="L470" s="3"/>
      <c r="M470" s="3"/>
      <c r="N470" s="3"/>
      <c r="O470" s="3" t="str">
        <f t="shared" si="13"/>
        <v>PO 2023371.5722404,125936</v>
      </c>
      <c r="P470" s="3" t="s">
        <v>2028</v>
      </c>
      <c r="Q470" s="3"/>
    </row>
    <row r="471" outlineLevel="2" spans="1:17">
      <c r="A471" s="3" t="s">
        <v>1403</v>
      </c>
      <c r="B471" s="3">
        <v>15147</v>
      </c>
      <c r="C471" s="4">
        <v>27.9116106484717</v>
      </c>
      <c r="D471" s="4">
        <v>125.656</v>
      </c>
      <c r="E471" s="4">
        <v>1429058.83</v>
      </c>
      <c r="F471" s="4">
        <v>5000719.42</v>
      </c>
      <c r="H471" s="3"/>
      <c r="I471" s="5" t="s">
        <v>480</v>
      </c>
      <c r="J471" s="3"/>
      <c r="K471" s="3"/>
      <c r="L471" s="3"/>
      <c r="M471" s="3"/>
      <c r="N471" s="3"/>
      <c r="O471" s="3" t="str">
        <f t="shared" si="13"/>
        <v>PO 2027911.61064847,125656</v>
      </c>
      <c r="P471" s="3" t="s">
        <v>2029</v>
      </c>
      <c r="Q471" s="3"/>
    </row>
    <row r="472" outlineLevel="2" spans="1:17">
      <c r="A472" s="3" t="s">
        <v>1403</v>
      </c>
      <c r="B472" s="3">
        <v>15148</v>
      </c>
      <c r="C472" s="4">
        <v>30.8933816373237</v>
      </c>
      <c r="D472" s="4">
        <v>125.756</v>
      </c>
      <c r="E472" s="4">
        <v>1429056.01</v>
      </c>
      <c r="F472" s="4">
        <v>5000718.45</v>
      </c>
      <c r="H472" s="3"/>
      <c r="I472" s="5" t="s">
        <v>480</v>
      </c>
      <c r="J472" s="3"/>
      <c r="K472" s="3"/>
      <c r="L472" s="3"/>
      <c r="M472" s="3"/>
      <c r="N472" s="3"/>
      <c r="O472" s="3" t="str">
        <f t="shared" si="13"/>
        <v>PO 2030893.38163732,125756</v>
      </c>
      <c r="P472" s="3" t="s">
        <v>2030</v>
      </c>
      <c r="Q472" s="3"/>
    </row>
    <row r="473" outlineLevel="2" spans="1:17">
      <c r="A473" s="3" t="s">
        <v>1403</v>
      </c>
      <c r="B473" s="3">
        <v>15149</v>
      </c>
      <c r="C473" s="4">
        <v>34.1647146775184</v>
      </c>
      <c r="D473" s="4">
        <v>125.756</v>
      </c>
      <c r="E473" s="4">
        <v>1429052.84</v>
      </c>
      <c r="F473" s="4">
        <v>5000717.6</v>
      </c>
      <c r="H473" s="3"/>
      <c r="I473" s="5" t="s">
        <v>480</v>
      </c>
      <c r="J473" s="3"/>
      <c r="K473" s="3"/>
      <c r="L473" s="3"/>
      <c r="M473" s="3"/>
      <c r="N473" s="3"/>
      <c r="O473" s="3" t="str">
        <f t="shared" si="13"/>
        <v>PO 2034164.71467752,125756</v>
      </c>
      <c r="P473" s="3" t="s">
        <v>2031</v>
      </c>
      <c r="Q473" s="3"/>
    </row>
    <row r="474" outlineLevel="2" spans="1:17">
      <c r="A474" s="3" t="s">
        <v>1403</v>
      </c>
      <c r="B474" s="3">
        <v>15150</v>
      </c>
      <c r="C474" s="4">
        <v>35.6621125145537</v>
      </c>
      <c r="D474" s="4">
        <v>126.006</v>
      </c>
      <c r="E474" s="4">
        <v>1429051.39</v>
      </c>
      <c r="F474" s="4">
        <v>5000717.21</v>
      </c>
      <c r="H474" s="3"/>
      <c r="I474" s="5" t="s">
        <v>480</v>
      </c>
      <c r="J474" s="3"/>
      <c r="K474" s="3"/>
      <c r="L474" s="3"/>
      <c r="M474" s="3"/>
      <c r="N474" s="3"/>
      <c r="O474" s="3" t="str">
        <f t="shared" si="13"/>
        <v>PO 2035662.11251455,126006</v>
      </c>
      <c r="P474" s="3" t="s">
        <v>2032</v>
      </c>
      <c r="Q474" s="3"/>
    </row>
    <row r="475" outlineLevel="2" spans="1:17">
      <c r="A475" s="3" t="s">
        <v>1403</v>
      </c>
      <c r="B475" s="3">
        <v>15151</v>
      </c>
      <c r="C475" s="4">
        <v>36.0490786150629</v>
      </c>
      <c r="D475" s="4">
        <v>126.166</v>
      </c>
      <c r="E475" s="4">
        <v>1429051.05</v>
      </c>
      <c r="F475" s="4">
        <v>5000717.01</v>
      </c>
      <c r="H475" s="3"/>
      <c r="I475" s="5" t="s">
        <v>1525</v>
      </c>
      <c r="J475" s="3"/>
      <c r="K475" s="3"/>
      <c r="L475" s="3"/>
      <c r="M475" s="3"/>
      <c r="N475" s="3"/>
      <c r="O475" s="3" t="str">
        <f t="shared" si="13"/>
        <v>PO 2036049.07861506,126166</v>
      </c>
      <c r="P475" s="3" t="s">
        <v>2033</v>
      </c>
      <c r="Q475" s="3"/>
    </row>
    <row r="476" outlineLevel="2" spans="1:17">
      <c r="A476" s="3" t="s">
        <v>1403</v>
      </c>
      <c r="B476" s="3">
        <v>15152</v>
      </c>
      <c r="C476" s="4">
        <v>36.472870863101</v>
      </c>
      <c r="D476" s="4">
        <v>126.356</v>
      </c>
      <c r="E476" s="4">
        <v>1429050.65</v>
      </c>
      <c r="F476" s="4">
        <v>5000716.87</v>
      </c>
      <c r="H476" s="3"/>
      <c r="I476" s="5" t="s">
        <v>236</v>
      </c>
      <c r="J476" s="3"/>
      <c r="K476" s="3"/>
      <c r="L476" s="3"/>
      <c r="M476" s="3"/>
      <c r="N476" s="3"/>
      <c r="O476" s="3" t="str">
        <f t="shared" si="13"/>
        <v>PO 2036472.8708631,126356</v>
      </c>
      <c r="P476" s="3" t="s">
        <v>2034</v>
      </c>
      <c r="Q476" s="3"/>
    </row>
    <row r="477" outlineLevel="2" spans="1:17">
      <c r="A477" s="3" t="s">
        <v>1403</v>
      </c>
      <c r="B477" s="3">
        <v>15153</v>
      </c>
      <c r="C477" s="4">
        <v>37.7968576604019</v>
      </c>
      <c r="D477" s="4">
        <v>126.916</v>
      </c>
      <c r="E477" s="4">
        <v>1429049.49</v>
      </c>
      <c r="F477" s="4">
        <v>5000716.18</v>
      </c>
      <c r="H477" s="3"/>
      <c r="I477" s="5" t="s">
        <v>236</v>
      </c>
      <c r="J477" s="3"/>
      <c r="K477" s="3"/>
      <c r="L477" s="3"/>
      <c r="M477" s="3"/>
      <c r="N477" s="3"/>
      <c r="O477" s="3" t="str">
        <f t="shared" si="13"/>
        <v>PO 2037796.8576604,126916</v>
      </c>
      <c r="P477" s="3" t="s">
        <v>2035</v>
      </c>
      <c r="Q477" s="3"/>
    </row>
    <row r="478" outlineLevel="2" spans="1:17">
      <c r="A478" s="3" t="s">
        <v>1403</v>
      </c>
      <c r="B478" s="3">
        <v>15154</v>
      </c>
      <c r="C478" s="4">
        <v>40.4445107398365</v>
      </c>
      <c r="D478" s="4">
        <v>127.006</v>
      </c>
      <c r="E478" s="4">
        <v>1429047</v>
      </c>
      <c r="F478" s="4">
        <v>5000715.28</v>
      </c>
      <c r="H478" s="3"/>
      <c r="I478" s="5" t="s">
        <v>236</v>
      </c>
      <c r="J478" s="3"/>
      <c r="K478" s="3"/>
      <c r="L478" s="3"/>
      <c r="M478" s="3"/>
      <c r="N478" s="3"/>
      <c r="O478" s="3" t="str">
        <f t="shared" si="13"/>
        <v>PO 2040444.51073984,127006</v>
      </c>
      <c r="P478" s="3" t="s">
        <v>2036</v>
      </c>
      <c r="Q478" s="3"/>
    </row>
    <row r="479" outlineLevel="2" spans="1:17">
      <c r="A479" s="3" t="s">
        <v>1403</v>
      </c>
      <c r="B479" s="3">
        <v>15155</v>
      </c>
      <c r="C479" s="4">
        <v>41.831503068867</v>
      </c>
      <c r="D479" s="4">
        <v>127.086</v>
      </c>
      <c r="E479" s="4">
        <v>1429045.67</v>
      </c>
      <c r="F479" s="4">
        <v>5000714.88</v>
      </c>
      <c r="H479" s="3"/>
      <c r="I479" s="5" t="s">
        <v>412</v>
      </c>
      <c r="J479" s="3"/>
      <c r="K479" s="3"/>
      <c r="L479" s="3"/>
      <c r="M479" s="3"/>
      <c r="N479" s="3"/>
      <c r="O479" s="3" t="str">
        <f t="shared" si="13"/>
        <v>PO 2041831.50306887,127086</v>
      </c>
      <c r="P479" s="3" t="s">
        <v>2037</v>
      </c>
      <c r="Q479" s="3"/>
    </row>
    <row r="480" outlineLevel="2" spans="1:17">
      <c r="A480" s="3" t="s">
        <v>1403</v>
      </c>
      <c r="B480" s="3">
        <v>15156</v>
      </c>
      <c r="C480" s="4">
        <v>43.1876298145838</v>
      </c>
      <c r="D480" s="4">
        <v>127.476</v>
      </c>
      <c r="E480" s="4">
        <v>1429044.38</v>
      </c>
      <c r="F480" s="4">
        <v>5000714.46</v>
      </c>
      <c r="H480" s="3"/>
      <c r="I480" s="5" t="s">
        <v>412</v>
      </c>
      <c r="J480" s="3"/>
      <c r="K480" s="3"/>
      <c r="L480" s="3"/>
      <c r="M480" s="3"/>
      <c r="N480" s="3"/>
      <c r="O480" s="3" t="str">
        <f t="shared" si="13"/>
        <v>PO 2043187.62981458,127476</v>
      </c>
      <c r="P480" s="3" t="s">
        <v>2038</v>
      </c>
      <c r="Q480" s="3"/>
    </row>
    <row r="481" outlineLevel="2" spans="1:17">
      <c r="A481" s="3" t="s">
        <v>1403</v>
      </c>
      <c r="B481" s="3">
        <v>15157</v>
      </c>
      <c r="C481" s="4">
        <v>46.4097943217433</v>
      </c>
      <c r="D481" s="4">
        <v>127.666</v>
      </c>
      <c r="E481" s="4">
        <v>1429041.33</v>
      </c>
      <c r="F481" s="4">
        <v>5000713.42</v>
      </c>
      <c r="H481" s="3"/>
      <c r="I481" s="5" t="s">
        <v>412</v>
      </c>
      <c r="J481" s="3"/>
      <c r="K481" s="3"/>
      <c r="L481" s="3"/>
      <c r="M481" s="3"/>
      <c r="N481" s="3"/>
      <c r="O481" s="3" t="str">
        <f t="shared" si="13"/>
        <v>PO 2046409.79432174,127666</v>
      </c>
      <c r="P481" s="3" t="s">
        <v>2039</v>
      </c>
      <c r="Q481" s="3"/>
    </row>
    <row r="482" outlineLevel="2" spans="1:17">
      <c r="A482" s="3" t="s">
        <v>1403</v>
      </c>
      <c r="B482" s="3">
        <v>15158</v>
      </c>
      <c r="C482" s="4">
        <v>51.4201208575275</v>
      </c>
      <c r="D482" s="4">
        <v>127.545</v>
      </c>
      <c r="E482" s="4">
        <v>1429036.75</v>
      </c>
      <c r="F482" s="4">
        <v>5000711.35</v>
      </c>
      <c r="H482" s="3"/>
      <c r="I482" s="5" t="s">
        <v>412</v>
      </c>
      <c r="J482" s="3"/>
      <c r="K482" s="3"/>
      <c r="L482" s="3"/>
      <c r="M482" s="3"/>
      <c r="N482" s="3"/>
      <c r="O482" s="3" t="str">
        <f t="shared" si="13"/>
        <v>PO 2051420.12085753,127545</v>
      </c>
      <c r="P482" s="3" t="s">
        <v>2040</v>
      </c>
      <c r="Q482" s="3"/>
    </row>
    <row r="483" outlineLevel="2" spans="1:17">
      <c r="A483" s="3" t="s">
        <v>1403</v>
      </c>
      <c r="B483" s="3">
        <v>15159</v>
      </c>
      <c r="C483" s="4">
        <v>52.9650927403219</v>
      </c>
      <c r="D483" s="4">
        <v>127.215</v>
      </c>
      <c r="E483" s="4">
        <v>1429035.35</v>
      </c>
      <c r="F483" s="4">
        <v>5000710.68</v>
      </c>
      <c r="H483" s="3"/>
      <c r="I483" s="5" t="s">
        <v>412</v>
      </c>
      <c r="J483" s="3"/>
      <c r="K483" s="3"/>
      <c r="L483" s="3"/>
      <c r="M483" s="3"/>
      <c r="N483" s="3"/>
      <c r="O483" s="3" t="str">
        <f t="shared" si="13"/>
        <v>PO 2052965.09274032,127215</v>
      </c>
      <c r="P483" s="3" t="s">
        <v>2041</v>
      </c>
      <c r="Q483" s="3"/>
    </row>
    <row r="484" outlineLevel="2" spans="1:17">
      <c r="A484" s="3" t="s">
        <v>1403</v>
      </c>
      <c r="B484" s="3">
        <v>15160</v>
      </c>
      <c r="C484" s="4">
        <v>56.8715256432045</v>
      </c>
      <c r="D484" s="4">
        <v>126.875</v>
      </c>
      <c r="E484" s="4">
        <v>1429031.39</v>
      </c>
      <c r="F484" s="4">
        <v>5000710.15</v>
      </c>
      <c r="H484" s="3"/>
      <c r="I484" s="5" t="s">
        <v>412</v>
      </c>
      <c r="J484" s="3"/>
      <c r="K484" s="3"/>
      <c r="L484" s="3"/>
      <c r="M484" s="3"/>
      <c r="N484" s="3"/>
      <c r="O484" s="3" t="str">
        <f t="shared" si="13"/>
        <v>PO 2056871.5256432,126875</v>
      </c>
      <c r="P484" s="3" t="s">
        <v>2042</v>
      </c>
      <c r="Q484" s="3"/>
    </row>
    <row r="485" outlineLevel="2" spans="1:17">
      <c r="A485" s="3" t="s">
        <v>1403</v>
      </c>
      <c r="B485" s="3">
        <v>15161</v>
      </c>
      <c r="C485" s="4">
        <v>57.1975369136439</v>
      </c>
      <c r="D485" s="4">
        <v>126.645</v>
      </c>
      <c r="E485" s="4">
        <v>1429031.01</v>
      </c>
      <c r="F485" s="4">
        <v>5000710.25</v>
      </c>
      <c r="H485" s="3"/>
      <c r="I485" s="5" t="s">
        <v>412</v>
      </c>
      <c r="J485" s="3"/>
      <c r="K485" s="3"/>
      <c r="L485" s="3"/>
      <c r="M485" s="3"/>
      <c r="N485" s="3"/>
      <c r="O485" s="3" t="str">
        <f t="shared" si="13"/>
        <v>PO 2057197.53691364,126645</v>
      </c>
      <c r="P485" s="3" t="s">
        <v>2043</v>
      </c>
      <c r="Q485" s="3"/>
    </row>
    <row r="486" outlineLevel="2" spans="1:17">
      <c r="A486" s="3" t="s">
        <v>1403</v>
      </c>
      <c r="B486" s="3">
        <v>15162</v>
      </c>
      <c r="C486" s="4">
        <v>58.1640996576148</v>
      </c>
      <c r="D486" s="4">
        <v>126.595</v>
      </c>
      <c r="E486" s="4">
        <v>1429030.06</v>
      </c>
      <c r="F486" s="4">
        <v>5000710.04</v>
      </c>
      <c r="H486" s="3"/>
      <c r="I486" s="5" t="s">
        <v>412</v>
      </c>
      <c r="J486" s="3"/>
      <c r="K486" s="3"/>
      <c r="L486" s="3"/>
      <c r="M486" s="3"/>
      <c r="N486" s="3"/>
      <c r="O486" s="3" t="str">
        <f t="shared" si="13"/>
        <v>PO 2058164.09965761,126595</v>
      </c>
      <c r="P486" s="3" t="s">
        <v>2044</v>
      </c>
      <c r="Q486" s="3"/>
    </row>
    <row r="487" outlineLevel="2" spans="1:17">
      <c r="A487" s="3" t="s">
        <v>1403</v>
      </c>
      <c r="B487" s="3">
        <v>15163</v>
      </c>
      <c r="C487" s="4">
        <v>62.8200128064042</v>
      </c>
      <c r="D487" s="4">
        <v>127.775</v>
      </c>
      <c r="E487" s="4">
        <v>1429025.26</v>
      </c>
      <c r="F487" s="4">
        <v>5000709.72</v>
      </c>
      <c r="H487" s="3"/>
      <c r="I487" s="5" t="s">
        <v>242</v>
      </c>
      <c r="J487" s="3"/>
      <c r="K487" s="3"/>
      <c r="L487" s="3"/>
      <c r="M487" s="3"/>
      <c r="N487" s="3"/>
      <c r="O487" s="3" t="str">
        <f t="shared" si="13"/>
        <v>PO 2062820.0128064,127775</v>
      </c>
      <c r="P487" s="3" t="s">
        <v>2045</v>
      </c>
      <c r="Q487" s="3"/>
    </row>
    <row r="488" outlineLevel="2" spans="1:17">
      <c r="A488" s="3" t="s">
        <v>1403</v>
      </c>
      <c r="B488" s="3">
        <v>15164</v>
      </c>
      <c r="C488" s="4">
        <v>66.7335459045287</v>
      </c>
      <c r="D488" s="4">
        <v>128.555</v>
      </c>
      <c r="E488" s="4">
        <v>1429021.93</v>
      </c>
      <c r="F488" s="4">
        <v>5000707.33</v>
      </c>
      <c r="H488" s="3"/>
      <c r="I488" s="5" t="s">
        <v>536</v>
      </c>
      <c r="J488" s="3"/>
      <c r="K488" s="3"/>
      <c r="L488" s="3"/>
      <c r="M488" s="3"/>
      <c r="N488" s="3"/>
      <c r="O488" s="3" t="str">
        <f t="shared" si="13"/>
        <v>PO 2066733.54590453,128555</v>
      </c>
      <c r="P488" s="3" t="s">
        <v>2046</v>
      </c>
      <c r="Q488" s="3"/>
    </row>
    <row r="489" outlineLevel="2" spans="1:17">
      <c r="A489" s="3" t="s">
        <v>1403</v>
      </c>
      <c r="B489" s="3">
        <v>15165</v>
      </c>
      <c r="C489" s="4">
        <v>68.1478741339711</v>
      </c>
      <c r="D489" s="4">
        <v>128.695</v>
      </c>
      <c r="E489" s="4">
        <v>1429020.71</v>
      </c>
      <c r="F489" s="4">
        <v>5000706.53</v>
      </c>
      <c r="H489" s="3"/>
      <c r="I489" s="5" t="s">
        <v>412</v>
      </c>
      <c r="J489" s="3"/>
      <c r="K489" s="3"/>
      <c r="L489" s="3"/>
      <c r="M489" s="3"/>
      <c r="N489" s="3"/>
      <c r="O489" s="3" t="str">
        <f t="shared" si="13"/>
        <v>PO 2068147.87413397,128695</v>
      </c>
      <c r="P489" s="3" t="s">
        <v>2047</v>
      </c>
      <c r="Q489" s="3"/>
    </row>
    <row r="490" outlineLevel="2" spans="1:17">
      <c r="A490" s="3" t="s">
        <v>1403</v>
      </c>
      <c r="B490" s="3">
        <v>15166</v>
      </c>
      <c r="C490" s="4">
        <v>70.1203933888714</v>
      </c>
      <c r="D490" s="4">
        <v>128.445</v>
      </c>
      <c r="E490" s="4">
        <v>1429018.96</v>
      </c>
      <c r="F490" s="4">
        <v>5000705.56</v>
      </c>
      <c r="H490" s="3"/>
      <c r="I490" s="5" t="s">
        <v>412</v>
      </c>
      <c r="J490" s="3"/>
      <c r="K490" s="3"/>
      <c r="L490" s="3"/>
      <c r="M490" s="3"/>
      <c r="N490" s="3"/>
      <c r="O490" s="3" t="str">
        <f t="shared" si="13"/>
        <v>PO 2070120.39338887,128445</v>
      </c>
      <c r="P490" s="3" t="s">
        <v>2048</v>
      </c>
      <c r="Q490" s="3"/>
    </row>
    <row r="491" outlineLevel="2" spans="1:17">
      <c r="A491" s="3" t="s">
        <v>1403</v>
      </c>
      <c r="B491" s="3">
        <v>15167</v>
      </c>
      <c r="C491" s="4">
        <v>72.6885793575012</v>
      </c>
      <c r="D491" s="4">
        <v>128.495</v>
      </c>
      <c r="E491" s="4">
        <v>1429016.88</v>
      </c>
      <c r="F491" s="4">
        <v>5000703.76</v>
      </c>
      <c r="H491" s="3"/>
      <c r="I491" s="5" t="s">
        <v>412</v>
      </c>
      <c r="J491" s="3"/>
      <c r="K491" s="3"/>
      <c r="L491" s="3"/>
      <c r="M491" s="3"/>
      <c r="N491" s="3"/>
      <c r="O491" s="3" t="str">
        <f t="shared" si="13"/>
        <v>PO 2072688.5793575,128495</v>
      </c>
      <c r="P491" s="3" t="s">
        <v>2049</v>
      </c>
      <c r="Q491" s="3"/>
    </row>
    <row r="492" outlineLevel="2" spans="1:17">
      <c r="A492" s="3" t="s">
        <v>1403</v>
      </c>
      <c r="B492" s="3">
        <v>15168</v>
      </c>
      <c r="C492" s="4">
        <v>73.9947298729747</v>
      </c>
      <c r="D492" s="4">
        <v>128.275</v>
      </c>
      <c r="E492" s="4">
        <v>1429015.41</v>
      </c>
      <c r="F492" s="4">
        <v>5000703.98</v>
      </c>
      <c r="H492" s="3"/>
      <c r="I492" s="5" t="s">
        <v>412</v>
      </c>
      <c r="J492" s="3"/>
      <c r="K492" s="3"/>
      <c r="L492" s="3"/>
      <c r="M492" s="3"/>
      <c r="N492" s="3"/>
      <c r="O492" s="3" t="str">
        <f t="shared" si="13"/>
        <v>PO 2073994.72987297,128275</v>
      </c>
      <c r="P492" s="3" t="s">
        <v>2050</v>
      </c>
      <c r="Q492" s="3"/>
    </row>
    <row r="493" outlineLevel="2" spans="1:17">
      <c r="A493" s="3" t="s">
        <v>1403</v>
      </c>
      <c r="B493" s="3">
        <v>15169</v>
      </c>
      <c r="C493" s="4">
        <v>75.2868864343484</v>
      </c>
      <c r="D493" s="4">
        <v>128.295</v>
      </c>
      <c r="E493" s="4">
        <v>1429014.17</v>
      </c>
      <c r="F493" s="4">
        <v>5000703.61</v>
      </c>
      <c r="H493" s="3"/>
      <c r="I493" s="5" t="s">
        <v>1533</v>
      </c>
      <c r="J493" s="3"/>
      <c r="K493" s="3"/>
      <c r="L493" s="3"/>
      <c r="M493" s="3"/>
      <c r="N493" s="3"/>
      <c r="O493" s="3" t="str">
        <f t="shared" si="13"/>
        <v>PO 2075286.88643435,128295</v>
      </c>
      <c r="P493" s="3" t="s">
        <v>2051</v>
      </c>
      <c r="Q493" s="3"/>
    </row>
    <row r="494" outlineLevel="2" spans="1:17">
      <c r="A494" s="3" t="s">
        <v>1403</v>
      </c>
      <c r="B494" s="3">
        <v>15170</v>
      </c>
      <c r="C494" s="4">
        <v>76.1445528516535</v>
      </c>
      <c r="D494" s="4">
        <v>128.265</v>
      </c>
      <c r="E494" s="4">
        <v>1429013.37</v>
      </c>
      <c r="F494" s="4">
        <v>5000703.3</v>
      </c>
      <c r="H494" s="3"/>
      <c r="I494" s="5" t="s">
        <v>983</v>
      </c>
      <c r="J494" s="3"/>
      <c r="K494" s="3"/>
      <c r="L494" s="3"/>
      <c r="M494" s="3"/>
      <c r="N494" s="3"/>
      <c r="O494" s="3" t="str">
        <f t="shared" si="13"/>
        <v>PO 2076144.55285165,128265</v>
      </c>
      <c r="P494" s="3" t="s">
        <v>2052</v>
      </c>
      <c r="Q494" s="3"/>
    </row>
    <row r="495" outlineLevel="2" spans="1:17">
      <c r="A495" s="3" t="s">
        <v>1403</v>
      </c>
      <c r="B495" s="3">
        <v>15171</v>
      </c>
      <c r="C495" s="4">
        <v>80.0225664984647</v>
      </c>
      <c r="D495" s="4">
        <v>128.234</v>
      </c>
      <c r="E495" s="4">
        <v>1429009.67</v>
      </c>
      <c r="F495" s="4">
        <v>5000702.13</v>
      </c>
      <c r="H495" s="3"/>
      <c r="I495" s="5" t="s">
        <v>983</v>
      </c>
      <c r="J495" s="3"/>
      <c r="K495" s="3"/>
      <c r="L495" s="3"/>
      <c r="M495" s="3"/>
      <c r="N495" s="3"/>
      <c r="O495" s="3" t="str">
        <f t="shared" si="13"/>
        <v>PO 2080022.56649846,128234</v>
      </c>
      <c r="P495" s="3" t="s">
        <v>2053</v>
      </c>
      <c r="Q495" s="3"/>
    </row>
    <row r="496" outlineLevel="2" spans="1:17">
      <c r="A496" s="3" t="s">
        <v>1403</v>
      </c>
      <c r="B496" s="3">
        <v>15172</v>
      </c>
      <c r="C496" s="4">
        <v>83.1607855239378</v>
      </c>
      <c r="D496" s="4">
        <v>128.214</v>
      </c>
      <c r="E496" s="4">
        <v>1429006.82</v>
      </c>
      <c r="F496" s="4">
        <v>5000700.78</v>
      </c>
      <c r="H496" s="3"/>
      <c r="I496" s="5" t="s">
        <v>983</v>
      </c>
      <c r="J496" s="3"/>
      <c r="K496" s="3"/>
      <c r="L496" s="3"/>
      <c r="M496" s="3"/>
      <c r="N496" s="3"/>
      <c r="O496" s="3" t="str">
        <f>CONCATENATE("PO ",(C496)*1000+2000000,",",D496*1000)</f>
        <v>PO 2083160.78552394,128214</v>
      </c>
      <c r="P496" s="3" t="s">
        <v>2054</v>
      </c>
      <c r="Q496" s="3"/>
    </row>
    <row r="497" outlineLevel="1" spans="1:17">
      <c r="A497" s="3">
        <f>SUBTOTAL(3,A450:A496)</f>
        <v>47</v>
      </c>
      <c r="B497" s="3"/>
      <c r="C497" s="4"/>
      <c r="D497" s="4"/>
      <c r="E497" s="4"/>
      <c r="F497" s="4"/>
      <c r="H497" s="3"/>
      <c r="I497" s="5"/>
      <c r="J497" s="3"/>
      <c r="K497" s="3"/>
      <c r="L497" s="3"/>
      <c r="M497" s="3"/>
      <c r="N497" s="3"/>
      <c r="O497" s="3"/>
      <c r="P497" s="3"/>
      <c r="Q497" s="3">
        <f>SUBTOTAL(3,Q450:Q496)</f>
        <v>0</v>
      </c>
    </row>
    <row r="498" outlineLevel="2" spans="1:17">
      <c r="A498" s="3" t="s">
        <v>1409</v>
      </c>
      <c r="B498" s="3">
        <v>14058</v>
      </c>
      <c r="C498" s="4">
        <v>5.67393417304162</v>
      </c>
      <c r="D498" s="4">
        <v>133.541</v>
      </c>
      <c r="E498" s="4">
        <v>1429336.89</v>
      </c>
      <c r="F498" s="4">
        <v>5000247.87</v>
      </c>
      <c r="H498" s="3"/>
      <c r="I498" s="5" t="s">
        <v>1334</v>
      </c>
      <c r="J498" s="3"/>
      <c r="K498" s="3"/>
      <c r="L498" s="3"/>
      <c r="M498" s="3"/>
      <c r="N498" s="3">
        <v>2500000</v>
      </c>
      <c r="O498" s="3" t="str">
        <f>CONCATENATE("PO ",(C498)*1000+2500000,",",D498*1000)</f>
        <v>PO 2505673.93417304,133541</v>
      </c>
      <c r="P498" s="3" t="s">
        <v>2055</v>
      </c>
      <c r="Q498" s="3"/>
    </row>
    <row r="499" outlineLevel="2" spans="1:17">
      <c r="A499" s="3" t="s">
        <v>1409</v>
      </c>
      <c r="B499" s="3">
        <v>14057</v>
      </c>
      <c r="C499" s="4">
        <v>14.3862986551818</v>
      </c>
      <c r="D499" s="4">
        <v>132.431</v>
      </c>
      <c r="E499" s="4">
        <v>1429335.38</v>
      </c>
      <c r="F499" s="4">
        <v>5000236.62</v>
      </c>
      <c r="H499" s="3"/>
      <c r="I499" s="5" t="s">
        <v>1327</v>
      </c>
      <c r="J499" s="3"/>
      <c r="K499" s="3"/>
      <c r="L499" s="3"/>
      <c r="M499" s="3"/>
      <c r="N499" s="3"/>
      <c r="O499" s="3" t="str">
        <f t="shared" ref="O499:O524" si="14">CONCATENATE("PO ",(C499)*1000+2500000,",",D499*1000)</f>
        <v>PO 2514386.29865518,132431</v>
      </c>
      <c r="P499" s="3" t="s">
        <v>2056</v>
      </c>
      <c r="Q499" s="3"/>
    </row>
    <row r="500" outlineLevel="2" spans="1:17">
      <c r="A500" s="3" t="s">
        <v>1409</v>
      </c>
      <c r="B500" s="3">
        <v>14056</v>
      </c>
      <c r="C500" s="4">
        <v>20.9877647452538</v>
      </c>
      <c r="D500" s="4">
        <v>125.921</v>
      </c>
      <c r="E500" s="4">
        <v>1429325.4</v>
      </c>
      <c r="F500" s="4">
        <v>5000236.88</v>
      </c>
      <c r="H500" s="3"/>
      <c r="I500" s="5" t="s">
        <v>1329</v>
      </c>
      <c r="J500" s="3"/>
      <c r="K500" s="3"/>
      <c r="L500" s="3"/>
      <c r="M500" s="3"/>
      <c r="N500" s="3"/>
      <c r="O500" s="3" t="str">
        <f t="shared" si="14"/>
        <v>PO 2520987.76474525,125921</v>
      </c>
      <c r="P500" s="3" t="s">
        <v>2057</v>
      </c>
      <c r="Q500" s="3"/>
    </row>
    <row r="501" outlineLevel="2" spans="1:17">
      <c r="A501" s="3" t="s">
        <v>1409</v>
      </c>
      <c r="B501" s="3">
        <v>14055</v>
      </c>
      <c r="C501" s="4">
        <v>33.1520718656579</v>
      </c>
      <c r="D501" s="4">
        <v>126.02</v>
      </c>
      <c r="E501" s="4">
        <v>1429310.05</v>
      </c>
      <c r="F501" s="4">
        <v>5000241.98</v>
      </c>
      <c r="H501" s="3"/>
      <c r="I501" s="5" t="s">
        <v>1386</v>
      </c>
      <c r="J501" s="3"/>
      <c r="K501" s="3"/>
      <c r="L501" s="3"/>
      <c r="M501" s="3"/>
      <c r="N501" s="3"/>
      <c r="O501" s="3" t="str">
        <f t="shared" si="14"/>
        <v>PO 2533152.07186566,126020</v>
      </c>
      <c r="P501" s="3" t="s">
        <v>2058</v>
      </c>
      <c r="Q501" s="3"/>
    </row>
    <row r="502" outlineLevel="2" spans="1:17">
      <c r="A502" s="3" t="s">
        <v>1409</v>
      </c>
      <c r="B502" s="3">
        <v>14054</v>
      </c>
      <c r="C502" s="4">
        <v>37.4695984632761</v>
      </c>
      <c r="D502" s="4">
        <v>126.23</v>
      </c>
      <c r="E502" s="4">
        <v>1429305.76</v>
      </c>
      <c r="F502" s="4">
        <v>5000241.39</v>
      </c>
      <c r="H502" s="3"/>
      <c r="I502" s="5" t="s">
        <v>1327</v>
      </c>
      <c r="J502" s="3"/>
      <c r="K502" s="3"/>
      <c r="L502" s="3"/>
      <c r="M502" s="3"/>
      <c r="N502" s="3"/>
      <c r="O502" s="3" t="str">
        <f t="shared" si="14"/>
        <v>PO 2537469.59846328,126230</v>
      </c>
      <c r="P502" s="3" t="s">
        <v>2059</v>
      </c>
      <c r="Q502" s="3"/>
    </row>
    <row r="503" outlineLevel="2" spans="1:17">
      <c r="A503" s="3" t="s">
        <v>1409</v>
      </c>
      <c r="B503" s="3">
        <v>14053</v>
      </c>
      <c r="C503" s="4">
        <v>45.7075388639898</v>
      </c>
      <c r="D503" s="4">
        <v>126.79</v>
      </c>
      <c r="E503" s="4">
        <v>1429297.71</v>
      </c>
      <c r="F503" s="4">
        <v>5000239.64</v>
      </c>
      <c r="H503" s="3"/>
      <c r="I503" s="5" t="s">
        <v>1327</v>
      </c>
      <c r="J503" s="3"/>
      <c r="K503" s="3"/>
      <c r="L503" s="3"/>
      <c r="M503" s="3"/>
      <c r="N503" s="3"/>
      <c r="O503" s="3" t="str">
        <f t="shared" si="14"/>
        <v>PO 2545707.53886399,126790</v>
      </c>
      <c r="P503" s="3" t="s">
        <v>2060</v>
      </c>
      <c r="Q503" s="3"/>
    </row>
    <row r="504" outlineLevel="2" spans="1:17">
      <c r="A504" s="3" t="s">
        <v>1409</v>
      </c>
      <c r="B504" s="3">
        <v>14052</v>
      </c>
      <c r="C504" s="4">
        <v>50.7033912966282</v>
      </c>
      <c r="D504" s="4">
        <v>125.929</v>
      </c>
      <c r="E504" s="4">
        <v>1429292.83</v>
      </c>
      <c r="F504" s="4">
        <v>5000238.57</v>
      </c>
      <c r="H504" s="3"/>
      <c r="I504" s="5" t="s">
        <v>1327</v>
      </c>
      <c r="J504" s="3"/>
      <c r="K504" s="3"/>
      <c r="L504" s="3"/>
      <c r="M504" s="3"/>
      <c r="N504" s="3"/>
      <c r="O504" s="3" t="str">
        <f t="shared" si="14"/>
        <v>PO 2550703.39129663,125929</v>
      </c>
      <c r="P504" s="3" t="s">
        <v>2061</v>
      </c>
      <c r="Q504" s="3"/>
    </row>
    <row r="505" outlineLevel="2" spans="1:17">
      <c r="A505" s="3" t="s">
        <v>1409</v>
      </c>
      <c r="B505" s="3">
        <v>14051</v>
      </c>
      <c r="C505" s="4">
        <v>55.3965272285189</v>
      </c>
      <c r="D505" s="4">
        <v>125.009</v>
      </c>
      <c r="E505" s="4">
        <v>1429288.29</v>
      </c>
      <c r="F505" s="4">
        <v>5000237.36</v>
      </c>
      <c r="H505" s="3"/>
      <c r="I505" s="5" t="s">
        <v>1525</v>
      </c>
      <c r="J505" s="3"/>
      <c r="K505" s="3"/>
      <c r="L505" s="3"/>
      <c r="M505" s="3"/>
      <c r="N505" s="3"/>
      <c r="O505" s="3" t="str">
        <f t="shared" si="14"/>
        <v>PO 2555396.52722852,125009</v>
      </c>
      <c r="P505" s="3" t="s">
        <v>2062</v>
      </c>
      <c r="Q505" s="3"/>
    </row>
    <row r="506" outlineLevel="2" spans="1:17">
      <c r="A506" s="3" t="s">
        <v>1409</v>
      </c>
      <c r="B506" s="3">
        <v>14050</v>
      </c>
      <c r="C506" s="4">
        <v>58.9441146256211</v>
      </c>
      <c r="D506" s="4">
        <v>124.549</v>
      </c>
      <c r="E506" s="4">
        <v>1429284.72</v>
      </c>
      <c r="F506" s="4">
        <v>5000237.09</v>
      </c>
      <c r="H506" s="3"/>
      <c r="I506" s="5" t="s">
        <v>1327</v>
      </c>
      <c r="J506" s="3"/>
      <c r="K506" s="3"/>
      <c r="L506" s="3"/>
      <c r="M506" s="3"/>
      <c r="N506" s="3"/>
      <c r="O506" s="3" t="str">
        <f t="shared" si="14"/>
        <v>PO 2558944.11462562,124549</v>
      </c>
      <c r="P506" s="3" t="s">
        <v>2063</v>
      </c>
      <c r="Q506" s="3"/>
    </row>
    <row r="507" outlineLevel="2" spans="1:17">
      <c r="A507" s="3" t="s">
        <v>1409</v>
      </c>
      <c r="B507" s="3">
        <v>14049</v>
      </c>
      <c r="C507" s="4">
        <v>65.0595896772917</v>
      </c>
      <c r="D507" s="4">
        <v>124.579</v>
      </c>
      <c r="E507" s="4">
        <v>1429278.86</v>
      </c>
      <c r="F507" s="4">
        <v>5000235.25</v>
      </c>
      <c r="H507" s="3"/>
      <c r="I507" s="5" t="s">
        <v>1327</v>
      </c>
      <c r="J507" s="3"/>
      <c r="K507" s="3"/>
      <c r="L507" s="3"/>
      <c r="M507" s="3"/>
      <c r="N507" s="3"/>
      <c r="O507" s="3" t="str">
        <f t="shared" si="14"/>
        <v>PO 2565059.58967729,124579</v>
      </c>
      <c r="P507" s="3" t="s">
        <v>2064</v>
      </c>
      <c r="Q507" s="3"/>
    </row>
    <row r="508" outlineLevel="2" spans="1:17">
      <c r="A508" s="3" t="s">
        <v>1409</v>
      </c>
      <c r="B508" s="3">
        <v>14048</v>
      </c>
      <c r="C508" s="4">
        <v>68.9304982500184</v>
      </c>
      <c r="D508" s="4">
        <v>124.819</v>
      </c>
      <c r="E508" s="4">
        <v>1429274.98</v>
      </c>
      <c r="F508" s="4">
        <v>5000234.88</v>
      </c>
      <c r="H508" s="3"/>
      <c r="I508" s="5" t="s">
        <v>1327</v>
      </c>
      <c r="J508" s="3"/>
      <c r="K508" s="3"/>
      <c r="L508" s="3"/>
      <c r="M508" s="3"/>
      <c r="N508" s="3"/>
      <c r="O508" s="3" t="str">
        <f t="shared" si="14"/>
        <v>PO 2568930.49825002,124819</v>
      </c>
      <c r="P508" s="3" t="s">
        <v>2065</v>
      </c>
      <c r="Q508" s="3"/>
    </row>
    <row r="509" outlineLevel="2" spans="1:17">
      <c r="A509" s="3" t="s">
        <v>1409</v>
      </c>
      <c r="B509" s="3">
        <v>14047</v>
      </c>
      <c r="C509" s="4">
        <v>75.452994963633</v>
      </c>
      <c r="D509" s="4">
        <v>124.758</v>
      </c>
      <c r="E509" s="4">
        <v>1429268.62</v>
      </c>
      <c r="F509" s="4">
        <v>5000233.43</v>
      </c>
      <c r="H509" s="3"/>
      <c r="I509" s="5" t="s">
        <v>1327</v>
      </c>
      <c r="J509" s="3"/>
      <c r="K509" s="3"/>
      <c r="L509" s="3"/>
      <c r="M509" s="3"/>
      <c r="N509" s="3"/>
      <c r="O509" s="3" t="str">
        <f t="shared" si="14"/>
        <v>PO 2575452.99496363,124758</v>
      </c>
      <c r="P509" s="3" t="s">
        <v>2066</v>
      </c>
      <c r="Q509" s="3"/>
    </row>
    <row r="510" outlineLevel="2" spans="1:17">
      <c r="A510" s="3" t="s">
        <v>1409</v>
      </c>
      <c r="B510" s="3">
        <v>14046</v>
      </c>
      <c r="C510" s="4">
        <v>81.5412243530575</v>
      </c>
      <c r="D510" s="4">
        <v>124.608</v>
      </c>
      <c r="E510" s="4">
        <v>1429262.7</v>
      </c>
      <c r="F510" s="4">
        <v>5000232</v>
      </c>
      <c r="H510" s="3"/>
      <c r="I510" s="5" t="s">
        <v>1327</v>
      </c>
      <c r="J510" s="3"/>
      <c r="K510" s="3"/>
      <c r="L510" s="3"/>
      <c r="M510" s="3"/>
      <c r="N510" s="3"/>
      <c r="O510" s="3" t="str">
        <f t="shared" si="14"/>
        <v>PO 2581541.22435306,124608</v>
      </c>
      <c r="P510" s="3" t="s">
        <v>2067</v>
      </c>
      <c r="Q510" s="3"/>
    </row>
    <row r="511" outlineLevel="2" spans="1:17">
      <c r="A511" s="3" t="s">
        <v>1409</v>
      </c>
      <c r="B511" s="3">
        <v>14045</v>
      </c>
      <c r="C511" s="4">
        <v>86.0896197517584</v>
      </c>
      <c r="D511" s="4">
        <v>124.718</v>
      </c>
      <c r="E511" s="4">
        <v>1429258.19</v>
      </c>
      <c r="F511" s="4">
        <v>5000231.34</v>
      </c>
      <c r="H511" s="3"/>
      <c r="I511" s="5" t="s">
        <v>1327</v>
      </c>
      <c r="J511" s="3"/>
      <c r="K511" s="3"/>
      <c r="L511" s="3"/>
      <c r="M511" s="3"/>
      <c r="N511" s="3"/>
      <c r="O511" s="3" t="str">
        <f t="shared" si="14"/>
        <v>PO 2586089.61975176,124718</v>
      </c>
      <c r="P511" s="3" t="s">
        <v>2068</v>
      </c>
      <c r="Q511" s="3"/>
    </row>
    <row r="512" outlineLevel="2" spans="1:17">
      <c r="A512" s="3" t="s">
        <v>1409</v>
      </c>
      <c r="B512" s="3">
        <v>14044</v>
      </c>
      <c r="C512" s="4">
        <v>89.9347519538803</v>
      </c>
      <c r="D512" s="4">
        <v>124.968</v>
      </c>
      <c r="E512" s="4">
        <v>1429254.41</v>
      </c>
      <c r="F512" s="4">
        <v>5000230.63</v>
      </c>
      <c r="H512" s="3"/>
      <c r="I512" s="5" t="s">
        <v>1525</v>
      </c>
      <c r="J512" s="3"/>
      <c r="K512" s="3"/>
      <c r="L512" s="3"/>
      <c r="M512" s="3"/>
      <c r="N512" s="3"/>
      <c r="O512" s="3" t="str">
        <f t="shared" si="14"/>
        <v>PO 2589934.75195388,124968</v>
      </c>
      <c r="P512" s="3" t="s">
        <v>2069</v>
      </c>
      <c r="Q512" s="3"/>
    </row>
    <row r="513" outlineLevel="2" spans="1:17">
      <c r="A513" s="3" t="s">
        <v>1409</v>
      </c>
      <c r="B513" s="3">
        <v>14043</v>
      </c>
      <c r="C513" s="4">
        <v>92.4703698975778</v>
      </c>
      <c r="D513" s="4">
        <v>125.448</v>
      </c>
      <c r="E513" s="4">
        <v>1429251.96</v>
      </c>
      <c r="F513" s="4">
        <v>5000229.96</v>
      </c>
      <c r="H513" s="3"/>
      <c r="I513" s="5" t="s">
        <v>1327</v>
      </c>
      <c r="J513" s="3"/>
      <c r="K513" s="3"/>
      <c r="L513" s="3"/>
      <c r="M513" s="3"/>
      <c r="N513" s="3"/>
      <c r="O513" s="3" t="str">
        <f t="shared" si="14"/>
        <v>PO 2592470.36989758,125448</v>
      </c>
      <c r="P513" s="3" t="s">
        <v>2070</v>
      </c>
      <c r="Q513" s="3"/>
    </row>
    <row r="514" outlineLevel="2" spans="1:17">
      <c r="A514" s="3" t="s">
        <v>1409</v>
      </c>
      <c r="B514" s="3">
        <v>14042</v>
      </c>
      <c r="C514" s="4">
        <v>94.7606237262241</v>
      </c>
      <c r="D514" s="4">
        <v>125.398</v>
      </c>
      <c r="E514" s="4">
        <v>1429249.71</v>
      </c>
      <c r="F514" s="4">
        <v>5000229.53</v>
      </c>
      <c r="H514" s="3"/>
      <c r="I514" s="5" t="s">
        <v>983</v>
      </c>
      <c r="J514" s="3"/>
      <c r="K514" s="3"/>
      <c r="L514" s="3"/>
      <c r="M514" s="3"/>
      <c r="N514" s="3"/>
      <c r="O514" s="3" t="str">
        <f t="shared" si="14"/>
        <v>PO 2594760.62372622,125398</v>
      </c>
      <c r="P514" s="3" t="s">
        <v>2071</v>
      </c>
      <c r="Q514" s="3"/>
    </row>
    <row r="515" outlineLevel="2" spans="1:17">
      <c r="A515" s="3" t="s">
        <v>1409</v>
      </c>
      <c r="B515" s="3">
        <v>14041</v>
      </c>
      <c r="C515" s="4">
        <v>97.0135104456699</v>
      </c>
      <c r="D515" s="4">
        <v>126.378</v>
      </c>
      <c r="E515" s="4">
        <v>1429247.56</v>
      </c>
      <c r="F515" s="4">
        <v>5000228.81</v>
      </c>
      <c r="H515" s="3"/>
      <c r="I515" s="5" t="s">
        <v>1327</v>
      </c>
      <c r="J515" s="3"/>
      <c r="K515" s="3"/>
      <c r="L515" s="3"/>
      <c r="M515" s="3"/>
      <c r="N515" s="3"/>
      <c r="O515" s="3" t="str">
        <f t="shared" si="14"/>
        <v>PO 2597013.51044567,126378</v>
      </c>
      <c r="P515" s="3" t="s">
        <v>2072</v>
      </c>
      <c r="Q515" s="3"/>
    </row>
    <row r="516" outlineLevel="2" spans="1:17">
      <c r="A516" s="3" t="s">
        <v>1409</v>
      </c>
      <c r="B516" s="3">
        <v>14040</v>
      </c>
      <c r="C516" s="4">
        <v>99.2516206869161</v>
      </c>
      <c r="D516" s="4">
        <v>127.407</v>
      </c>
      <c r="E516" s="4">
        <v>1429245.31</v>
      </c>
      <c r="F516" s="4">
        <v>5000228.63</v>
      </c>
      <c r="H516" s="3"/>
      <c r="I516" s="5" t="s">
        <v>1414</v>
      </c>
      <c r="J516" s="3"/>
      <c r="K516" s="3"/>
      <c r="L516" s="3"/>
      <c r="M516" s="3"/>
      <c r="N516" s="3"/>
      <c r="O516" s="3" t="str">
        <f t="shared" si="14"/>
        <v>PO 2599251.62068692,127407</v>
      </c>
      <c r="P516" s="3" t="s">
        <v>2073</v>
      </c>
      <c r="Q516" s="3"/>
    </row>
    <row r="517" outlineLevel="2" spans="1:17">
      <c r="A517" s="3" t="s">
        <v>1409</v>
      </c>
      <c r="B517" s="3">
        <v>14039</v>
      </c>
      <c r="C517" s="4">
        <v>100.553047437484</v>
      </c>
      <c r="D517" s="4">
        <v>126.937</v>
      </c>
      <c r="E517" s="4">
        <v>1429244.02</v>
      </c>
      <c r="F517" s="4">
        <v>5000228.44</v>
      </c>
      <c r="H517" s="3"/>
      <c r="I517" s="5" t="s">
        <v>1414</v>
      </c>
      <c r="J517" s="3"/>
      <c r="K517" s="3"/>
      <c r="L517" s="3"/>
      <c r="M517" s="3"/>
      <c r="N517" s="3"/>
      <c r="O517" s="3" t="str">
        <f t="shared" si="14"/>
        <v>PO 2600553.04743748,126937</v>
      </c>
      <c r="P517" s="3" t="s">
        <v>2074</v>
      </c>
      <c r="Q517" s="3"/>
    </row>
    <row r="518" outlineLevel="2" spans="1:17">
      <c r="A518" s="3" t="s">
        <v>1409</v>
      </c>
      <c r="B518" s="3">
        <v>14038</v>
      </c>
      <c r="C518" s="4">
        <v>100.843056126686</v>
      </c>
      <c r="D518" s="4">
        <v>127.057</v>
      </c>
      <c r="E518" s="4">
        <v>1429243.1</v>
      </c>
      <c r="F518" s="4">
        <v>5000231.67</v>
      </c>
      <c r="H518" s="3"/>
      <c r="I518" s="5" t="s">
        <v>1386</v>
      </c>
      <c r="J518" s="3"/>
      <c r="K518" s="3"/>
      <c r="L518" s="3"/>
      <c r="M518" s="3"/>
      <c r="N518" s="3"/>
      <c r="O518" s="3" t="str">
        <f t="shared" si="14"/>
        <v>PO 2600843.05612669,127057</v>
      </c>
      <c r="P518" s="3" t="s">
        <v>2075</v>
      </c>
      <c r="Q518" s="3"/>
    </row>
    <row r="519" outlineLevel="2" spans="1:17">
      <c r="A519" s="3" t="s">
        <v>1409</v>
      </c>
      <c r="B519" s="3">
        <v>14064</v>
      </c>
      <c r="C519" s="4">
        <v>118.040215134479</v>
      </c>
      <c r="D519" s="4">
        <v>126.287</v>
      </c>
      <c r="E519" s="4">
        <v>1429227.18</v>
      </c>
      <c r="F519" s="4">
        <v>5000223.58</v>
      </c>
      <c r="H519" s="3"/>
      <c r="I519" s="5" t="s">
        <v>1327</v>
      </c>
      <c r="J519" s="3"/>
      <c r="K519" s="3"/>
      <c r="L519" s="3"/>
      <c r="M519" s="3"/>
      <c r="N519" s="3"/>
      <c r="O519" s="3" t="str">
        <f t="shared" si="14"/>
        <v>PO 2618040.21513448,126287</v>
      </c>
      <c r="P519" s="3" t="s">
        <v>2076</v>
      </c>
      <c r="Q519" s="3"/>
    </row>
    <row r="520" outlineLevel="2" spans="1:17">
      <c r="A520" s="3" t="s">
        <v>1409</v>
      </c>
      <c r="B520" s="3">
        <v>14063</v>
      </c>
      <c r="C520" s="4">
        <v>120.098805693569</v>
      </c>
      <c r="D520" s="4">
        <v>126.577</v>
      </c>
      <c r="E520" s="4">
        <v>1429224.89</v>
      </c>
      <c r="F520" s="4">
        <v>5000224.43</v>
      </c>
      <c r="H520" s="3"/>
      <c r="I520" s="5" t="s">
        <v>1327</v>
      </c>
      <c r="J520" s="3"/>
      <c r="K520" s="3"/>
      <c r="L520" s="3"/>
      <c r="M520" s="3"/>
      <c r="N520" s="3"/>
      <c r="O520" s="3" t="str">
        <f t="shared" si="14"/>
        <v>PO 2620098.80569357,126577</v>
      </c>
      <c r="P520" s="3" t="s">
        <v>2077</v>
      </c>
      <c r="Q520" s="3"/>
    </row>
    <row r="521" outlineLevel="2" spans="1:17">
      <c r="A521" s="3" t="s">
        <v>1409</v>
      </c>
      <c r="B521" s="3">
        <v>14062</v>
      </c>
      <c r="C521" s="4">
        <v>124.551749762844</v>
      </c>
      <c r="D521" s="4">
        <v>126.266</v>
      </c>
      <c r="E521" s="4">
        <v>1429220.55</v>
      </c>
      <c r="F521" s="4">
        <v>5000223.43</v>
      </c>
      <c r="H521" s="3"/>
      <c r="I521" s="5" t="s">
        <v>1327</v>
      </c>
      <c r="J521" s="3"/>
      <c r="K521" s="3"/>
      <c r="L521" s="3"/>
      <c r="M521" s="3"/>
      <c r="N521" s="3"/>
      <c r="O521" s="3" t="str">
        <f t="shared" si="14"/>
        <v>PO 2624551.74976284,126266</v>
      </c>
      <c r="P521" s="3" t="s">
        <v>2078</v>
      </c>
      <c r="Q521" s="3"/>
    </row>
    <row r="522" outlineLevel="2" spans="1:17">
      <c r="A522" s="3" t="s">
        <v>1409</v>
      </c>
      <c r="B522" s="3">
        <v>14061</v>
      </c>
      <c r="C522" s="4">
        <v>126.865375532395</v>
      </c>
      <c r="D522" s="4">
        <v>126.596</v>
      </c>
      <c r="E522" s="4">
        <v>1429218.31</v>
      </c>
      <c r="F522" s="4">
        <v>5000222.84</v>
      </c>
      <c r="H522" s="3"/>
      <c r="I522" s="5" t="s">
        <v>1327</v>
      </c>
      <c r="J522" s="3"/>
      <c r="K522" s="3"/>
      <c r="L522" s="3"/>
      <c r="M522" s="3"/>
      <c r="N522" s="3"/>
      <c r="O522" s="3" t="str">
        <f t="shared" si="14"/>
        <v>PO 2626865.3755324,126596</v>
      </c>
      <c r="P522" s="3" t="s">
        <v>2079</v>
      </c>
      <c r="Q522" s="3"/>
    </row>
    <row r="523" outlineLevel="2" spans="1:17">
      <c r="A523" s="3" t="s">
        <v>1409</v>
      </c>
      <c r="B523" s="3">
        <v>14060</v>
      </c>
      <c r="C523" s="4">
        <v>129.228003346708</v>
      </c>
      <c r="D523" s="4">
        <v>127.126</v>
      </c>
      <c r="E523" s="4">
        <v>1429216.02</v>
      </c>
      <c r="F523" s="4">
        <v>5000222.25</v>
      </c>
      <c r="H523" s="3"/>
      <c r="I523" s="5" t="s">
        <v>1334</v>
      </c>
      <c r="J523" s="3"/>
      <c r="K523" s="3"/>
      <c r="L523" s="3"/>
      <c r="M523" s="3"/>
      <c r="N523" s="3"/>
      <c r="O523" s="3" t="str">
        <f t="shared" si="14"/>
        <v>PO 2629228.00334671,127126</v>
      </c>
      <c r="P523" s="3" t="s">
        <v>2080</v>
      </c>
      <c r="Q523" s="3"/>
    </row>
    <row r="524" outlineLevel="2" spans="1:17">
      <c r="A524" s="3" t="s">
        <v>1409</v>
      </c>
      <c r="B524" s="3">
        <v>14059</v>
      </c>
      <c r="C524" s="4">
        <v>132.275854368734</v>
      </c>
      <c r="D524" s="4">
        <v>126.116</v>
      </c>
      <c r="E524" s="4">
        <v>1429213.07</v>
      </c>
      <c r="F524" s="4">
        <v>5000221.47</v>
      </c>
      <c r="H524" s="3"/>
      <c r="I524" s="5" t="s">
        <v>1329</v>
      </c>
      <c r="J524" s="3"/>
      <c r="K524" s="3"/>
      <c r="L524" s="3"/>
      <c r="M524" s="3"/>
      <c r="N524" s="3"/>
      <c r="O524" s="3" t="str">
        <f t="shared" si="14"/>
        <v>PO 2632275.85436873,126116</v>
      </c>
      <c r="P524" s="3" t="s">
        <v>2081</v>
      </c>
      <c r="Q524" s="3"/>
    </row>
    <row r="525" outlineLevel="1" spans="1:17">
      <c r="A525" s="3">
        <f>SUBTOTAL(3,A498:A524)</f>
        <v>27</v>
      </c>
      <c r="B525" s="3"/>
      <c r="C525" s="4"/>
      <c r="D525" s="4"/>
      <c r="E525" s="4"/>
      <c r="F525" s="4"/>
      <c r="H525" s="3"/>
      <c r="I525" s="5"/>
      <c r="J525" s="7"/>
      <c r="K525" s="7"/>
      <c r="L525" s="7"/>
      <c r="M525" s="7"/>
      <c r="N525" s="7">
        <f>-------------------L527</f>
        <v>0</v>
      </c>
      <c r="O525" s="7"/>
      <c r="P525" s="7"/>
      <c r="Q525" s="7">
        <f>SUBTOTAL(3,Q498:Q524)</f>
        <v>0</v>
      </c>
    </row>
    <row r="526" outlineLevel="2" spans="1:17">
      <c r="A526" s="3" t="s">
        <v>1415</v>
      </c>
      <c r="B526" s="3">
        <v>14086</v>
      </c>
      <c r="C526" s="4">
        <v>-32.9292235712986</v>
      </c>
      <c r="D526" s="4">
        <v>125.436</v>
      </c>
      <c r="E526" s="4">
        <v>1429243.68</v>
      </c>
      <c r="F526" s="4">
        <v>4999916.51</v>
      </c>
      <c r="H526" s="3"/>
      <c r="I526" s="5" t="s">
        <v>1327</v>
      </c>
      <c r="J526" s="3"/>
      <c r="K526" s="3"/>
      <c r="L526" s="3"/>
      <c r="M526" s="3"/>
      <c r="N526" s="3">
        <v>3000000</v>
      </c>
      <c r="O526" s="3" t="str">
        <f>CONCATENATE("PO ",(C526)*1000+3000000,",",D526*1000)</f>
        <v>PO 2967070.7764287,125436</v>
      </c>
      <c r="P526" s="3" t="s">
        <v>2082</v>
      </c>
      <c r="Q526" s="3"/>
    </row>
    <row r="527" outlineLevel="2" spans="1:17">
      <c r="A527" s="3" t="s">
        <v>1415</v>
      </c>
      <c r="B527" s="3">
        <v>14085</v>
      </c>
      <c r="C527" s="4">
        <v>-22.8888052332747</v>
      </c>
      <c r="D527" s="4">
        <v>125.435</v>
      </c>
      <c r="E527" s="4">
        <v>1429234.09</v>
      </c>
      <c r="F527" s="4">
        <v>4999919.49</v>
      </c>
      <c r="H527" s="3"/>
      <c r="I527" s="5" t="s">
        <v>1327</v>
      </c>
      <c r="J527" s="3"/>
      <c r="K527" s="3"/>
      <c r="L527" s="3"/>
      <c r="M527" s="3"/>
      <c r="N527" s="3"/>
      <c r="O527" s="3" t="str">
        <f t="shared" ref="O527:O547" si="15">CONCATENATE("PO ",(C527)*1000+3000000,",",D527*1000)</f>
        <v>PO 2977111.19476673,125435</v>
      </c>
      <c r="P527" s="3" t="s">
        <v>2083</v>
      </c>
      <c r="Q527" s="3"/>
    </row>
    <row r="528" outlineLevel="2" spans="1:17">
      <c r="A528" s="3" t="s">
        <v>1415</v>
      </c>
      <c r="B528" s="3">
        <v>14084</v>
      </c>
      <c r="C528" s="4">
        <v>-5.36066460453718</v>
      </c>
      <c r="D528" s="4">
        <v>125.104</v>
      </c>
      <c r="E528" s="4">
        <v>1429217.27</v>
      </c>
      <c r="F528" s="4">
        <v>4999924.43</v>
      </c>
      <c r="H528" s="3"/>
      <c r="I528" s="5" t="s">
        <v>1327</v>
      </c>
      <c r="J528" s="3"/>
      <c r="K528" s="3"/>
      <c r="L528" s="3"/>
      <c r="M528" s="3"/>
      <c r="N528" s="3"/>
      <c r="O528" s="3" t="str">
        <f t="shared" si="15"/>
        <v>PO 2994639.33539546,125104</v>
      </c>
      <c r="P528" s="3" t="s">
        <v>2084</v>
      </c>
      <c r="Q528" s="3"/>
    </row>
    <row r="529" outlineLevel="2" spans="1:17">
      <c r="A529" s="3" t="s">
        <v>1415</v>
      </c>
      <c r="B529" s="3">
        <v>14083</v>
      </c>
      <c r="C529" s="4">
        <v>10.8689311801204</v>
      </c>
      <c r="D529" s="4">
        <v>125.073</v>
      </c>
      <c r="E529" s="4">
        <v>1429201.63</v>
      </c>
      <c r="F529" s="4">
        <v>4999928.76</v>
      </c>
      <c r="H529" s="3"/>
      <c r="I529" s="5" t="s">
        <v>983</v>
      </c>
      <c r="J529" s="3"/>
      <c r="K529" s="3"/>
      <c r="L529" s="3"/>
      <c r="M529" s="3"/>
      <c r="N529" s="3"/>
      <c r="O529" s="3" t="str">
        <f t="shared" si="15"/>
        <v>PO 3010868.93118012,125073</v>
      </c>
      <c r="P529" s="3" t="s">
        <v>2085</v>
      </c>
      <c r="Q529" s="3"/>
    </row>
    <row r="530" outlineLevel="2" spans="1:17">
      <c r="A530" s="3" t="s">
        <v>1415</v>
      </c>
      <c r="B530" s="3">
        <v>14082</v>
      </c>
      <c r="C530" s="4">
        <v>27.9652013222044</v>
      </c>
      <c r="D530" s="4">
        <v>125.232</v>
      </c>
      <c r="E530" s="4">
        <v>1429185.23</v>
      </c>
      <c r="F530" s="4">
        <v>4999933.59</v>
      </c>
      <c r="H530" s="3"/>
      <c r="I530" s="5" t="s">
        <v>1327</v>
      </c>
      <c r="J530" s="3"/>
      <c r="K530" s="3"/>
      <c r="L530" s="3"/>
      <c r="M530" s="3"/>
      <c r="N530" s="3"/>
      <c r="O530" s="3" t="str">
        <f t="shared" si="15"/>
        <v>PO 3027965.2013222,125232</v>
      </c>
      <c r="P530" s="3" t="s">
        <v>2086</v>
      </c>
      <c r="Q530" s="3"/>
    </row>
    <row r="531" outlineLevel="2" spans="1:17">
      <c r="A531" s="3" t="s">
        <v>1415</v>
      </c>
      <c r="B531" s="3">
        <v>14081</v>
      </c>
      <c r="C531" s="4">
        <v>43.855993033767</v>
      </c>
      <c r="D531" s="4">
        <v>125.392</v>
      </c>
      <c r="E531" s="4">
        <v>1429169.78</v>
      </c>
      <c r="F531" s="4">
        <v>4999937.35</v>
      </c>
      <c r="H531" s="3"/>
      <c r="I531" s="5" t="s">
        <v>1327</v>
      </c>
      <c r="J531" s="3"/>
      <c r="K531" s="3"/>
      <c r="L531" s="3"/>
      <c r="M531" s="3"/>
      <c r="N531" s="3"/>
      <c r="O531" s="3" t="str">
        <f t="shared" si="15"/>
        <v>PO 3043855.99303377,125392</v>
      </c>
      <c r="P531" s="3" t="s">
        <v>2087</v>
      </c>
      <c r="Q531" s="3"/>
    </row>
    <row r="532" outlineLevel="2" spans="1:17">
      <c r="A532" s="3" t="s">
        <v>1415</v>
      </c>
      <c r="B532" s="3">
        <v>14080</v>
      </c>
      <c r="C532" s="4">
        <v>50.4055164143357</v>
      </c>
      <c r="D532" s="4">
        <v>124.901</v>
      </c>
      <c r="E532" s="4">
        <v>1429163.64</v>
      </c>
      <c r="F532" s="4">
        <v>4999939.71</v>
      </c>
      <c r="H532" s="3"/>
      <c r="I532" s="5" t="s">
        <v>983</v>
      </c>
      <c r="J532" s="3"/>
      <c r="K532" s="3"/>
      <c r="L532" s="3"/>
      <c r="M532" s="3"/>
      <c r="N532" s="3"/>
      <c r="O532" s="3" t="str">
        <f t="shared" si="15"/>
        <v>PO 3050405.51641434,124901</v>
      </c>
      <c r="P532" s="3" t="s">
        <v>2088</v>
      </c>
      <c r="Q532" s="3"/>
    </row>
    <row r="533" outlineLevel="2" spans="1:17">
      <c r="A533" s="3" t="s">
        <v>1415</v>
      </c>
      <c r="B533" s="3">
        <v>14075</v>
      </c>
      <c r="C533" s="4">
        <v>55.2268953045442</v>
      </c>
      <c r="D533" s="4">
        <v>123.961</v>
      </c>
      <c r="E533" s="4">
        <v>1429159.09</v>
      </c>
      <c r="F533" s="4">
        <v>4999941.33</v>
      </c>
      <c r="H533" s="3"/>
      <c r="I533" s="5" t="s">
        <v>1525</v>
      </c>
      <c r="J533" s="3"/>
      <c r="K533" s="3"/>
      <c r="L533" s="3"/>
      <c r="M533" s="3"/>
      <c r="N533" s="3"/>
      <c r="O533" s="3" t="str">
        <f t="shared" si="15"/>
        <v>PO 3055226.89530454,123961</v>
      </c>
      <c r="P533" s="3" t="s">
        <v>2089</v>
      </c>
      <c r="Q533" s="3"/>
    </row>
    <row r="534" outlineLevel="2" spans="1:17">
      <c r="A534" s="3" t="s">
        <v>1415</v>
      </c>
      <c r="B534" s="3">
        <v>14076</v>
      </c>
      <c r="C534" s="4">
        <v>58.5732898596896</v>
      </c>
      <c r="D534" s="4">
        <v>123.661</v>
      </c>
      <c r="E534" s="4">
        <v>1429155.82</v>
      </c>
      <c r="F534" s="4">
        <v>4999942.07</v>
      </c>
      <c r="H534" s="3"/>
      <c r="I534" s="5" t="s">
        <v>1327</v>
      </c>
      <c r="J534" s="3"/>
      <c r="K534" s="3"/>
      <c r="L534" s="3"/>
      <c r="M534" s="3"/>
      <c r="N534" s="3"/>
      <c r="O534" s="3" t="str">
        <f t="shared" si="15"/>
        <v>PO 3058573.28985969,123661</v>
      </c>
      <c r="P534" s="3" t="s">
        <v>2090</v>
      </c>
      <c r="Q534" s="3"/>
    </row>
    <row r="535" outlineLevel="2" spans="1:17">
      <c r="A535" s="3" t="s">
        <v>1415</v>
      </c>
      <c r="B535" s="3">
        <v>14077</v>
      </c>
      <c r="C535" s="4">
        <v>61.705600272385</v>
      </c>
      <c r="D535" s="4">
        <v>123.501</v>
      </c>
      <c r="E535" s="4">
        <v>1429152.84</v>
      </c>
      <c r="F535" s="4">
        <v>4999943.04</v>
      </c>
      <c r="H535" s="3"/>
      <c r="I535" s="5" t="s">
        <v>1327</v>
      </c>
      <c r="J535" s="3"/>
      <c r="K535" s="3"/>
      <c r="L535" s="3"/>
      <c r="M535" s="3"/>
      <c r="N535" s="3"/>
      <c r="O535" s="3" t="str">
        <f t="shared" si="15"/>
        <v>PO 3061705.60027238,123501</v>
      </c>
      <c r="P535" s="3" t="s">
        <v>2091</v>
      </c>
      <c r="Q535" s="3"/>
    </row>
    <row r="536" outlineLevel="2" spans="1:17">
      <c r="A536" s="3" t="s">
        <v>1415</v>
      </c>
      <c r="B536" s="3">
        <v>14078</v>
      </c>
      <c r="C536" s="4">
        <v>63.8676037203394</v>
      </c>
      <c r="D536" s="4">
        <v>123.261</v>
      </c>
      <c r="E536" s="4">
        <v>1429150.76</v>
      </c>
      <c r="F536" s="4">
        <v>4999943.63</v>
      </c>
      <c r="H536" s="3"/>
      <c r="I536" s="5" t="s">
        <v>1327</v>
      </c>
      <c r="J536" s="3"/>
      <c r="K536" s="3"/>
      <c r="L536" s="3"/>
      <c r="M536" s="3"/>
      <c r="N536" s="3"/>
      <c r="O536" s="3" t="str">
        <f t="shared" si="15"/>
        <v>PO 3063867.60372034,123261</v>
      </c>
      <c r="P536" s="3" t="s">
        <v>2092</v>
      </c>
      <c r="Q536" s="3"/>
    </row>
    <row r="537" outlineLevel="2" spans="1:17">
      <c r="A537" s="3" t="s">
        <v>1415</v>
      </c>
      <c r="B537" s="3">
        <v>14079</v>
      </c>
      <c r="C537" s="4">
        <v>64.6768000521079</v>
      </c>
      <c r="D537" s="4">
        <v>123.05</v>
      </c>
      <c r="E537" s="4">
        <v>1429149.99</v>
      </c>
      <c r="F537" s="4">
        <v>4999943.88</v>
      </c>
      <c r="H537" s="3"/>
      <c r="I537" s="5" t="s">
        <v>1327</v>
      </c>
      <c r="J537" s="3"/>
      <c r="K537" s="3"/>
      <c r="L537" s="3"/>
      <c r="M537" s="3"/>
      <c r="N537" s="3"/>
      <c r="O537" s="3" t="str">
        <f t="shared" si="15"/>
        <v>PO 3064676.80005211,123050</v>
      </c>
      <c r="P537" s="3" t="s">
        <v>2093</v>
      </c>
      <c r="Q537" s="3"/>
    </row>
    <row r="538" outlineLevel="2" spans="1:17">
      <c r="A538" s="3" t="s">
        <v>1415</v>
      </c>
      <c r="B538" s="3">
        <v>14074</v>
      </c>
      <c r="C538" s="4">
        <v>68.4572656845445</v>
      </c>
      <c r="D538" s="4">
        <v>123.99</v>
      </c>
      <c r="E538" s="4">
        <v>1429148.13</v>
      </c>
      <c r="F538" s="4">
        <v>4999950.2</v>
      </c>
      <c r="H538" s="3"/>
      <c r="I538" s="5" t="s">
        <v>1525</v>
      </c>
      <c r="J538" s="3"/>
      <c r="K538" s="3"/>
      <c r="L538" s="3"/>
      <c r="M538" s="3"/>
      <c r="N538" s="3"/>
      <c r="O538" s="3" t="str">
        <f t="shared" si="15"/>
        <v>PO 3068457.26568454,123990</v>
      </c>
      <c r="P538" s="3" t="s">
        <v>2094</v>
      </c>
      <c r="Q538" s="3"/>
    </row>
    <row r="539" outlineLevel="2" spans="1:17">
      <c r="A539" s="3" t="s">
        <v>1415</v>
      </c>
      <c r="B539" s="3">
        <v>14072</v>
      </c>
      <c r="C539" s="4">
        <v>70.9511130637856</v>
      </c>
      <c r="D539" s="4">
        <v>125.37</v>
      </c>
      <c r="E539" s="4">
        <v>1429143.29</v>
      </c>
      <c r="F539" s="4">
        <v>4999943.15</v>
      </c>
      <c r="H539" s="3"/>
      <c r="I539" s="5" t="s">
        <v>1334</v>
      </c>
      <c r="J539" s="3"/>
      <c r="K539" s="3"/>
      <c r="L539" s="3"/>
      <c r="M539" s="3"/>
      <c r="N539" s="3"/>
      <c r="O539" s="3" t="str">
        <f t="shared" si="15"/>
        <v>PO 3070951.11306379,125370</v>
      </c>
      <c r="P539" s="3" t="s">
        <v>2095</v>
      </c>
      <c r="Q539" s="3"/>
    </row>
    <row r="540" outlineLevel="2" spans="1:17">
      <c r="A540" s="3" t="s">
        <v>1415</v>
      </c>
      <c r="B540" s="3">
        <v>14073</v>
      </c>
      <c r="C540" s="4">
        <v>71.3931186108286</v>
      </c>
      <c r="D540" s="4">
        <v>125.71</v>
      </c>
      <c r="E540" s="4">
        <v>1429143.69</v>
      </c>
      <c r="F540" s="4">
        <v>4999946.26</v>
      </c>
      <c r="H540" s="3"/>
      <c r="I540" s="5" t="s">
        <v>1334</v>
      </c>
      <c r="J540" s="3"/>
      <c r="K540" s="3"/>
      <c r="L540" s="3"/>
      <c r="M540" s="3"/>
      <c r="N540" s="3"/>
      <c r="O540" s="3" t="str">
        <f t="shared" si="15"/>
        <v>PO 3071393.11861083,125710</v>
      </c>
      <c r="P540" s="3" t="s">
        <v>2096</v>
      </c>
      <c r="Q540" s="3"/>
    </row>
    <row r="541" outlineLevel="2" spans="1:17">
      <c r="A541" s="3" t="s">
        <v>1415</v>
      </c>
      <c r="B541" s="3">
        <v>14071</v>
      </c>
      <c r="C541" s="4">
        <v>75.649683971672</v>
      </c>
      <c r="D541" s="4">
        <v>125.32</v>
      </c>
      <c r="E541" s="4">
        <v>1429139.38</v>
      </c>
      <c r="F541" s="4">
        <v>4999946.69</v>
      </c>
      <c r="H541" s="3"/>
      <c r="I541" s="5" t="s">
        <v>1327</v>
      </c>
      <c r="J541" s="3"/>
      <c r="K541" s="3"/>
      <c r="L541" s="3"/>
      <c r="M541" s="3"/>
      <c r="N541" s="3"/>
      <c r="O541" s="3" t="str">
        <f t="shared" si="15"/>
        <v>PO 3075649.68397167,125320</v>
      </c>
      <c r="P541" s="3" t="s">
        <v>2097</v>
      </c>
      <c r="Q541" s="3"/>
    </row>
    <row r="542" outlineLevel="2" spans="1:17">
      <c r="A542" s="3" t="s">
        <v>1415</v>
      </c>
      <c r="B542" s="3">
        <v>14070</v>
      </c>
      <c r="C542" s="4">
        <v>81.575320440344</v>
      </c>
      <c r="D542" s="4">
        <v>125.45</v>
      </c>
      <c r="E542" s="4">
        <v>1429133.62</v>
      </c>
      <c r="F542" s="4">
        <v>4999948.1</v>
      </c>
      <c r="H542" s="3"/>
      <c r="I542" s="5" t="s">
        <v>1334</v>
      </c>
      <c r="J542" s="3"/>
      <c r="K542" s="3"/>
      <c r="L542" s="3"/>
      <c r="M542" s="3"/>
      <c r="N542" s="3"/>
      <c r="O542" s="3" t="str">
        <f t="shared" si="15"/>
        <v>PO 3081575.32044034,125450</v>
      </c>
      <c r="P542" s="3" t="s">
        <v>2098</v>
      </c>
      <c r="Q542" s="3"/>
    </row>
    <row r="543" outlineLevel="2" spans="1:17">
      <c r="A543" s="3" t="s">
        <v>1415</v>
      </c>
      <c r="B543" s="3">
        <v>14069</v>
      </c>
      <c r="C543" s="4">
        <v>83.1549408332784</v>
      </c>
      <c r="D543" s="4">
        <v>123.85</v>
      </c>
      <c r="E543" s="4">
        <v>1429131.94</v>
      </c>
      <c r="F543" s="4">
        <v>4999947.96</v>
      </c>
      <c r="H543" s="3"/>
      <c r="I543" s="5" t="s">
        <v>1525</v>
      </c>
      <c r="J543" s="3"/>
      <c r="K543" s="3"/>
      <c r="L543" s="3"/>
      <c r="M543" s="3"/>
      <c r="N543" s="3"/>
      <c r="O543" s="3" t="str">
        <f t="shared" si="15"/>
        <v>PO 3083154.94083328,123850</v>
      </c>
      <c r="P543" s="3" t="s">
        <v>2099</v>
      </c>
      <c r="Q543" s="3"/>
    </row>
    <row r="544" outlineLevel="2" spans="1:17">
      <c r="A544" s="3" t="s">
        <v>1415</v>
      </c>
      <c r="B544" s="3">
        <v>14068</v>
      </c>
      <c r="C544" s="4">
        <v>85.0025331680142</v>
      </c>
      <c r="D544" s="4">
        <v>123.279</v>
      </c>
      <c r="E544" s="4">
        <v>1429130.31</v>
      </c>
      <c r="F544" s="4">
        <v>4999948.99</v>
      </c>
      <c r="H544" s="3"/>
      <c r="I544" s="5" t="s">
        <v>1327</v>
      </c>
      <c r="J544" s="3"/>
      <c r="K544" s="3"/>
      <c r="L544" s="3"/>
      <c r="M544" s="3"/>
      <c r="N544" s="3"/>
      <c r="O544" s="3" t="str">
        <f t="shared" si="15"/>
        <v>PO 3085002.53316801,123279</v>
      </c>
      <c r="P544" s="3" t="s">
        <v>2100</v>
      </c>
      <c r="Q544" s="3"/>
    </row>
    <row r="545" outlineLevel="2" spans="1:17">
      <c r="A545" s="3" t="s">
        <v>1415</v>
      </c>
      <c r="B545" s="3">
        <v>14067</v>
      </c>
      <c r="C545" s="4">
        <v>86.2565277819191</v>
      </c>
      <c r="D545" s="4">
        <v>123.919</v>
      </c>
      <c r="E545" s="4">
        <v>1429129.14</v>
      </c>
      <c r="F545" s="4">
        <v>4999949.46</v>
      </c>
      <c r="H545" s="3"/>
      <c r="I545" s="5" t="s">
        <v>1525</v>
      </c>
      <c r="J545" s="3"/>
      <c r="K545" s="3"/>
      <c r="L545" s="3"/>
      <c r="M545" s="3"/>
      <c r="N545" s="3"/>
      <c r="O545" s="3" t="str">
        <f t="shared" si="15"/>
        <v>PO 3086256.52778192,123919</v>
      </c>
      <c r="P545" s="3" t="s">
        <v>2101</v>
      </c>
      <c r="Q545" s="3"/>
    </row>
    <row r="546" outlineLevel="2" spans="1:17">
      <c r="A546" s="3" t="s">
        <v>1415</v>
      </c>
      <c r="B546" s="3">
        <v>14066</v>
      </c>
      <c r="C546" s="4">
        <v>86.8870296706557</v>
      </c>
      <c r="D546" s="4">
        <v>124.319</v>
      </c>
      <c r="E546" s="4">
        <v>1429128.55</v>
      </c>
      <c r="F546" s="4">
        <v>4999949.69</v>
      </c>
      <c r="H546" s="3"/>
      <c r="I546" s="5" t="s">
        <v>1327</v>
      </c>
      <c r="J546" s="3"/>
      <c r="K546" s="3"/>
      <c r="L546" s="3"/>
      <c r="M546" s="3"/>
      <c r="N546" s="3"/>
      <c r="O546" s="3" t="str">
        <f t="shared" si="15"/>
        <v>PO 3086887.02967066,124319</v>
      </c>
      <c r="P546" s="3" t="s">
        <v>2102</v>
      </c>
      <c r="Q546" s="3"/>
    </row>
    <row r="547" outlineLevel="2" spans="1:17">
      <c r="A547" s="3" t="s">
        <v>1415</v>
      </c>
      <c r="B547" s="3">
        <v>14065</v>
      </c>
      <c r="C547" s="4">
        <v>90.7046770844572</v>
      </c>
      <c r="D547" s="4">
        <v>125.759</v>
      </c>
      <c r="E547" s="4">
        <v>1429124.94</v>
      </c>
      <c r="F547" s="4">
        <v>4999950.95</v>
      </c>
      <c r="H547" s="3"/>
      <c r="I547" s="5" t="s">
        <v>1327</v>
      </c>
      <c r="J547" s="3"/>
      <c r="K547" s="3"/>
      <c r="L547" s="3"/>
      <c r="M547" s="3"/>
      <c r="N547" s="3"/>
      <c r="O547" s="3" t="str">
        <f t="shared" si="15"/>
        <v>PO 3090704.67708446,125759</v>
      </c>
      <c r="P547" s="3" t="s">
        <v>2103</v>
      </c>
      <c r="Q547" s="3"/>
    </row>
    <row r="548" outlineLevel="1" spans="1:17">
      <c r="A548" s="3">
        <f>SUBTOTAL(3,A526:A547)</f>
        <v>22</v>
      </c>
      <c r="B548" s="3"/>
      <c r="C548" s="4"/>
      <c r="D548" s="4"/>
      <c r="E548" s="4"/>
      <c r="F548" s="4"/>
      <c r="H548" s="3"/>
      <c r="I548" s="5"/>
      <c r="J548" s="3"/>
      <c r="K548" s="3"/>
      <c r="L548" s="3"/>
      <c r="M548" s="3"/>
      <c r="N548" s="3"/>
      <c r="O548" s="3"/>
      <c r="P548" s="3"/>
      <c r="Q548" s="3">
        <f>SUBTOTAL(3,Q526:Q547)</f>
        <v>0</v>
      </c>
    </row>
    <row r="549" outlineLevel="2" spans="1:17">
      <c r="A549" s="3" t="s">
        <v>1425</v>
      </c>
      <c r="B549" s="3">
        <v>18000</v>
      </c>
      <c r="C549" s="4">
        <v>-4.38544695508752</v>
      </c>
      <c r="D549" s="4">
        <v>132.1</v>
      </c>
      <c r="E549" s="4">
        <v>1429274.02</v>
      </c>
      <c r="F549" s="4">
        <v>4999131.25</v>
      </c>
      <c r="H549" s="3"/>
      <c r="I549" s="5" t="s">
        <v>1327</v>
      </c>
      <c r="J549" s="3"/>
      <c r="K549" s="3"/>
      <c r="L549" s="3"/>
      <c r="M549" s="3"/>
      <c r="N549" s="3"/>
      <c r="O549" s="3" t="str">
        <f>CONCATENATE("PO ",(C549)*1000+3500000,",",D549*1000)</f>
        <v>PO 3495614.55304491,132100</v>
      </c>
      <c r="P549" s="3" t="s">
        <v>2104</v>
      </c>
      <c r="Q549" s="3"/>
    </row>
    <row r="550" outlineLevel="2" spans="1:17">
      <c r="A550" s="3" t="s">
        <v>1425</v>
      </c>
      <c r="B550" s="3">
        <v>18001</v>
      </c>
      <c r="C550" s="4">
        <v>16.1793277058054</v>
      </c>
      <c r="D550" s="4">
        <v>129.019</v>
      </c>
      <c r="E550" s="4">
        <v>1429263.11</v>
      </c>
      <c r="F550" s="4">
        <v>4999146.57</v>
      </c>
      <c r="H550" s="3"/>
      <c r="I550" s="5" t="s">
        <v>1327</v>
      </c>
      <c r="J550" s="3"/>
      <c r="K550" s="3"/>
      <c r="L550" s="3"/>
      <c r="M550" s="3"/>
      <c r="N550" s="3"/>
      <c r="O550" s="3" t="str">
        <f t="shared" ref="O550:O576" si="16">CONCATENATE("PO ",(C550)*1000+3500000,",",D550*1000)</f>
        <v>PO 3516179.32770581,129019</v>
      </c>
      <c r="P550" s="3" t="s">
        <v>2105</v>
      </c>
      <c r="Q550" s="3"/>
    </row>
    <row r="551" outlineLevel="2" spans="1:17">
      <c r="A551" s="3" t="s">
        <v>1425</v>
      </c>
      <c r="B551" s="3">
        <v>18002</v>
      </c>
      <c r="C551" s="4">
        <v>28.7528879419469</v>
      </c>
      <c r="D551" s="4">
        <v>122.459</v>
      </c>
      <c r="E551" s="4">
        <v>1429253.49</v>
      </c>
      <c r="F551" s="4">
        <v>4999154.68</v>
      </c>
      <c r="H551" s="3"/>
      <c r="I551" s="5" t="s">
        <v>983</v>
      </c>
      <c r="J551" s="3"/>
      <c r="K551" s="3"/>
      <c r="L551" s="3"/>
      <c r="M551" s="3"/>
      <c r="N551" s="3"/>
      <c r="O551" s="3" t="str">
        <f t="shared" si="16"/>
        <v>PO 3528752.88794195,122459</v>
      </c>
      <c r="P551" s="3" t="s">
        <v>2106</v>
      </c>
      <c r="Q551" s="3"/>
    </row>
    <row r="552" outlineLevel="2" spans="1:17">
      <c r="A552" s="3" t="s">
        <v>1425</v>
      </c>
      <c r="B552" s="3">
        <v>18027</v>
      </c>
      <c r="C552" s="4">
        <v>45.0579247750495</v>
      </c>
      <c r="D552" s="4">
        <v>120.468</v>
      </c>
      <c r="E552" s="4">
        <v>1429241.58</v>
      </c>
      <c r="F552" s="4">
        <v>4999165.82</v>
      </c>
      <c r="H552" s="3"/>
      <c r="I552" s="5" t="s">
        <v>983</v>
      </c>
      <c r="J552" s="3"/>
      <c r="K552" s="3"/>
      <c r="L552" s="3"/>
      <c r="M552" s="3"/>
      <c r="N552" s="3"/>
      <c r="O552" s="3" t="str">
        <f t="shared" si="16"/>
        <v>PO 3545057.92477505,120468</v>
      </c>
      <c r="P552" s="3" t="s">
        <v>2107</v>
      </c>
      <c r="Q552" s="3"/>
    </row>
    <row r="553" outlineLevel="2" spans="1:17">
      <c r="A553" s="3" t="s">
        <v>1425</v>
      </c>
      <c r="B553" s="3">
        <v>18004</v>
      </c>
      <c r="C553" s="4">
        <v>45.7961426869424</v>
      </c>
      <c r="D553" s="4">
        <v>122.308</v>
      </c>
      <c r="E553" s="4">
        <v>1429230.45</v>
      </c>
      <c r="F553" s="4">
        <v>4999146.38</v>
      </c>
      <c r="H553" s="3"/>
      <c r="I553" s="5" t="s">
        <v>1327</v>
      </c>
      <c r="J553" s="3"/>
      <c r="K553" s="3"/>
      <c r="L553" s="3"/>
      <c r="M553" s="3"/>
      <c r="N553" s="3"/>
      <c r="O553" s="3" t="str">
        <f t="shared" si="16"/>
        <v>PO 3545796.14268694,122308</v>
      </c>
      <c r="P553" s="3" t="s">
        <v>2108</v>
      </c>
      <c r="Q553" s="3"/>
    </row>
    <row r="554" outlineLevel="2" spans="1:17">
      <c r="A554" s="3" t="s">
        <v>1425</v>
      </c>
      <c r="B554" s="3">
        <v>18003</v>
      </c>
      <c r="C554" s="4">
        <v>45.8200984832533</v>
      </c>
      <c r="D554" s="4">
        <v>122.358</v>
      </c>
      <c r="E554" s="4">
        <v>1429230.44</v>
      </c>
      <c r="F554" s="4">
        <v>4999146.44</v>
      </c>
      <c r="H554" s="3"/>
      <c r="I554" s="5" t="s">
        <v>1327</v>
      </c>
      <c r="J554" s="3"/>
      <c r="K554" s="3"/>
      <c r="L554" s="3"/>
      <c r="M554" s="3"/>
      <c r="N554" s="3"/>
      <c r="O554" s="3" t="str">
        <f t="shared" si="16"/>
        <v>PO 3545820.09848325,122358</v>
      </c>
      <c r="P554" s="3" t="s">
        <v>2109</v>
      </c>
      <c r="Q554" s="3"/>
    </row>
    <row r="555" outlineLevel="2" spans="1:17">
      <c r="A555" s="3" t="s">
        <v>1425</v>
      </c>
      <c r="B555" s="3">
        <v>18026</v>
      </c>
      <c r="C555" s="4">
        <v>46.6214552003999</v>
      </c>
      <c r="D555" s="4">
        <v>120.638</v>
      </c>
      <c r="E555" s="4">
        <v>1429240.25</v>
      </c>
      <c r="F555" s="4">
        <v>4999166.68</v>
      </c>
      <c r="H555" s="3"/>
      <c r="I555" s="5" t="s">
        <v>983</v>
      </c>
      <c r="J555" s="3"/>
      <c r="K555" s="3"/>
      <c r="L555" s="3"/>
      <c r="M555" s="3"/>
      <c r="N555" s="3"/>
      <c r="O555" s="3" t="str">
        <f t="shared" si="16"/>
        <v>PO 3546621.4552004,120638</v>
      </c>
      <c r="P555" s="3" t="s">
        <v>2110</v>
      </c>
      <c r="Q555" s="3"/>
    </row>
    <row r="556" outlineLevel="2" spans="1:17">
      <c r="A556" s="3" t="s">
        <v>1425</v>
      </c>
      <c r="B556" s="3">
        <v>18006</v>
      </c>
      <c r="C556" s="4">
        <v>47.737169009171</v>
      </c>
      <c r="D556" s="4">
        <v>121.117</v>
      </c>
      <c r="E556" s="4">
        <v>1429229.86</v>
      </c>
      <c r="F556" s="4">
        <v>4999151.23</v>
      </c>
      <c r="H556" s="3"/>
      <c r="I556" s="5" t="s">
        <v>1525</v>
      </c>
      <c r="J556" s="3"/>
      <c r="K556" s="3"/>
      <c r="L556" s="3"/>
      <c r="M556" s="3"/>
      <c r="N556" s="3"/>
      <c r="O556" s="3" t="str">
        <f t="shared" si="16"/>
        <v>PO 3547737.16900917,121117</v>
      </c>
      <c r="P556" s="3" t="s">
        <v>2111</v>
      </c>
      <c r="Q556" s="3"/>
    </row>
    <row r="557" outlineLevel="2" spans="1:17">
      <c r="A557" s="3" t="s">
        <v>1425</v>
      </c>
      <c r="B557" s="3">
        <v>18005</v>
      </c>
      <c r="C557" s="4">
        <v>48.0051024893425</v>
      </c>
      <c r="D557" s="4">
        <v>121.177</v>
      </c>
      <c r="E557" s="4">
        <v>1429229.44</v>
      </c>
      <c r="F557" s="4">
        <v>4999150.83</v>
      </c>
      <c r="H557" s="3"/>
      <c r="I557" s="5" t="s">
        <v>1327</v>
      </c>
      <c r="J557" s="3"/>
      <c r="K557" s="3"/>
      <c r="L557" s="3"/>
      <c r="M557" s="3"/>
      <c r="N557" s="3"/>
      <c r="O557" s="3" t="str">
        <f t="shared" si="16"/>
        <v>PO 3548005.10248934,121177</v>
      </c>
      <c r="P557" s="3" t="s">
        <v>2112</v>
      </c>
      <c r="Q557" s="3"/>
    </row>
    <row r="558" outlineLevel="2" spans="1:17">
      <c r="A558" s="3" t="s">
        <v>1425</v>
      </c>
      <c r="B558" s="3">
        <v>18007</v>
      </c>
      <c r="C558" s="4">
        <v>48.196536856989</v>
      </c>
      <c r="D558" s="4">
        <v>120.777</v>
      </c>
      <c r="E558" s="4">
        <v>1429229.65</v>
      </c>
      <c r="F558" s="4">
        <v>4999152.01</v>
      </c>
      <c r="H558" s="3"/>
      <c r="I558" s="5" t="s">
        <v>983</v>
      </c>
      <c r="J558" s="3"/>
      <c r="K558" s="3"/>
      <c r="L558" s="3"/>
      <c r="M558" s="3"/>
      <c r="N558" s="3"/>
      <c r="O558" s="3" t="str">
        <f t="shared" si="16"/>
        <v>PO 3548196.53685699,120777</v>
      </c>
      <c r="P558" s="3" t="s">
        <v>2113</v>
      </c>
      <c r="Q558" s="3"/>
    </row>
    <row r="559" outlineLevel="2" spans="1:17">
      <c r="A559" s="3" t="s">
        <v>1425</v>
      </c>
      <c r="B559" s="3">
        <v>18025</v>
      </c>
      <c r="C559" s="4">
        <v>48.9579407762571</v>
      </c>
      <c r="D559" s="4">
        <v>120.947</v>
      </c>
      <c r="E559" s="4">
        <v>1429238.43</v>
      </c>
      <c r="F559" s="4">
        <v>4999168.15</v>
      </c>
      <c r="H559" s="3"/>
      <c r="I559" s="5" t="s">
        <v>983</v>
      </c>
      <c r="J559" s="3"/>
      <c r="K559" s="3"/>
      <c r="L559" s="3"/>
      <c r="M559" s="3"/>
      <c r="N559" s="3"/>
      <c r="O559" s="3" t="str">
        <f t="shared" si="16"/>
        <v>PO 3548957.94077626,120947</v>
      </c>
      <c r="P559" s="3" t="s">
        <v>2114</v>
      </c>
      <c r="Q559" s="3"/>
    </row>
    <row r="560" outlineLevel="2" spans="1:17">
      <c r="A560" s="3" t="s">
        <v>1425</v>
      </c>
      <c r="B560" s="3">
        <v>18008</v>
      </c>
      <c r="C560" s="4">
        <v>49.2010104064272</v>
      </c>
      <c r="D560" s="4">
        <v>120.367</v>
      </c>
      <c r="E560" s="4">
        <v>1429229.54</v>
      </c>
      <c r="F560" s="4">
        <v>4999154.49</v>
      </c>
      <c r="H560" s="3"/>
      <c r="I560" s="5" t="s">
        <v>983</v>
      </c>
      <c r="J560" s="3"/>
      <c r="K560" s="3"/>
      <c r="L560" s="3"/>
      <c r="M560" s="3"/>
      <c r="N560" s="3"/>
      <c r="O560" s="3" t="str">
        <f t="shared" si="16"/>
        <v>PO 3549201.01040643,120367</v>
      </c>
      <c r="P560" s="3" t="s">
        <v>2115</v>
      </c>
      <c r="Q560" s="3"/>
    </row>
    <row r="561" outlineLevel="2" spans="1:17">
      <c r="A561" s="3" t="s">
        <v>1425</v>
      </c>
      <c r="B561" s="3">
        <v>18009</v>
      </c>
      <c r="C561" s="4">
        <v>49.9701517408196</v>
      </c>
      <c r="D561" s="4">
        <v>120.237</v>
      </c>
      <c r="E561" s="4">
        <v>1429229.32</v>
      </c>
      <c r="F561" s="4">
        <v>4999155.92</v>
      </c>
      <c r="H561" s="3"/>
      <c r="I561" s="5" t="s">
        <v>983</v>
      </c>
      <c r="J561" s="3"/>
      <c r="K561" s="3"/>
      <c r="L561" s="3"/>
      <c r="M561" s="3"/>
      <c r="N561" s="3"/>
      <c r="O561" s="3" t="str">
        <f t="shared" si="16"/>
        <v>PO 3549970.15174082,120237</v>
      </c>
      <c r="P561" s="3" t="s">
        <v>2116</v>
      </c>
      <c r="Q561" s="3"/>
    </row>
    <row r="562" outlineLevel="2" spans="1:17">
      <c r="A562" s="3" t="s">
        <v>1425</v>
      </c>
      <c r="B562" s="3">
        <v>18024</v>
      </c>
      <c r="C562" s="4">
        <v>50.7697565979059</v>
      </c>
      <c r="D562" s="4">
        <v>121.197</v>
      </c>
      <c r="E562" s="4">
        <v>1429237.18</v>
      </c>
      <c r="F562" s="4">
        <v>4999169.47</v>
      </c>
      <c r="H562" s="3"/>
      <c r="I562" s="5" t="s">
        <v>1547</v>
      </c>
      <c r="J562" s="3"/>
      <c r="K562" s="3"/>
      <c r="L562" s="3"/>
      <c r="M562" s="3"/>
      <c r="N562" s="3"/>
      <c r="O562" s="3" t="str">
        <f t="shared" si="16"/>
        <v>PO 3550769.75659791,121197</v>
      </c>
      <c r="P562" s="3" t="s">
        <v>2117</v>
      </c>
      <c r="Q562" s="3"/>
    </row>
    <row r="563" outlineLevel="2" spans="1:17">
      <c r="A563" s="3" t="s">
        <v>1425</v>
      </c>
      <c r="B563" s="3">
        <v>18010</v>
      </c>
      <c r="C563" s="4">
        <v>51.3877542318364</v>
      </c>
      <c r="D563" s="4">
        <v>120.597</v>
      </c>
      <c r="E563" s="4">
        <v>1429228.61</v>
      </c>
      <c r="F563" s="4">
        <v>4999157.76</v>
      </c>
      <c r="H563" s="3"/>
      <c r="I563" s="5" t="s">
        <v>983</v>
      </c>
      <c r="J563" s="3"/>
      <c r="K563" s="3"/>
      <c r="L563" s="3"/>
      <c r="M563" s="3"/>
      <c r="N563" s="3"/>
      <c r="O563" s="3" t="str">
        <f t="shared" si="16"/>
        <v>PO 3551387.75423184,120597</v>
      </c>
      <c r="P563" s="3" t="s">
        <v>2118</v>
      </c>
      <c r="Q563" s="3"/>
    </row>
    <row r="564" outlineLevel="2" spans="1:17">
      <c r="A564" s="3" t="s">
        <v>1425</v>
      </c>
      <c r="B564" s="3">
        <v>18011</v>
      </c>
      <c r="C564" s="4">
        <v>53.5875090392701</v>
      </c>
      <c r="D564" s="4">
        <v>120.847</v>
      </c>
      <c r="E564" s="4">
        <v>1429227.39</v>
      </c>
      <c r="F564" s="4">
        <v>4999160.24</v>
      </c>
      <c r="H564" s="3"/>
      <c r="I564" s="5" t="s">
        <v>983</v>
      </c>
      <c r="J564" s="3"/>
      <c r="K564" s="3"/>
      <c r="L564" s="3"/>
      <c r="M564" s="3"/>
      <c r="N564" s="3"/>
      <c r="O564" s="3" t="str">
        <f t="shared" si="16"/>
        <v>PO 3553587.50903927,120847</v>
      </c>
      <c r="P564" s="3" t="s">
        <v>2119</v>
      </c>
      <c r="Q564" s="3"/>
    </row>
    <row r="565" outlineLevel="2" spans="1:17">
      <c r="A565" s="3" t="s">
        <v>1425</v>
      </c>
      <c r="B565" s="3">
        <v>18015</v>
      </c>
      <c r="C565" s="4">
        <v>54.0730463819271</v>
      </c>
      <c r="D565" s="4">
        <v>121.317</v>
      </c>
      <c r="E565" s="4">
        <v>1429234.68</v>
      </c>
      <c r="F565" s="4">
        <v>4999171.63</v>
      </c>
      <c r="H565" s="3"/>
      <c r="I565" s="5" t="s">
        <v>983</v>
      </c>
      <c r="J565" s="3"/>
      <c r="K565" s="3"/>
      <c r="L565" s="3"/>
      <c r="M565" s="3"/>
      <c r="N565" s="3"/>
      <c r="O565" s="3" t="str">
        <f t="shared" si="16"/>
        <v>PO 3554073.04638193,121317</v>
      </c>
      <c r="P565" s="3" t="s">
        <v>2120</v>
      </c>
      <c r="Q565" s="3"/>
    </row>
    <row r="566" outlineLevel="2" spans="1:17">
      <c r="A566" s="3" t="s">
        <v>1425</v>
      </c>
      <c r="B566" s="3">
        <v>18016</v>
      </c>
      <c r="C566" s="4">
        <v>54.3396343844952</v>
      </c>
      <c r="D566" s="4">
        <v>121.897</v>
      </c>
      <c r="E566" s="4">
        <v>1429236.34</v>
      </c>
      <c r="F566" s="4">
        <v>4999173.78</v>
      </c>
      <c r="H566" s="3"/>
      <c r="I566" s="5" t="s">
        <v>983</v>
      </c>
      <c r="J566" s="3"/>
      <c r="K566" s="3"/>
      <c r="L566" s="3"/>
      <c r="M566" s="3"/>
      <c r="N566" s="3"/>
      <c r="O566" s="3" t="str">
        <f t="shared" si="16"/>
        <v>PO 3554339.6343845,121897</v>
      </c>
      <c r="P566" s="3" t="s">
        <v>2121</v>
      </c>
      <c r="Q566" s="3"/>
    </row>
    <row r="567" outlineLevel="2" spans="1:17">
      <c r="A567" s="3" t="s">
        <v>1425</v>
      </c>
      <c r="B567" s="3">
        <v>18012</v>
      </c>
      <c r="C567" s="4">
        <v>55.1354405532707</v>
      </c>
      <c r="D567" s="4">
        <v>121.147</v>
      </c>
      <c r="E567" s="4">
        <v>1429226.93</v>
      </c>
      <c r="F567" s="4">
        <v>4999162.64</v>
      </c>
      <c r="H567" s="3"/>
      <c r="I567" s="5" t="s">
        <v>1525</v>
      </c>
      <c r="J567" s="3"/>
      <c r="K567" s="3"/>
      <c r="L567" s="3"/>
      <c r="M567" s="3"/>
      <c r="N567" s="3"/>
      <c r="O567" s="3" t="str">
        <f t="shared" si="16"/>
        <v>PO 3555135.44055327,121147</v>
      </c>
      <c r="P567" s="3" t="s">
        <v>2122</v>
      </c>
      <c r="Q567" s="3"/>
    </row>
    <row r="568" outlineLevel="2" spans="1:17">
      <c r="A568" s="3" t="s">
        <v>1425</v>
      </c>
      <c r="B568" s="3">
        <v>18014</v>
      </c>
      <c r="C568" s="4">
        <v>55.3892979287343</v>
      </c>
      <c r="D568" s="4">
        <v>121.287</v>
      </c>
      <c r="E568" s="4">
        <v>1429231.05</v>
      </c>
      <c r="F568" s="4">
        <v>4999169.32</v>
      </c>
      <c r="H568" s="3"/>
      <c r="I568" s="5" t="s">
        <v>983</v>
      </c>
      <c r="J568" s="3"/>
      <c r="K568" s="3"/>
      <c r="L568" s="3"/>
      <c r="M568" s="3"/>
      <c r="N568" s="3"/>
      <c r="O568" s="3" t="str">
        <f t="shared" si="16"/>
        <v>PO 3555389.29792873,121287</v>
      </c>
      <c r="P568" s="3" t="s">
        <v>2123</v>
      </c>
      <c r="Q568" s="3"/>
    </row>
    <row r="569" outlineLevel="2" spans="1:17">
      <c r="A569" s="3" t="s">
        <v>1425</v>
      </c>
      <c r="B569" s="3">
        <v>18013</v>
      </c>
      <c r="C569" s="4">
        <v>57.2811744380586</v>
      </c>
      <c r="D569" s="4">
        <v>121.207</v>
      </c>
      <c r="E569" s="4">
        <v>1429228.14</v>
      </c>
      <c r="F569" s="4">
        <v>4999168.56</v>
      </c>
      <c r="H569" s="3"/>
      <c r="I569" s="5" t="s">
        <v>983</v>
      </c>
      <c r="J569" s="3"/>
      <c r="K569" s="3"/>
      <c r="L569" s="3"/>
      <c r="M569" s="3"/>
      <c r="N569" s="3"/>
      <c r="O569" s="3" t="str">
        <f t="shared" si="16"/>
        <v>PO 3557281.17443806,121207</v>
      </c>
      <c r="P569" s="3" t="s">
        <v>2124</v>
      </c>
      <c r="Q569" s="3"/>
    </row>
    <row r="570" outlineLevel="2" spans="1:17">
      <c r="A570" s="3" t="s">
        <v>1425</v>
      </c>
      <c r="B570" s="3">
        <v>18017</v>
      </c>
      <c r="C570" s="4">
        <v>58.3201684244317</v>
      </c>
      <c r="D570" s="4">
        <v>121.037</v>
      </c>
      <c r="E570" s="4">
        <v>1429233.79</v>
      </c>
      <c r="F570" s="4">
        <v>4999176.86</v>
      </c>
      <c r="H570" s="3"/>
      <c r="I570" s="5" t="s">
        <v>983</v>
      </c>
      <c r="J570" s="3"/>
      <c r="K570" s="3"/>
      <c r="L570" s="3"/>
      <c r="M570" s="3"/>
      <c r="N570" s="3"/>
      <c r="O570" s="3" t="str">
        <f t="shared" si="16"/>
        <v>PO 3558320.16842443,121037</v>
      </c>
      <c r="P570" s="3" t="s">
        <v>2125</v>
      </c>
      <c r="Q570" s="3"/>
    </row>
    <row r="571" outlineLevel="2" spans="1:17">
      <c r="A571" s="3" t="s">
        <v>1425</v>
      </c>
      <c r="B571" s="3">
        <v>18018</v>
      </c>
      <c r="C571" s="4">
        <v>62.9216699163274</v>
      </c>
      <c r="D571" s="4">
        <v>121.597</v>
      </c>
      <c r="E571" s="4">
        <v>1429231.04</v>
      </c>
      <c r="F571" s="4">
        <v>4999180.61</v>
      </c>
      <c r="H571" s="3"/>
      <c r="I571" s="5" t="s">
        <v>983</v>
      </c>
      <c r="J571" s="3"/>
      <c r="K571" s="3"/>
      <c r="L571" s="3"/>
      <c r="M571" s="3"/>
      <c r="N571" s="3"/>
      <c r="O571" s="3" t="str">
        <f t="shared" si="16"/>
        <v>PO 3562921.66991633,121597</v>
      </c>
      <c r="P571" s="3" t="s">
        <v>2126</v>
      </c>
      <c r="Q571" s="3"/>
    </row>
    <row r="572" outlineLevel="2" spans="1:17">
      <c r="A572" s="3" t="s">
        <v>1425</v>
      </c>
      <c r="B572" s="3">
        <v>18022</v>
      </c>
      <c r="C572" s="4">
        <v>68.4985319918331</v>
      </c>
      <c r="D572" s="4">
        <v>123.166</v>
      </c>
      <c r="E572" s="4">
        <v>1429230.07</v>
      </c>
      <c r="F572" s="4">
        <v>4999187.29</v>
      </c>
      <c r="H572" s="3"/>
      <c r="I572" s="5" t="s">
        <v>983</v>
      </c>
      <c r="J572" s="3"/>
      <c r="K572" s="3"/>
      <c r="L572" s="3"/>
      <c r="M572" s="3"/>
      <c r="N572" s="3"/>
      <c r="O572" s="3" t="str">
        <f t="shared" si="16"/>
        <v>PO 3568498.53199183,123166</v>
      </c>
      <c r="P572" s="3" t="s">
        <v>2127</v>
      </c>
      <c r="Q572" s="3"/>
    </row>
    <row r="573" outlineLevel="2" spans="1:17">
      <c r="A573" s="3" t="s">
        <v>1425</v>
      </c>
      <c r="B573" s="3">
        <v>18021</v>
      </c>
      <c r="C573" s="4">
        <v>69.7951799558581</v>
      </c>
      <c r="D573" s="4">
        <v>123.106</v>
      </c>
      <c r="E573" s="4">
        <v>1429228.9</v>
      </c>
      <c r="F573" s="4">
        <v>4999187.99</v>
      </c>
      <c r="H573" s="3"/>
      <c r="I573" s="5" t="s">
        <v>983</v>
      </c>
      <c r="J573" s="3"/>
      <c r="K573" s="3"/>
      <c r="L573" s="3"/>
      <c r="M573" s="3"/>
      <c r="N573" s="3"/>
      <c r="O573" s="3" t="str">
        <f t="shared" si="16"/>
        <v>PO 3569795.17995586,123106</v>
      </c>
      <c r="P573" s="3" t="s">
        <v>2128</v>
      </c>
      <c r="Q573" s="3"/>
    </row>
    <row r="574" outlineLevel="2" spans="1:17">
      <c r="A574" s="3" t="s">
        <v>1425</v>
      </c>
      <c r="B574" s="3">
        <v>18019</v>
      </c>
      <c r="C574" s="4">
        <v>70.6209180416992</v>
      </c>
      <c r="D574" s="4">
        <v>123.506</v>
      </c>
      <c r="E574" s="4">
        <v>1429224.12</v>
      </c>
      <c r="F574" s="4">
        <v>4999184.57</v>
      </c>
      <c r="H574" s="3"/>
      <c r="I574" s="5" t="s">
        <v>983</v>
      </c>
      <c r="J574" s="3"/>
      <c r="K574" s="3"/>
      <c r="L574" s="3"/>
      <c r="M574" s="3"/>
      <c r="N574" s="3"/>
      <c r="O574" s="3" t="str">
        <f t="shared" si="16"/>
        <v>PO 3570620.9180417,123506</v>
      </c>
      <c r="P574" s="3" t="s">
        <v>2129</v>
      </c>
      <c r="Q574" s="3"/>
    </row>
    <row r="575" outlineLevel="2" spans="1:17">
      <c r="A575" s="3" t="s">
        <v>1425</v>
      </c>
      <c r="B575" s="3">
        <v>18020</v>
      </c>
      <c r="C575" s="4">
        <v>70.9518752746962</v>
      </c>
      <c r="D575" s="4">
        <v>123.036</v>
      </c>
      <c r="E575" s="4">
        <v>1429227.33</v>
      </c>
      <c r="F575" s="4">
        <v>4999188.14</v>
      </c>
      <c r="H575" s="3"/>
      <c r="I575" s="5" t="s">
        <v>983</v>
      </c>
      <c r="J575" s="3"/>
      <c r="K575" s="3"/>
      <c r="L575" s="3"/>
      <c r="M575" s="3"/>
      <c r="N575" s="3"/>
      <c r="O575" s="3" t="str">
        <f t="shared" si="16"/>
        <v>PO 3570951.8752747,123036</v>
      </c>
      <c r="P575" s="3" t="s">
        <v>2130</v>
      </c>
      <c r="Q575" s="3"/>
    </row>
    <row r="576" outlineLevel="2" spans="1:17">
      <c r="A576" s="3" t="s">
        <v>1425</v>
      </c>
      <c r="B576" s="3">
        <v>18023</v>
      </c>
      <c r="C576" s="4">
        <v>80.924588507118</v>
      </c>
      <c r="D576" s="4">
        <v>122.906</v>
      </c>
      <c r="E576" s="4">
        <v>1429214.38</v>
      </c>
      <c r="F576" s="4">
        <v>4999189.21</v>
      </c>
      <c r="H576" s="3"/>
      <c r="I576" s="5" t="s">
        <v>1327</v>
      </c>
      <c r="J576" s="3"/>
      <c r="K576" s="3"/>
      <c r="L576" s="3"/>
      <c r="M576" s="3"/>
      <c r="N576" s="3"/>
      <c r="O576" s="3" t="str">
        <f t="shared" si="16"/>
        <v>PO 3580924.58850712,122906</v>
      </c>
      <c r="P576" s="3" t="s">
        <v>2131</v>
      </c>
      <c r="Q576" s="3"/>
    </row>
    <row r="577" outlineLevel="1" spans="1:17">
      <c r="A577" s="3">
        <f>SUBTOTAL(3,A549:A576)</f>
        <v>28</v>
      </c>
      <c r="B577" s="3"/>
      <c r="C577" s="4"/>
      <c r="D577" s="4"/>
      <c r="E577" s="4"/>
      <c r="F577" s="4"/>
      <c r="H577" s="3"/>
      <c r="I577" s="5"/>
      <c r="J577" s="3"/>
      <c r="K577" s="3"/>
      <c r="L577" s="3"/>
      <c r="M577" s="3"/>
      <c r="N577" s="3"/>
      <c r="O577" s="3"/>
      <c r="P577" s="3"/>
      <c r="Q577" s="3">
        <f>SUBTOTAL(3,Q549:Q576)</f>
        <v>0</v>
      </c>
    </row>
    <row r="578" outlineLevel="2" spans="1:17">
      <c r="A578" s="3" t="s">
        <v>1448</v>
      </c>
      <c r="B578" s="3">
        <v>17000</v>
      </c>
      <c r="C578" s="4">
        <v>-98.4378293339194</v>
      </c>
      <c r="D578" s="4">
        <v>121.15</v>
      </c>
      <c r="E578" s="4">
        <v>1429257.95</v>
      </c>
      <c r="F578" s="4">
        <v>4998772.4</v>
      </c>
      <c r="H578" s="3"/>
      <c r="I578" s="5" t="s">
        <v>983</v>
      </c>
      <c r="J578" s="3"/>
      <c r="K578" s="3"/>
      <c r="L578" s="3"/>
      <c r="M578" s="3"/>
      <c r="N578" s="3"/>
      <c r="O578" s="3" t="str">
        <f>CONCATENATE("PO ",(C578)*1000+4000000,",",D578*1000)</f>
        <v>PO 3901562.17066608,121150</v>
      </c>
      <c r="P578" s="3" t="s">
        <v>2132</v>
      </c>
      <c r="Q578" s="3"/>
    </row>
    <row r="579" outlineLevel="2" spans="1:17">
      <c r="A579" s="3" t="s">
        <v>1448</v>
      </c>
      <c r="B579" s="3">
        <v>17001</v>
      </c>
      <c r="C579" s="4">
        <v>-89.1553831465757</v>
      </c>
      <c r="D579" s="4">
        <v>121.259</v>
      </c>
      <c r="E579" s="4">
        <v>1429249.29</v>
      </c>
      <c r="F579" s="4">
        <v>4998775.75</v>
      </c>
      <c r="H579" s="3"/>
      <c r="I579" s="5" t="s">
        <v>983</v>
      </c>
      <c r="J579" s="3"/>
      <c r="K579" s="3"/>
      <c r="L579" s="3"/>
      <c r="M579" s="3"/>
      <c r="N579" s="3"/>
      <c r="O579" s="3" t="str">
        <f t="shared" ref="O579:O618" si="17">CONCATENATE("PO ",(C579)*1000+4000000,",",D579*1000)</f>
        <v>PO 3910844.61685342,121259</v>
      </c>
      <c r="P579" s="3" t="s">
        <v>2133</v>
      </c>
      <c r="Q579" s="3"/>
    </row>
    <row r="580" outlineLevel="2" spans="1:17">
      <c r="A580" s="3" t="s">
        <v>1448</v>
      </c>
      <c r="B580" s="3">
        <v>17002</v>
      </c>
      <c r="C580" s="4">
        <v>-59.9185005153012</v>
      </c>
      <c r="D580" s="4">
        <v>121.578</v>
      </c>
      <c r="E580" s="4">
        <v>1429221.64</v>
      </c>
      <c r="F580" s="4">
        <v>4998785.26</v>
      </c>
      <c r="H580" s="3"/>
      <c r="I580" s="5" t="s">
        <v>983</v>
      </c>
      <c r="J580" s="3"/>
      <c r="K580" s="3"/>
      <c r="L580" s="3"/>
      <c r="M580" s="3"/>
      <c r="N580" s="3"/>
      <c r="O580" s="3" t="str">
        <f t="shared" si="17"/>
        <v>PO 3940081.4994847,121578</v>
      </c>
      <c r="P580" s="3" t="s">
        <v>2134</v>
      </c>
      <c r="Q580" s="3"/>
    </row>
    <row r="581" outlineLevel="2" spans="1:17">
      <c r="A581" s="3" t="s">
        <v>1448</v>
      </c>
      <c r="B581" s="3">
        <v>17003</v>
      </c>
      <c r="C581" s="4">
        <v>-39.1737808235502</v>
      </c>
      <c r="D581" s="4">
        <v>121.757</v>
      </c>
      <c r="E581" s="4">
        <v>1429202.22</v>
      </c>
      <c r="F581" s="4">
        <v>4998792.56</v>
      </c>
      <c r="H581" s="3"/>
      <c r="I581" s="5" t="s">
        <v>983</v>
      </c>
      <c r="J581" s="3"/>
      <c r="K581" s="3"/>
      <c r="L581" s="3"/>
      <c r="M581" s="3"/>
      <c r="N581" s="3"/>
      <c r="O581" s="3" t="str">
        <f t="shared" si="17"/>
        <v>PO 3960826.21917645,121757</v>
      </c>
      <c r="P581" s="3" t="s">
        <v>2135</v>
      </c>
      <c r="Q581" s="3"/>
    </row>
    <row r="582" outlineLevel="2" spans="1:17">
      <c r="A582" s="3" t="s">
        <v>1448</v>
      </c>
      <c r="B582" s="3">
        <v>17004</v>
      </c>
      <c r="C582" s="4">
        <v>-20.5305977508977</v>
      </c>
      <c r="D582" s="4">
        <v>121.546</v>
      </c>
      <c r="E582" s="4">
        <v>1429184.84</v>
      </c>
      <c r="F582" s="4">
        <v>4998799.35</v>
      </c>
      <c r="H582" s="3"/>
      <c r="I582" s="5" t="s">
        <v>983</v>
      </c>
      <c r="J582" s="3"/>
      <c r="K582" s="3"/>
      <c r="L582" s="3"/>
      <c r="M582" s="3"/>
      <c r="N582" s="3"/>
      <c r="O582" s="3" t="str">
        <f t="shared" si="17"/>
        <v>PO 3979469.4022491,121546</v>
      </c>
      <c r="P582" s="3" t="s">
        <v>2136</v>
      </c>
      <c r="Q582" s="3"/>
    </row>
    <row r="583" outlineLevel="2" spans="1:17">
      <c r="A583" s="3" t="s">
        <v>1448</v>
      </c>
      <c r="B583" s="3">
        <v>17005</v>
      </c>
      <c r="C583" s="4">
        <v>-12.4553572410343</v>
      </c>
      <c r="D583" s="4">
        <v>121.655</v>
      </c>
      <c r="E583" s="4">
        <v>1429177.07</v>
      </c>
      <c r="F583" s="4">
        <v>4998801.58</v>
      </c>
      <c r="H583" s="3"/>
      <c r="I583" s="5" t="s">
        <v>983</v>
      </c>
      <c r="J583" s="3"/>
      <c r="K583" s="3"/>
      <c r="L583" s="3"/>
      <c r="M583" s="3"/>
      <c r="N583" s="3"/>
      <c r="O583" s="3" t="str">
        <f t="shared" si="17"/>
        <v>PO 3987544.64275897,121655</v>
      </c>
      <c r="P583" s="3" t="s">
        <v>2137</v>
      </c>
      <c r="Q583" s="3"/>
    </row>
    <row r="584" outlineLevel="2" spans="1:17">
      <c r="A584" s="3" t="s">
        <v>1448</v>
      </c>
      <c r="B584" s="3">
        <v>17006</v>
      </c>
      <c r="C584" s="4">
        <v>-4.31738161396268</v>
      </c>
      <c r="D584" s="4">
        <v>121.625</v>
      </c>
      <c r="E584" s="4">
        <v>1429169.43</v>
      </c>
      <c r="F584" s="4">
        <v>4998804.39</v>
      </c>
      <c r="H584" s="3"/>
      <c r="I584" s="5" t="s">
        <v>983</v>
      </c>
      <c r="J584" s="3"/>
      <c r="K584" s="3"/>
      <c r="L584" s="3"/>
      <c r="M584" s="3"/>
      <c r="N584" s="3"/>
      <c r="O584" s="3" t="str">
        <f t="shared" si="17"/>
        <v>PO 3995682.61838604,121625</v>
      </c>
      <c r="P584" s="3" t="s">
        <v>2138</v>
      </c>
      <c r="Q584" s="3"/>
    </row>
    <row r="585" outlineLevel="2" spans="1:17">
      <c r="A585" s="3" t="s">
        <v>1448</v>
      </c>
      <c r="B585" s="3">
        <v>17007</v>
      </c>
      <c r="C585" s="4">
        <v>5.06321083895357</v>
      </c>
      <c r="D585" s="4">
        <v>121.574</v>
      </c>
      <c r="E585" s="4">
        <v>1429160.55</v>
      </c>
      <c r="F585" s="4">
        <v>4998807.41</v>
      </c>
      <c r="H585" s="3"/>
      <c r="I585" s="5" t="s">
        <v>983</v>
      </c>
      <c r="J585" s="3"/>
      <c r="K585" s="3"/>
      <c r="L585" s="3"/>
      <c r="M585" s="3"/>
      <c r="N585" s="3"/>
      <c r="O585" s="3" t="str">
        <f t="shared" si="17"/>
        <v>PO 4005063.21083895,121574</v>
      </c>
      <c r="P585" s="3" t="s">
        <v>2139</v>
      </c>
      <c r="Q585" s="3"/>
    </row>
    <row r="586" outlineLevel="2" spans="1:17">
      <c r="A586" s="3" t="s">
        <v>1448</v>
      </c>
      <c r="B586" s="3">
        <v>17008</v>
      </c>
      <c r="C586" s="4">
        <v>8.25924839187633</v>
      </c>
      <c r="D586" s="4">
        <v>121.684</v>
      </c>
      <c r="E586" s="4">
        <v>1429157.56</v>
      </c>
      <c r="F586" s="4">
        <v>4998808.54</v>
      </c>
      <c r="H586" s="3"/>
      <c r="I586" s="5" t="s">
        <v>983</v>
      </c>
      <c r="J586" s="3"/>
      <c r="K586" s="3"/>
      <c r="L586" s="3"/>
      <c r="M586" s="3"/>
      <c r="N586" s="3"/>
      <c r="O586" s="3" t="str">
        <f t="shared" si="17"/>
        <v>PO 4008259.24839188,121684</v>
      </c>
      <c r="P586" s="3" t="s">
        <v>2140</v>
      </c>
      <c r="Q586" s="3"/>
    </row>
    <row r="587" outlineLevel="2" spans="1:17">
      <c r="A587" s="3" t="s">
        <v>1448</v>
      </c>
      <c r="B587" s="3">
        <v>17009</v>
      </c>
      <c r="C587" s="4">
        <v>8.87609396072578</v>
      </c>
      <c r="D587" s="4">
        <v>121.824</v>
      </c>
      <c r="E587" s="4">
        <v>1429156.98</v>
      </c>
      <c r="F587" s="4">
        <v>4998808.75</v>
      </c>
      <c r="H587" s="3"/>
      <c r="I587" s="5" t="s">
        <v>1533</v>
      </c>
      <c r="J587" s="3"/>
      <c r="K587" s="3"/>
      <c r="L587" s="3"/>
      <c r="M587" s="3"/>
      <c r="N587" s="3"/>
      <c r="O587" s="3" t="str">
        <f t="shared" si="17"/>
        <v>PO 4008876.09396073,121824</v>
      </c>
      <c r="P587" s="3" t="s">
        <v>2141</v>
      </c>
      <c r="Q587" s="3"/>
    </row>
    <row r="588" outlineLevel="2" spans="1:17">
      <c r="A588" s="3" t="s">
        <v>1448</v>
      </c>
      <c r="B588" s="3">
        <v>17010</v>
      </c>
      <c r="C588" s="4">
        <v>9.75600450981474</v>
      </c>
      <c r="D588" s="4">
        <v>122.054</v>
      </c>
      <c r="E588" s="4">
        <v>1429156.11</v>
      </c>
      <c r="F588" s="4">
        <v>4998808.93</v>
      </c>
      <c r="H588" s="3"/>
      <c r="I588" s="5" t="s">
        <v>983</v>
      </c>
      <c r="J588" s="3"/>
      <c r="K588" s="3"/>
      <c r="L588" s="3"/>
      <c r="M588" s="3"/>
      <c r="N588" s="3"/>
      <c r="O588" s="3" t="str">
        <f t="shared" si="17"/>
        <v>PO 4009756.00450981,122054</v>
      </c>
      <c r="P588" s="3" t="s">
        <v>2142</v>
      </c>
      <c r="Q588" s="3"/>
    </row>
    <row r="589" outlineLevel="2" spans="1:17">
      <c r="A589" s="3" t="s">
        <v>1448</v>
      </c>
      <c r="B589" s="3">
        <v>17011</v>
      </c>
      <c r="C589" s="4">
        <v>11.8338794990621</v>
      </c>
      <c r="D589" s="4">
        <v>122.674</v>
      </c>
      <c r="E589" s="4">
        <v>1429154.2</v>
      </c>
      <c r="F589" s="4">
        <v>4998809.76</v>
      </c>
      <c r="H589" s="3"/>
      <c r="I589" s="5" t="s">
        <v>983</v>
      </c>
      <c r="J589" s="3"/>
      <c r="K589" s="3"/>
      <c r="L589" s="3"/>
      <c r="M589" s="3"/>
      <c r="N589" s="3"/>
      <c r="O589" s="3" t="str">
        <f t="shared" si="17"/>
        <v>PO 4011833.87949906,122674</v>
      </c>
      <c r="P589" s="3" t="s">
        <v>2143</v>
      </c>
      <c r="Q589" s="3"/>
    </row>
    <row r="590" outlineLevel="2" spans="1:17">
      <c r="A590" s="3" t="s">
        <v>1448</v>
      </c>
      <c r="B590" s="3">
        <v>17012</v>
      </c>
      <c r="C590" s="4">
        <v>13.4487562250617</v>
      </c>
      <c r="D590" s="4">
        <v>122.734</v>
      </c>
      <c r="E590" s="4">
        <v>1429152.66</v>
      </c>
      <c r="F590" s="4">
        <v>4998810.25</v>
      </c>
      <c r="H590" s="3"/>
      <c r="I590" s="5" t="s">
        <v>983</v>
      </c>
      <c r="J590" s="3"/>
      <c r="K590" s="3"/>
      <c r="L590" s="3"/>
      <c r="M590" s="3"/>
      <c r="N590" s="3"/>
      <c r="O590" s="3" t="str">
        <f t="shared" si="17"/>
        <v>PO 4013448.75622506,122734</v>
      </c>
      <c r="P590" s="3" t="s">
        <v>2144</v>
      </c>
      <c r="Q590" s="3"/>
    </row>
    <row r="591" outlineLevel="2" spans="1:17">
      <c r="A591" s="3" t="s">
        <v>1448</v>
      </c>
      <c r="B591" s="3">
        <v>17013</v>
      </c>
      <c r="C591" s="4">
        <v>15.3308526834185</v>
      </c>
      <c r="D591" s="4">
        <v>122.644</v>
      </c>
      <c r="E591" s="4">
        <v>1429150.93</v>
      </c>
      <c r="F591" s="4">
        <v>4998811</v>
      </c>
      <c r="H591" s="3"/>
      <c r="I591" s="5" t="s">
        <v>983</v>
      </c>
      <c r="J591" s="3"/>
      <c r="K591" s="3"/>
      <c r="L591" s="3"/>
      <c r="M591" s="3"/>
      <c r="N591" s="3"/>
      <c r="O591" s="3" t="str">
        <f t="shared" si="17"/>
        <v>PO 4015330.85268342,122644</v>
      </c>
      <c r="P591" s="3" t="s">
        <v>2145</v>
      </c>
      <c r="Q591" s="3"/>
    </row>
    <row r="592" outlineLevel="2" spans="1:17">
      <c r="A592" s="3" t="s">
        <v>1448</v>
      </c>
      <c r="B592" s="3">
        <v>17014</v>
      </c>
      <c r="C592" s="4">
        <v>18.8375519638486</v>
      </c>
      <c r="D592" s="4">
        <v>121.613</v>
      </c>
      <c r="E592" s="4">
        <v>1429147.57</v>
      </c>
      <c r="F592" s="4">
        <v>4998812.02</v>
      </c>
      <c r="H592" s="3"/>
      <c r="I592" s="5" t="s">
        <v>983</v>
      </c>
      <c r="J592" s="3"/>
      <c r="K592" s="3"/>
      <c r="L592" s="3"/>
      <c r="M592" s="3"/>
      <c r="N592" s="3"/>
      <c r="O592" s="3" t="str">
        <f t="shared" si="17"/>
        <v>PO 4018837.55196385,121613</v>
      </c>
      <c r="P592" s="3" t="s">
        <v>2146</v>
      </c>
      <c r="Q592" s="3"/>
    </row>
    <row r="593" outlineLevel="2" spans="1:17">
      <c r="A593" s="3" t="s">
        <v>1448</v>
      </c>
      <c r="B593" s="3">
        <v>17015</v>
      </c>
      <c r="C593" s="4">
        <v>21.7677101227788</v>
      </c>
      <c r="D593" s="4">
        <v>121.843</v>
      </c>
      <c r="E593" s="4">
        <v>1429144.83</v>
      </c>
      <c r="F593" s="4">
        <v>4998813.06</v>
      </c>
      <c r="H593" s="3"/>
      <c r="I593" s="5" t="s">
        <v>412</v>
      </c>
      <c r="J593" s="3"/>
      <c r="K593" s="3"/>
      <c r="L593" s="3"/>
      <c r="M593" s="3"/>
      <c r="N593" s="3"/>
      <c r="O593" s="3" t="str">
        <f t="shared" si="17"/>
        <v>PO 4021767.71012278,121843</v>
      </c>
      <c r="P593" s="3" t="s">
        <v>2147</v>
      </c>
      <c r="Q593" s="3"/>
    </row>
    <row r="594" outlineLevel="2" spans="1:17">
      <c r="A594" s="3" t="s">
        <v>1448</v>
      </c>
      <c r="B594" s="3">
        <v>18060</v>
      </c>
      <c r="C594" s="4">
        <v>40.6522376261708</v>
      </c>
      <c r="D594" s="4">
        <v>122.013</v>
      </c>
      <c r="E594" s="4">
        <v>1429124.95</v>
      </c>
      <c r="F594" s="4">
        <v>4998800.93</v>
      </c>
      <c r="H594" s="3"/>
      <c r="I594" s="5" t="s">
        <v>1334</v>
      </c>
      <c r="J594" s="3"/>
      <c r="K594" s="3"/>
      <c r="L594" s="3"/>
      <c r="M594" s="3"/>
      <c r="N594" s="3"/>
      <c r="O594" s="3" t="str">
        <f t="shared" si="17"/>
        <v>PO 4040652.23762617,122013</v>
      </c>
      <c r="P594" s="3" t="s">
        <v>2148</v>
      </c>
      <c r="Q594" s="3"/>
    </row>
    <row r="595" outlineLevel="2" spans="1:17">
      <c r="A595" s="3" t="s">
        <v>1448</v>
      </c>
      <c r="B595" s="3">
        <v>18061</v>
      </c>
      <c r="C595" s="4">
        <v>43.3938233393161</v>
      </c>
      <c r="D595" s="4">
        <v>119.842</v>
      </c>
      <c r="E595" s="4">
        <v>1429122.02</v>
      </c>
      <c r="F595" s="4">
        <v>4998802.86</v>
      </c>
      <c r="H595" s="3"/>
      <c r="I595" s="5" t="s">
        <v>1329</v>
      </c>
      <c r="J595" s="3"/>
      <c r="K595" s="3"/>
      <c r="L595" s="3"/>
      <c r="M595" s="3"/>
      <c r="N595" s="3"/>
      <c r="O595" s="3" t="str">
        <f t="shared" si="17"/>
        <v>PO 4043393.82333932,119842</v>
      </c>
      <c r="P595" s="3" t="s">
        <v>2149</v>
      </c>
      <c r="Q595" s="3"/>
    </row>
    <row r="596" outlineLevel="2" spans="1:17">
      <c r="A596" s="3" t="s">
        <v>1448</v>
      </c>
      <c r="B596" s="3">
        <v>17035</v>
      </c>
      <c r="C596" s="4">
        <v>43.5818097831791</v>
      </c>
      <c r="D596" s="4">
        <v>118.632</v>
      </c>
      <c r="E596" s="4">
        <v>1429124.36</v>
      </c>
      <c r="F596" s="4">
        <v>4998820.6</v>
      </c>
      <c r="H596" s="3"/>
      <c r="I596" s="5" t="s">
        <v>480</v>
      </c>
      <c r="J596" s="3"/>
      <c r="K596" s="3"/>
      <c r="L596" s="3"/>
      <c r="M596" s="3"/>
      <c r="N596" s="3"/>
      <c r="O596" s="3" t="str">
        <f t="shared" si="17"/>
        <v>PO 4043581.80978318,118632</v>
      </c>
      <c r="P596" s="3" t="s">
        <v>2150</v>
      </c>
      <c r="Q596" s="3"/>
    </row>
    <row r="597" outlineLevel="2" spans="1:17">
      <c r="A597" s="3" t="s">
        <v>1448</v>
      </c>
      <c r="B597" s="3">
        <v>17036</v>
      </c>
      <c r="C597" s="4">
        <v>43.9317013555697</v>
      </c>
      <c r="D597" s="4">
        <v>119.472</v>
      </c>
      <c r="E597" s="4">
        <v>1429123.86</v>
      </c>
      <c r="F597" s="4">
        <v>4998820.24</v>
      </c>
      <c r="H597" s="3"/>
      <c r="I597" s="5" t="s">
        <v>480</v>
      </c>
      <c r="J597" s="3"/>
      <c r="K597" s="3"/>
      <c r="L597" s="3"/>
      <c r="M597" s="3"/>
      <c r="N597" s="3"/>
      <c r="O597" s="3" t="str">
        <f t="shared" si="17"/>
        <v>PO 4043931.70135557,119472</v>
      </c>
      <c r="P597" s="3" t="s">
        <v>2151</v>
      </c>
      <c r="Q597" s="3"/>
    </row>
    <row r="598" outlineLevel="2" spans="1:17">
      <c r="A598" s="3" t="s">
        <v>1448</v>
      </c>
      <c r="B598" s="3">
        <v>18062</v>
      </c>
      <c r="C598" s="4">
        <v>43.9992173114277</v>
      </c>
      <c r="D598" s="4">
        <v>119.652</v>
      </c>
      <c r="E598" s="4">
        <v>1429121.38</v>
      </c>
      <c r="F598" s="4">
        <v>4998803.43</v>
      </c>
      <c r="H598" s="3"/>
      <c r="I598" s="5" t="s">
        <v>1525</v>
      </c>
      <c r="J598" s="3"/>
      <c r="K598" s="3"/>
      <c r="L598" s="3"/>
      <c r="M598" s="3"/>
      <c r="N598" s="3"/>
      <c r="O598" s="3" t="str">
        <f t="shared" si="17"/>
        <v>PO 4043999.21731143,119652</v>
      </c>
      <c r="P598" s="3" t="s">
        <v>2152</v>
      </c>
      <c r="Q598" s="3"/>
    </row>
    <row r="599" outlineLevel="2" spans="1:17">
      <c r="A599" s="3" t="s">
        <v>1448</v>
      </c>
      <c r="B599" s="3">
        <v>18063</v>
      </c>
      <c r="C599" s="4">
        <v>44.3066205436977</v>
      </c>
      <c r="D599" s="4">
        <v>118.952</v>
      </c>
      <c r="E599" s="4">
        <v>1429121.06</v>
      </c>
      <c r="F599" s="4">
        <v>4998803.68</v>
      </c>
      <c r="H599" s="3"/>
      <c r="I599" s="5" t="s">
        <v>480</v>
      </c>
      <c r="J599" s="3"/>
      <c r="K599" s="3"/>
      <c r="L599" s="3"/>
      <c r="M599" s="3"/>
      <c r="N599" s="3"/>
      <c r="O599" s="3" t="str">
        <f t="shared" si="17"/>
        <v>PO 4044306.6205437,118952</v>
      </c>
      <c r="P599" s="3" t="s">
        <v>2153</v>
      </c>
      <c r="Q599" s="3"/>
    </row>
    <row r="600" outlineLevel="2" spans="1:17">
      <c r="A600" s="3" t="s">
        <v>1448</v>
      </c>
      <c r="B600" s="3">
        <v>17034</v>
      </c>
      <c r="C600" s="4">
        <v>44.8249011596839</v>
      </c>
      <c r="D600" s="4">
        <v>118.912</v>
      </c>
      <c r="E600" s="4">
        <v>1429123.1</v>
      </c>
      <c r="F600" s="4">
        <v>4998820.77</v>
      </c>
      <c r="H600" s="3"/>
      <c r="I600" s="5" t="s">
        <v>480</v>
      </c>
      <c r="J600" s="3"/>
      <c r="K600" s="3"/>
      <c r="L600" s="3"/>
      <c r="M600" s="3"/>
      <c r="N600" s="3"/>
      <c r="O600" s="3" t="str">
        <f t="shared" si="17"/>
        <v>PO 4044824.90115968,118912</v>
      </c>
      <c r="P600" s="3" t="s">
        <v>2154</v>
      </c>
      <c r="Q600" s="3"/>
    </row>
    <row r="601" outlineLevel="2" spans="1:17">
      <c r="A601" s="3" t="s">
        <v>1448</v>
      </c>
      <c r="B601" s="3">
        <v>17033</v>
      </c>
      <c r="C601" s="4">
        <v>47.6669764511521</v>
      </c>
      <c r="D601" s="4">
        <v>119.172</v>
      </c>
      <c r="E601" s="4">
        <v>1429120.45</v>
      </c>
      <c r="F601" s="4">
        <v>4998821.8</v>
      </c>
      <c r="H601" s="3"/>
      <c r="I601" s="5" t="s">
        <v>480</v>
      </c>
      <c r="J601" s="3"/>
      <c r="K601" s="3"/>
      <c r="L601" s="3"/>
      <c r="M601" s="3"/>
      <c r="N601" s="3"/>
      <c r="O601" s="3" t="str">
        <f t="shared" si="17"/>
        <v>PO 4047666.97645115,119172</v>
      </c>
      <c r="P601" s="3" t="s">
        <v>2155</v>
      </c>
      <c r="Q601" s="3"/>
    </row>
    <row r="602" outlineLevel="2" spans="1:17">
      <c r="A602" s="3" t="s">
        <v>1448</v>
      </c>
      <c r="B602" s="3">
        <v>17032</v>
      </c>
      <c r="C602" s="4">
        <v>49.9984814167677</v>
      </c>
      <c r="D602" s="4">
        <v>119.372</v>
      </c>
      <c r="E602" s="4">
        <v>1429118.26</v>
      </c>
      <c r="F602" s="4">
        <v>4998822.6</v>
      </c>
      <c r="H602" s="3"/>
      <c r="I602" s="5" t="s">
        <v>480</v>
      </c>
      <c r="J602" s="3"/>
      <c r="K602" s="3"/>
      <c r="L602" s="3"/>
      <c r="M602" s="3"/>
      <c r="N602" s="3"/>
      <c r="O602" s="3" t="str">
        <f t="shared" si="17"/>
        <v>PO 4049998.48141677,119372</v>
      </c>
      <c r="P602" s="3" t="s">
        <v>2156</v>
      </c>
      <c r="Q602" s="3"/>
    </row>
    <row r="603" outlineLevel="2" spans="1:17">
      <c r="A603" s="3" t="s">
        <v>1448</v>
      </c>
      <c r="B603" s="3">
        <v>17031</v>
      </c>
      <c r="C603" s="4">
        <v>51.7051850782884</v>
      </c>
      <c r="D603" s="4">
        <v>119.512</v>
      </c>
      <c r="E603" s="4">
        <v>1429116.58</v>
      </c>
      <c r="F603" s="4">
        <v>4998822.97</v>
      </c>
      <c r="H603" s="3"/>
      <c r="I603" s="5" t="s">
        <v>480</v>
      </c>
      <c r="J603" s="3"/>
      <c r="K603" s="3"/>
      <c r="L603" s="3"/>
      <c r="M603" s="3"/>
      <c r="N603" s="3"/>
      <c r="O603" s="3" t="str">
        <f t="shared" si="17"/>
        <v>PO 4051705.18507829,119512</v>
      </c>
      <c r="P603" s="3" t="s">
        <v>2157</v>
      </c>
      <c r="Q603" s="3"/>
    </row>
    <row r="604" outlineLevel="2" spans="1:17">
      <c r="A604" s="3" t="s">
        <v>1448</v>
      </c>
      <c r="B604" s="3">
        <v>17030</v>
      </c>
      <c r="C604" s="4">
        <v>52.6528083201174</v>
      </c>
      <c r="D604" s="4">
        <v>119.722</v>
      </c>
      <c r="E604" s="4">
        <v>1429115.72</v>
      </c>
      <c r="F604" s="4">
        <v>4998823.38</v>
      </c>
      <c r="H604" s="3"/>
      <c r="I604" s="5" t="s">
        <v>1525</v>
      </c>
      <c r="J604" s="3"/>
      <c r="K604" s="3"/>
      <c r="L604" s="3"/>
      <c r="M604" s="3"/>
      <c r="N604" s="3"/>
      <c r="O604" s="3" t="str">
        <f t="shared" si="17"/>
        <v>PO 4052652.80832012,119722</v>
      </c>
      <c r="P604" s="3" t="s">
        <v>2158</v>
      </c>
      <c r="Q604" s="3"/>
    </row>
    <row r="605" outlineLevel="2" spans="1:17">
      <c r="A605" s="3" t="s">
        <v>1448</v>
      </c>
      <c r="B605" s="3">
        <v>17029</v>
      </c>
      <c r="C605" s="4">
        <v>53.2051539232317</v>
      </c>
      <c r="D605" s="4">
        <v>119.711</v>
      </c>
      <c r="E605" s="4">
        <v>1429115.18</v>
      </c>
      <c r="F605" s="4">
        <v>4998823.51</v>
      </c>
      <c r="H605" s="3"/>
      <c r="I605" s="5" t="s">
        <v>242</v>
      </c>
      <c r="J605" s="3"/>
      <c r="K605" s="3"/>
      <c r="L605" s="3"/>
      <c r="M605" s="3"/>
      <c r="N605" s="3"/>
      <c r="O605" s="3" t="str">
        <f t="shared" si="17"/>
        <v>PO 4053205.15392323,119711</v>
      </c>
      <c r="P605" s="3" t="s">
        <v>2159</v>
      </c>
      <c r="Q605" s="3"/>
    </row>
    <row r="606" outlineLevel="2" spans="1:17">
      <c r="A606" s="3" t="s">
        <v>1448</v>
      </c>
      <c r="B606" s="3">
        <v>17028</v>
      </c>
      <c r="C606" s="4">
        <v>54.1804511238237</v>
      </c>
      <c r="D606" s="4">
        <v>120.511</v>
      </c>
      <c r="E606" s="4">
        <v>1429114.28</v>
      </c>
      <c r="F606" s="4">
        <v>4998823.89</v>
      </c>
      <c r="H606" s="3"/>
      <c r="I606" s="5" t="s">
        <v>536</v>
      </c>
      <c r="J606" s="3"/>
      <c r="K606" s="3"/>
      <c r="L606" s="3"/>
      <c r="M606" s="3"/>
      <c r="N606" s="3"/>
      <c r="O606" s="3" t="str">
        <f t="shared" si="17"/>
        <v>PO 4054180.45112382,120511</v>
      </c>
      <c r="P606" s="3" t="s">
        <v>2160</v>
      </c>
      <c r="Q606" s="3"/>
    </row>
    <row r="607" outlineLevel="2" spans="1:17">
      <c r="A607" s="3" t="s">
        <v>1448</v>
      </c>
      <c r="B607" s="3">
        <v>17027</v>
      </c>
      <c r="C607" s="4">
        <v>56.0427474699895</v>
      </c>
      <c r="D607" s="4">
        <v>120.771</v>
      </c>
      <c r="E607" s="4">
        <v>1429112.61</v>
      </c>
      <c r="F607" s="4">
        <v>4998824.75</v>
      </c>
      <c r="H607" s="3"/>
      <c r="I607" s="5" t="s">
        <v>412</v>
      </c>
      <c r="J607" s="3"/>
      <c r="K607" s="3"/>
      <c r="L607" s="3"/>
      <c r="M607" s="3"/>
      <c r="N607" s="3"/>
      <c r="O607" s="3" t="str">
        <f t="shared" si="17"/>
        <v>PO 4056042.74746999,120771</v>
      </c>
      <c r="P607" s="3" t="s">
        <v>2161</v>
      </c>
      <c r="Q607" s="3"/>
    </row>
    <row r="608" outlineLevel="2" spans="1:17">
      <c r="A608" s="3" t="s">
        <v>1448</v>
      </c>
      <c r="B608" s="3">
        <v>17026</v>
      </c>
      <c r="C608" s="4">
        <v>58.5723832877826</v>
      </c>
      <c r="D608" s="4">
        <v>121.211</v>
      </c>
      <c r="E608" s="4">
        <v>1429110.26</v>
      </c>
      <c r="F608" s="4">
        <v>4998825.69</v>
      </c>
      <c r="H608" s="3"/>
      <c r="I608" s="5" t="s">
        <v>412</v>
      </c>
      <c r="J608" s="3"/>
      <c r="K608" s="3"/>
      <c r="L608" s="3"/>
      <c r="M608" s="3"/>
      <c r="N608" s="3"/>
      <c r="O608" s="3" t="str">
        <f t="shared" si="17"/>
        <v>PO 4058572.38328778,121211</v>
      </c>
      <c r="P608" s="3" t="s">
        <v>2162</v>
      </c>
      <c r="Q608" s="3"/>
    </row>
    <row r="609" outlineLevel="2" spans="1:17">
      <c r="A609" s="3" t="s">
        <v>1448</v>
      </c>
      <c r="B609" s="3">
        <v>17025</v>
      </c>
      <c r="C609" s="4">
        <v>59.4662978838082</v>
      </c>
      <c r="D609" s="4">
        <v>120.831</v>
      </c>
      <c r="E609" s="4">
        <v>1429109.31</v>
      </c>
      <c r="F609" s="4">
        <v>4998825.69</v>
      </c>
      <c r="H609" s="3"/>
      <c r="I609" s="5" t="s">
        <v>412</v>
      </c>
      <c r="J609" s="3"/>
      <c r="K609" s="3"/>
      <c r="L609" s="3"/>
      <c r="M609" s="3"/>
      <c r="N609" s="3"/>
      <c r="O609" s="3" t="str">
        <f t="shared" si="17"/>
        <v>PO 4059466.29788381,120831</v>
      </c>
      <c r="P609" s="3" t="s">
        <v>2163</v>
      </c>
      <c r="Q609" s="3"/>
    </row>
    <row r="610" outlineLevel="2" spans="1:17">
      <c r="A610" s="3" t="s">
        <v>1448</v>
      </c>
      <c r="B610" s="3">
        <v>17024</v>
      </c>
      <c r="C610" s="4">
        <v>61.7791196440775</v>
      </c>
      <c r="D610" s="4">
        <v>121.671</v>
      </c>
      <c r="E610" s="4">
        <v>1429107.19</v>
      </c>
      <c r="F610" s="4">
        <v>4998826.63</v>
      </c>
      <c r="H610" s="3"/>
      <c r="I610" s="5" t="s">
        <v>412</v>
      </c>
      <c r="J610" s="3"/>
      <c r="K610" s="3"/>
      <c r="L610" s="3"/>
      <c r="M610" s="3"/>
      <c r="N610" s="3"/>
      <c r="O610" s="3" t="str">
        <f t="shared" si="17"/>
        <v>PO 4061779.11964408,121671</v>
      </c>
      <c r="P610" s="3" t="s">
        <v>2164</v>
      </c>
      <c r="Q610" s="3"/>
    </row>
    <row r="611" outlineLevel="2" spans="1:17">
      <c r="A611" s="3" t="s">
        <v>1448</v>
      </c>
      <c r="B611" s="3">
        <v>17023</v>
      </c>
      <c r="C611" s="4">
        <v>62.9568593878985</v>
      </c>
      <c r="D611" s="4">
        <v>121.661</v>
      </c>
      <c r="E611" s="4">
        <v>1429106</v>
      </c>
      <c r="F611" s="4">
        <v>4998826.8</v>
      </c>
      <c r="H611" s="3"/>
      <c r="I611" s="5" t="s">
        <v>412</v>
      </c>
      <c r="J611" s="3"/>
      <c r="K611" s="3"/>
      <c r="L611" s="3"/>
      <c r="M611" s="3"/>
      <c r="N611" s="3"/>
      <c r="O611" s="3" t="str">
        <f t="shared" si="17"/>
        <v>PO 4062956.8593879,121661</v>
      </c>
      <c r="P611" s="3" t="s">
        <v>2165</v>
      </c>
      <c r="Q611" s="3"/>
    </row>
    <row r="612" outlineLevel="2" spans="1:17">
      <c r="A612" s="3" t="s">
        <v>1448</v>
      </c>
      <c r="B612" s="3">
        <v>17022</v>
      </c>
      <c r="C612" s="4">
        <v>64.9371867578764</v>
      </c>
      <c r="D612" s="4">
        <v>121.541</v>
      </c>
      <c r="E612" s="4">
        <v>1429104.14</v>
      </c>
      <c r="F612" s="4">
        <v>4998827.48</v>
      </c>
      <c r="H612" s="3"/>
      <c r="I612" s="5" t="s">
        <v>412</v>
      </c>
      <c r="J612" s="3"/>
      <c r="K612" s="3"/>
      <c r="L612" s="3"/>
      <c r="M612" s="3"/>
      <c r="N612" s="3"/>
      <c r="O612" s="3" t="str">
        <f t="shared" si="17"/>
        <v>PO 4064937.18675788,121541</v>
      </c>
      <c r="P612" s="3" t="s">
        <v>2166</v>
      </c>
      <c r="Q612" s="3"/>
    </row>
    <row r="613" outlineLevel="2" spans="1:17">
      <c r="A613" s="3" t="s">
        <v>1448</v>
      </c>
      <c r="B613" s="3">
        <v>17021</v>
      </c>
      <c r="C613" s="4">
        <v>68.3231527665587</v>
      </c>
      <c r="D613" s="4">
        <v>121.811</v>
      </c>
      <c r="E613" s="4">
        <v>1429101.11</v>
      </c>
      <c r="F613" s="4">
        <v>4998829.06</v>
      </c>
      <c r="H613" s="3"/>
      <c r="I613" s="5" t="s">
        <v>412</v>
      </c>
      <c r="J613" s="3"/>
      <c r="K613" s="3"/>
      <c r="L613" s="3"/>
      <c r="M613" s="3"/>
      <c r="N613" s="3"/>
      <c r="O613" s="3" t="str">
        <f t="shared" si="17"/>
        <v>PO 4068323.15276656,121811</v>
      </c>
      <c r="P613" s="3" t="s">
        <v>2167</v>
      </c>
      <c r="Q613" s="3"/>
    </row>
    <row r="614" outlineLevel="2" spans="1:17">
      <c r="A614" s="3" t="s">
        <v>1448</v>
      </c>
      <c r="B614" s="3">
        <v>17020</v>
      </c>
      <c r="C614" s="4">
        <v>74.9425544264934</v>
      </c>
      <c r="D614" s="4">
        <v>122.66</v>
      </c>
      <c r="E614" s="4">
        <v>1429094.78</v>
      </c>
      <c r="F614" s="4">
        <v>4998831.02</v>
      </c>
      <c r="H614" s="3"/>
      <c r="I614" s="5" t="s">
        <v>412</v>
      </c>
      <c r="J614" s="3"/>
      <c r="K614" s="3"/>
      <c r="L614" s="3"/>
      <c r="M614" s="3"/>
      <c r="N614" s="3"/>
      <c r="O614" s="3" t="str">
        <f t="shared" si="17"/>
        <v>PO 4074942.55442649,122660</v>
      </c>
      <c r="P614" s="3" t="s">
        <v>2168</v>
      </c>
      <c r="Q614" s="3"/>
    </row>
    <row r="615" outlineLevel="2" spans="1:17">
      <c r="A615" s="3" t="s">
        <v>1448</v>
      </c>
      <c r="B615" s="3">
        <v>17019</v>
      </c>
      <c r="C615" s="4">
        <v>78.1941834411537</v>
      </c>
      <c r="D615" s="4">
        <v>121.72</v>
      </c>
      <c r="E615" s="4">
        <v>1429091.67</v>
      </c>
      <c r="F615" s="4">
        <v>4998831.98</v>
      </c>
      <c r="H615" s="3"/>
      <c r="I615" s="5" t="s">
        <v>412</v>
      </c>
      <c r="J615" s="3"/>
      <c r="K615" s="3"/>
      <c r="L615" s="3"/>
      <c r="M615" s="3"/>
      <c r="N615" s="3"/>
      <c r="O615" s="3" t="str">
        <f t="shared" si="17"/>
        <v>PO 4078194.18344115,121720</v>
      </c>
      <c r="P615" s="3" t="s">
        <v>2169</v>
      </c>
      <c r="Q615" s="3"/>
    </row>
    <row r="616" outlineLevel="2" spans="1:17">
      <c r="A616" s="3" t="s">
        <v>1448</v>
      </c>
      <c r="B616" s="3">
        <v>17018</v>
      </c>
      <c r="C616" s="4">
        <v>80.0252074287011</v>
      </c>
      <c r="D616" s="4">
        <v>121.46</v>
      </c>
      <c r="E616" s="4">
        <v>1429089.94</v>
      </c>
      <c r="F616" s="4">
        <v>4998832.58</v>
      </c>
      <c r="H616" s="3"/>
      <c r="I616" s="5" t="s">
        <v>412</v>
      </c>
      <c r="J616" s="3"/>
      <c r="K616" s="3"/>
      <c r="L616" s="3"/>
      <c r="M616" s="3"/>
      <c r="N616" s="3"/>
      <c r="O616" s="3" t="str">
        <f t="shared" si="17"/>
        <v>PO 4080025.2074287,121460</v>
      </c>
      <c r="P616" s="3" t="s">
        <v>2170</v>
      </c>
      <c r="Q616" s="3"/>
    </row>
    <row r="617" outlineLevel="2" spans="1:17">
      <c r="A617" s="3" t="s">
        <v>1448</v>
      </c>
      <c r="B617" s="3">
        <v>17017</v>
      </c>
      <c r="C617" s="4">
        <v>83.6711372217619</v>
      </c>
      <c r="D617" s="4">
        <v>122.33</v>
      </c>
      <c r="E617" s="4">
        <v>1429086.49</v>
      </c>
      <c r="F617" s="4">
        <v>4998833.76</v>
      </c>
      <c r="H617" s="3"/>
      <c r="I617" s="5" t="s">
        <v>412</v>
      </c>
      <c r="J617" s="3"/>
      <c r="K617" s="3"/>
      <c r="L617" s="3"/>
      <c r="M617" s="3"/>
      <c r="N617" s="3"/>
      <c r="O617" s="3" t="str">
        <f t="shared" si="17"/>
        <v>PO 4083671.13722176,122330</v>
      </c>
      <c r="P617" s="3" t="s">
        <v>2171</v>
      </c>
      <c r="Q617" s="3"/>
    </row>
    <row r="618" outlineLevel="2" spans="1:17">
      <c r="A618" s="3" t="s">
        <v>1448</v>
      </c>
      <c r="B618" s="3">
        <v>17016</v>
      </c>
      <c r="C618" s="4">
        <v>85.7175575013197</v>
      </c>
      <c r="D618" s="4">
        <v>122.17</v>
      </c>
      <c r="E618" s="4">
        <v>1429084.66</v>
      </c>
      <c r="F618" s="4">
        <v>4998834.72</v>
      </c>
      <c r="H618" s="3"/>
      <c r="I618" s="5" t="s">
        <v>1533</v>
      </c>
      <c r="J618" s="3"/>
      <c r="K618" s="3"/>
      <c r="L618" s="3"/>
      <c r="M618" s="3"/>
      <c r="N618" s="3"/>
      <c r="O618" s="3" t="str">
        <f t="shared" si="17"/>
        <v>PO 4085717.55750132,122170</v>
      </c>
      <c r="P618" s="3" t="s">
        <v>2172</v>
      </c>
      <c r="Q618" s="3"/>
    </row>
    <row r="619" outlineLevel="1" spans="1:17">
      <c r="A619" s="3">
        <f>SUBTOTAL(3,A578:A618)</f>
        <v>41</v>
      </c>
      <c r="B619" s="3"/>
      <c r="C619" s="4"/>
      <c r="D619" s="4"/>
      <c r="E619" s="4"/>
      <c r="F619" s="4"/>
      <c r="H619" s="3"/>
      <c r="I619" s="5"/>
      <c r="J619" s="3"/>
      <c r="K619" s="3"/>
      <c r="L619" s="3"/>
      <c r="M619" s="3"/>
      <c r="N619" s="3"/>
      <c r="O619" s="3"/>
      <c r="P619" s="3"/>
      <c r="Q619" s="3">
        <f>SUBTOTAL(3,Q578:Q618)</f>
        <v>0</v>
      </c>
    </row>
    <row r="620" outlineLevel="2" spans="1:17">
      <c r="A620" s="3" t="s">
        <v>1453</v>
      </c>
      <c r="B620" s="3">
        <v>18028</v>
      </c>
      <c r="C620" s="4">
        <v>0.134629120282128</v>
      </c>
      <c r="D620" s="4">
        <v>120.385</v>
      </c>
      <c r="E620" s="4">
        <v>1429231.35</v>
      </c>
      <c r="F620" s="4">
        <v>4998230.51</v>
      </c>
      <c r="H620" s="3"/>
      <c r="I620" s="5" t="s">
        <v>1327</v>
      </c>
      <c r="J620" s="3"/>
      <c r="K620" s="3"/>
      <c r="L620" s="3"/>
      <c r="M620" s="3"/>
      <c r="N620" s="3">
        <v>4500000</v>
      </c>
      <c r="O620" s="3" t="str">
        <f>CONCATENATE("PO ",(C620)*1000+4500000,",",D620*1000)</f>
        <v>PO 4500134.62912028,120385</v>
      </c>
      <c r="P620" s="3" t="s">
        <v>2173</v>
      </c>
      <c r="Q620" s="3"/>
    </row>
    <row r="621" outlineLevel="2" spans="1:17">
      <c r="A621" s="3" t="s">
        <v>1453</v>
      </c>
      <c r="B621" s="3">
        <v>18029</v>
      </c>
      <c r="C621" s="4">
        <v>5.66145961739034</v>
      </c>
      <c r="D621" s="4">
        <v>120.735</v>
      </c>
      <c r="E621" s="4">
        <v>1429228.41</v>
      </c>
      <c r="F621" s="4">
        <v>4998225.6</v>
      </c>
      <c r="H621" s="3"/>
      <c r="I621" s="5" t="s">
        <v>1327</v>
      </c>
      <c r="J621" s="3"/>
      <c r="K621" s="3"/>
      <c r="L621" s="3"/>
      <c r="M621" s="3"/>
      <c r="N621" s="3"/>
      <c r="O621" s="3" t="str">
        <f t="shared" ref="O621:O641" si="18">CONCATENATE("PO ",(C621)*1000+4500000,",",D621*1000)</f>
        <v>PO 4505661.45961739,120735</v>
      </c>
      <c r="P621" s="3" t="s">
        <v>2174</v>
      </c>
      <c r="Q621" s="3"/>
    </row>
    <row r="622" outlineLevel="2" spans="1:17">
      <c r="A622" s="3" t="s">
        <v>1453</v>
      </c>
      <c r="B622" s="3">
        <v>18030</v>
      </c>
      <c r="C622" s="4">
        <v>9.62846950434739</v>
      </c>
      <c r="D622" s="4">
        <v>120.114</v>
      </c>
      <c r="E622" s="4">
        <v>1429224.1</v>
      </c>
      <c r="F622" s="4">
        <v>4998224.14</v>
      </c>
      <c r="H622" s="3"/>
      <c r="I622" s="5" t="s">
        <v>983</v>
      </c>
      <c r="J622" s="3"/>
      <c r="K622" s="3"/>
      <c r="L622" s="3"/>
      <c r="M622" s="3"/>
      <c r="N622" s="3"/>
      <c r="O622" s="3" t="str">
        <f t="shared" si="18"/>
        <v>PO 4509628.46950435,120114</v>
      </c>
      <c r="P622" s="3" t="s">
        <v>2175</v>
      </c>
      <c r="Q622" s="3"/>
    </row>
    <row r="623" outlineLevel="2" spans="1:17">
      <c r="A623" s="3" t="s">
        <v>1453</v>
      </c>
      <c r="B623" s="3">
        <v>18031</v>
      </c>
      <c r="C623" s="4">
        <v>18.6294075314969</v>
      </c>
      <c r="D623" s="4">
        <v>119.444</v>
      </c>
      <c r="E623" s="4">
        <v>1429218.36</v>
      </c>
      <c r="F623" s="4">
        <v>4998217.11</v>
      </c>
      <c r="H623" s="3"/>
      <c r="I623" s="5" t="s">
        <v>1327</v>
      </c>
      <c r="J623" s="3"/>
      <c r="K623" s="3"/>
      <c r="L623" s="3"/>
      <c r="M623" s="3"/>
      <c r="N623" s="3"/>
      <c r="O623" s="3" t="str">
        <f t="shared" si="18"/>
        <v>PO 4518629.4075315,119444</v>
      </c>
      <c r="P623" s="3" t="s">
        <v>2176</v>
      </c>
      <c r="Q623" s="3"/>
    </row>
    <row r="624" outlineLevel="2" spans="1:17">
      <c r="A624" s="3" t="s">
        <v>1453</v>
      </c>
      <c r="B624" s="3">
        <v>18032</v>
      </c>
      <c r="C624" s="4">
        <v>18.7876854609489</v>
      </c>
      <c r="D624" s="4">
        <v>118.614</v>
      </c>
      <c r="E624" s="4">
        <v>1429218.39</v>
      </c>
      <c r="F624" s="4">
        <v>4998216.86</v>
      </c>
      <c r="H624" s="3"/>
      <c r="I624" s="5" t="s">
        <v>1525</v>
      </c>
      <c r="J624" s="3"/>
      <c r="K624" s="3"/>
      <c r="L624" s="3"/>
      <c r="M624" s="3"/>
      <c r="N624" s="3"/>
      <c r="O624" s="3" t="str">
        <f t="shared" si="18"/>
        <v>PO 4518787.68546095,118614</v>
      </c>
      <c r="P624" s="3" t="s">
        <v>2177</v>
      </c>
      <c r="Q624" s="3"/>
    </row>
    <row r="625" outlineLevel="2" spans="1:17">
      <c r="A625" s="3" t="s">
        <v>1453</v>
      </c>
      <c r="B625" s="3">
        <v>18033</v>
      </c>
      <c r="C625" s="4">
        <v>19.3712060800077</v>
      </c>
      <c r="D625" s="4">
        <v>118.384</v>
      </c>
      <c r="E625" s="4">
        <v>1429217.74</v>
      </c>
      <c r="F625" s="4">
        <v>4998216.68</v>
      </c>
      <c r="H625" s="3"/>
      <c r="I625" s="5" t="s">
        <v>983</v>
      </c>
      <c r="J625" s="3"/>
      <c r="K625" s="3"/>
      <c r="L625" s="3"/>
      <c r="M625" s="3"/>
      <c r="N625" s="3"/>
      <c r="O625" s="3" t="str">
        <f t="shared" si="18"/>
        <v>PO 4519371.20608001,118384</v>
      </c>
      <c r="P625" s="3" t="s">
        <v>2178</v>
      </c>
      <c r="Q625" s="3"/>
    </row>
    <row r="626" outlineLevel="2" spans="1:17">
      <c r="A626" s="3" t="s">
        <v>1453</v>
      </c>
      <c r="B626" s="3">
        <v>18034</v>
      </c>
      <c r="C626" s="4">
        <v>19.4702240613119</v>
      </c>
      <c r="D626" s="4">
        <v>118.694</v>
      </c>
      <c r="E626" s="4">
        <v>1429217.68</v>
      </c>
      <c r="F626" s="4">
        <v>4998216.6</v>
      </c>
      <c r="H626" s="3"/>
      <c r="I626" s="5" t="s">
        <v>1327</v>
      </c>
      <c r="J626" s="3"/>
      <c r="K626" s="3"/>
      <c r="L626" s="3"/>
      <c r="M626" s="3"/>
      <c r="N626" s="3"/>
      <c r="O626" s="3" t="str">
        <f t="shared" si="18"/>
        <v>PO 4519470.22406131,118694</v>
      </c>
      <c r="P626" s="3" t="s">
        <v>2179</v>
      </c>
      <c r="Q626" s="3"/>
    </row>
    <row r="627" outlineLevel="2" spans="1:17">
      <c r="A627" s="3" t="s">
        <v>1453</v>
      </c>
      <c r="B627" s="3" t="s">
        <v>1133</v>
      </c>
      <c r="C627" s="4">
        <v>22.2452629785249</v>
      </c>
      <c r="D627" s="4">
        <v>118.454</v>
      </c>
      <c r="E627" s="4">
        <v>1429218.97</v>
      </c>
      <c r="F627" s="4">
        <v>4998211.96</v>
      </c>
      <c r="H627" s="3"/>
      <c r="I627" s="5" t="s">
        <v>1327</v>
      </c>
      <c r="J627" s="3"/>
      <c r="K627" s="3"/>
      <c r="L627" s="3"/>
      <c r="M627" s="3"/>
      <c r="N627" s="3"/>
      <c r="O627" s="3" t="str">
        <f t="shared" si="18"/>
        <v>PO 4522245.26297852,118454</v>
      </c>
      <c r="P627" s="3" t="s">
        <v>2180</v>
      </c>
      <c r="Q627" s="3"/>
    </row>
    <row r="628" outlineLevel="2" spans="1:17">
      <c r="A628" s="3" t="s">
        <v>1453</v>
      </c>
      <c r="B628" s="3" t="s">
        <v>1135</v>
      </c>
      <c r="C628" s="4">
        <v>25.9733733844933</v>
      </c>
      <c r="D628" s="4">
        <v>118.334</v>
      </c>
      <c r="E628" s="4">
        <v>1429216.65</v>
      </c>
      <c r="F628" s="4">
        <v>4998209.03</v>
      </c>
      <c r="H628" s="3"/>
      <c r="I628" s="5" t="s">
        <v>1327</v>
      </c>
      <c r="J628" s="3"/>
      <c r="K628" s="3"/>
      <c r="L628" s="3"/>
      <c r="M628" s="3"/>
      <c r="N628" s="3"/>
      <c r="O628" s="3" t="str">
        <f t="shared" si="18"/>
        <v>PO 4525973.37338449,118334</v>
      </c>
      <c r="P628" s="3" t="s">
        <v>2181</v>
      </c>
      <c r="Q628" s="3"/>
    </row>
    <row r="629" outlineLevel="2" spans="1:17">
      <c r="A629" s="3" t="s">
        <v>1453</v>
      </c>
      <c r="B629" s="3" t="s">
        <v>1139</v>
      </c>
      <c r="C629" s="4">
        <v>28.9900056049484</v>
      </c>
      <c r="D629" s="4">
        <v>118.244</v>
      </c>
      <c r="E629" s="4">
        <v>1429214.3</v>
      </c>
      <c r="F629" s="4">
        <v>4998207</v>
      </c>
      <c r="H629" s="3"/>
      <c r="I629" s="5" t="s">
        <v>1327</v>
      </c>
      <c r="J629" s="3"/>
      <c r="K629" s="3"/>
      <c r="L629" s="3"/>
      <c r="M629" s="3"/>
      <c r="N629" s="3"/>
      <c r="O629" s="3" t="str">
        <f t="shared" si="18"/>
        <v>PO 4528990.00560495,118244</v>
      </c>
      <c r="P629" s="3" t="s">
        <v>2182</v>
      </c>
      <c r="Q629" s="3"/>
    </row>
    <row r="630" outlineLevel="2" spans="1:17">
      <c r="A630" s="3" t="s">
        <v>1453</v>
      </c>
      <c r="B630" s="3" t="s">
        <v>1137</v>
      </c>
      <c r="C630" s="4">
        <v>29.005103429841</v>
      </c>
      <c r="D630" s="4">
        <v>118.284</v>
      </c>
      <c r="E630" s="4">
        <v>1429214.22</v>
      </c>
      <c r="F630" s="4">
        <v>4998207.04</v>
      </c>
      <c r="H630" s="3"/>
      <c r="I630" s="5" t="s">
        <v>983</v>
      </c>
      <c r="J630" s="3"/>
      <c r="K630" s="3"/>
      <c r="L630" s="3"/>
      <c r="M630" s="3"/>
      <c r="N630" s="3"/>
      <c r="O630" s="3" t="str">
        <f t="shared" si="18"/>
        <v>PO 4529005.10342984,118284</v>
      </c>
      <c r="P630" s="3" t="s">
        <v>2183</v>
      </c>
      <c r="Q630" s="3"/>
    </row>
    <row r="631" outlineLevel="2" spans="1:17">
      <c r="A631" s="3" t="s">
        <v>1453</v>
      </c>
      <c r="B631" s="3" t="s">
        <v>1141</v>
      </c>
      <c r="C631" s="4">
        <v>32.7817880077983</v>
      </c>
      <c r="D631" s="4">
        <v>118.324</v>
      </c>
      <c r="E631" s="4">
        <v>1429212.72</v>
      </c>
      <c r="F631" s="4">
        <v>4998203.47</v>
      </c>
      <c r="H631" s="3"/>
      <c r="I631" s="5" t="s">
        <v>1327</v>
      </c>
      <c r="J631" s="3"/>
      <c r="K631" s="3"/>
      <c r="L631" s="3"/>
      <c r="M631" s="3"/>
      <c r="N631" s="3"/>
      <c r="O631" s="3" t="str">
        <f t="shared" si="18"/>
        <v>PO 4532781.7880078,118324</v>
      </c>
      <c r="P631" s="3" t="s">
        <v>2184</v>
      </c>
      <c r="Q631" s="3"/>
    </row>
    <row r="632" outlineLevel="2" spans="1:17">
      <c r="A632" s="3" t="s">
        <v>1453</v>
      </c>
      <c r="B632" s="3" t="s">
        <v>1143</v>
      </c>
      <c r="C632" s="4">
        <v>32.9647724849839</v>
      </c>
      <c r="D632" s="4">
        <v>118.294</v>
      </c>
      <c r="E632" s="4">
        <v>1429212.76</v>
      </c>
      <c r="F632" s="4">
        <v>4998203.22</v>
      </c>
      <c r="H632" s="3"/>
      <c r="I632" s="5" t="s">
        <v>1327</v>
      </c>
      <c r="J632" s="3"/>
      <c r="K632" s="3"/>
      <c r="L632" s="3"/>
      <c r="M632" s="3"/>
      <c r="N632" s="3"/>
      <c r="O632" s="3" t="str">
        <f t="shared" si="18"/>
        <v>PO 4532964.77248498,118294</v>
      </c>
      <c r="P632" s="3" t="s">
        <v>2185</v>
      </c>
      <c r="Q632" s="3"/>
    </row>
    <row r="633" outlineLevel="2" spans="1:17">
      <c r="A633" s="3" t="s">
        <v>1453</v>
      </c>
      <c r="B633" s="3" t="s">
        <v>1145</v>
      </c>
      <c r="C633" s="4">
        <v>37.1083807917896</v>
      </c>
      <c r="D633" s="4">
        <v>118.364</v>
      </c>
      <c r="E633" s="4">
        <v>1429210.29</v>
      </c>
      <c r="F633" s="4">
        <v>4998199.89</v>
      </c>
      <c r="H633" s="3"/>
      <c r="I633" s="5" t="s">
        <v>1327</v>
      </c>
      <c r="J633" s="3"/>
      <c r="K633" s="3"/>
      <c r="L633" s="3"/>
      <c r="M633" s="3"/>
      <c r="N633" s="3"/>
      <c r="O633" s="3" t="str">
        <f t="shared" si="18"/>
        <v>PO 4537108.38079179,118364</v>
      </c>
      <c r="P633" s="3" t="s">
        <v>2186</v>
      </c>
      <c r="Q633" s="3"/>
    </row>
    <row r="634" outlineLevel="2" spans="1:17">
      <c r="A634" s="3" t="s">
        <v>1453</v>
      </c>
      <c r="B634" s="3" t="s">
        <v>1147</v>
      </c>
      <c r="C634" s="4">
        <v>40.5957587065811</v>
      </c>
      <c r="D634" s="4">
        <v>118.594</v>
      </c>
      <c r="E634" s="4">
        <v>1429208.28</v>
      </c>
      <c r="F634" s="4">
        <v>4998197.04</v>
      </c>
      <c r="H634" s="3"/>
      <c r="I634" s="5" t="s">
        <v>1327</v>
      </c>
      <c r="J634" s="3"/>
      <c r="K634" s="3"/>
      <c r="L634" s="3"/>
      <c r="M634" s="3"/>
      <c r="N634" s="3"/>
      <c r="O634" s="3" t="str">
        <f t="shared" si="18"/>
        <v>PO 4540595.75870658,118594</v>
      </c>
      <c r="P634" s="3" t="s">
        <v>2187</v>
      </c>
      <c r="Q634" s="3"/>
    </row>
    <row r="635" outlineLevel="2" spans="1:17">
      <c r="A635" s="3" t="s">
        <v>1453</v>
      </c>
      <c r="B635" s="3" t="s">
        <v>1149</v>
      </c>
      <c r="C635" s="4">
        <v>47.4504649600561</v>
      </c>
      <c r="D635" s="4">
        <v>118.234</v>
      </c>
      <c r="E635" s="4">
        <v>1429205.06</v>
      </c>
      <c r="F635" s="4">
        <v>4998190.94</v>
      </c>
      <c r="H635" s="3"/>
      <c r="I635" s="5" t="s">
        <v>983</v>
      </c>
      <c r="J635" s="3"/>
      <c r="K635" s="3"/>
      <c r="L635" s="3"/>
      <c r="M635" s="3"/>
      <c r="N635" s="3"/>
      <c r="O635" s="3" t="str">
        <f t="shared" si="18"/>
        <v>PO 4547450.46496006,118234</v>
      </c>
      <c r="P635" s="3" t="s">
        <v>2188</v>
      </c>
      <c r="Q635" s="3"/>
    </row>
    <row r="636" outlineLevel="2" spans="1:17">
      <c r="A636" s="3" t="s">
        <v>1453</v>
      </c>
      <c r="B636" s="3" t="s">
        <v>1151</v>
      </c>
      <c r="C636" s="4">
        <v>49.8985302882758</v>
      </c>
      <c r="D636" s="4">
        <v>118.134</v>
      </c>
      <c r="E636" s="4">
        <v>1429203.03</v>
      </c>
      <c r="F636" s="4">
        <v>4998189.36</v>
      </c>
      <c r="H636" s="3"/>
      <c r="I636" s="5" t="s">
        <v>1327</v>
      </c>
      <c r="J636" s="3"/>
      <c r="K636" s="3"/>
      <c r="L636" s="3"/>
      <c r="M636" s="3"/>
      <c r="N636" s="3"/>
      <c r="O636" s="3" t="str">
        <f t="shared" si="18"/>
        <v>PO 4549898.53028828,118134</v>
      </c>
      <c r="P636" s="3" t="s">
        <v>2189</v>
      </c>
      <c r="Q636" s="3"/>
    </row>
    <row r="637" outlineLevel="2" spans="1:17">
      <c r="A637" s="3" t="s">
        <v>1453</v>
      </c>
      <c r="B637" s="3" t="s">
        <v>1153</v>
      </c>
      <c r="C637" s="4">
        <v>54.5022322933723</v>
      </c>
      <c r="D637" s="4">
        <v>118.254</v>
      </c>
      <c r="E637" s="4">
        <v>1429200.33</v>
      </c>
      <c r="F637" s="4">
        <v>4998185.63</v>
      </c>
      <c r="H637" s="3"/>
      <c r="I637" s="5" t="s">
        <v>1525</v>
      </c>
      <c r="J637" s="3"/>
      <c r="K637" s="3"/>
      <c r="L637" s="3"/>
      <c r="M637" s="3"/>
      <c r="N637" s="3"/>
      <c r="O637" s="3" t="str">
        <f t="shared" si="18"/>
        <v>PO 4554502.23229337,118254</v>
      </c>
      <c r="P637" s="3" t="s">
        <v>2190</v>
      </c>
      <c r="Q637" s="3"/>
    </row>
    <row r="638" outlineLevel="2" spans="1:17">
      <c r="A638" s="3" t="s">
        <v>1453</v>
      </c>
      <c r="B638" s="3" t="s">
        <v>1155</v>
      </c>
      <c r="C638" s="4">
        <v>58.6281248630202</v>
      </c>
      <c r="D638" s="4">
        <v>119.574</v>
      </c>
      <c r="E638" s="4">
        <v>1429196.34</v>
      </c>
      <c r="F638" s="4">
        <v>4998183.42</v>
      </c>
      <c r="H638" s="3"/>
      <c r="I638" s="5" t="s">
        <v>1327</v>
      </c>
      <c r="J638" s="3"/>
      <c r="K638" s="3"/>
      <c r="L638" s="3"/>
      <c r="M638" s="3"/>
      <c r="N638" s="3"/>
      <c r="O638" s="3" t="str">
        <f t="shared" si="18"/>
        <v>PO 4558628.12486302,119574</v>
      </c>
      <c r="P638" s="3" t="s">
        <v>2191</v>
      </c>
      <c r="Q638" s="3"/>
    </row>
    <row r="639" outlineLevel="2" spans="1:17">
      <c r="A639" s="3" t="s">
        <v>1453</v>
      </c>
      <c r="B639" s="3" t="s">
        <v>1157</v>
      </c>
      <c r="C639" s="4">
        <v>66.538017140251</v>
      </c>
      <c r="D639" s="4">
        <v>119.764</v>
      </c>
      <c r="E639" s="4">
        <v>1429193.27</v>
      </c>
      <c r="F639" s="4">
        <v>4998175.88</v>
      </c>
      <c r="H639" s="3"/>
      <c r="I639" s="5" t="s">
        <v>1327</v>
      </c>
      <c r="J639" s="3"/>
      <c r="K639" s="3"/>
      <c r="L639" s="3"/>
      <c r="M639" s="3"/>
      <c r="N639" s="3"/>
      <c r="O639" s="3" t="str">
        <f t="shared" si="18"/>
        <v>PO 4566538.01714025,119764</v>
      </c>
      <c r="P639" s="3" t="s">
        <v>2192</v>
      </c>
      <c r="Q639" s="3"/>
    </row>
    <row r="640" outlineLevel="2" spans="1:17">
      <c r="A640" s="3" t="s">
        <v>1453</v>
      </c>
      <c r="B640" s="3" t="s">
        <v>1159</v>
      </c>
      <c r="C640" s="4">
        <v>75.5459596866617</v>
      </c>
      <c r="D640" s="4">
        <v>119.984</v>
      </c>
      <c r="E640" s="4">
        <v>1429188.32</v>
      </c>
      <c r="F640" s="4">
        <v>4998168.35</v>
      </c>
      <c r="H640" s="3"/>
      <c r="I640" s="5" t="s">
        <v>1327</v>
      </c>
      <c r="J640" s="3"/>
      <c r="K640" s="3"/>
      <c r="L640" s="3"/>
      <c r="M640" s="3"/>
      <c r="N640" s="3"/>
      <c r="O640" s="3" t="str">
        <f t="shared" si="18"/>
        <v>PO 4575545.95968666,119984</v>
      </c>
      <c r="P640" s="3" t="s">
        <v>2193</v>
      </c>
      <c r="Q640" s="3"/>
    </row>
    <row r="641" outlineLevel="2" spans="1:17">
      <c r="A641" s="3" t="s">
        <v>1453</v>
      </c>
      <c r="B641" s="3" t="s">
        <v>1161</v>
      </c>
      <c r="C641" s="4">
        <v>82.9212833048834</v>
      </c>
      <c r="D641" s="4">
        <v>120.084</v>
      </c>
      <c r="E641" s="4">
        <v>1429184.42</v>
      </c>
      <c r="F641" s="4">
        <v>4998162.08</v>
      </c>
      <c r="H641" s="3"/>
      <c r="I641" s="5" t="s">
        <v>1327</v>
      </c>
      <c r="J641" s="3"/>
      <c r="K641" s="3"/>
      <c r="L641" s="3"/>
      <c r="M641" s="3"/>
      <c r="N641" s="3"/>
      <c r="O641" s="3" t="str">
        <f t="shared" si="18"/>
        <v>PO 4582921.28330488,120084</v>
      </c>
      <c r="P641" s="3" t="s">
        <v>2194</v>
      </c>
      <c r="Q641" s="3"/>
    </row>
    <row r="642" outlineLevel="1" spans="1:17">
      <c r="A642" s="3">
        <f>SUBTOTAL(3,A620:A641)</f>
        <v>22</v>
      </c>
      <c r="B642" s="3"/>
      <c r="C642" s="4"/>
      <c r="D642" s="4"/>
      <c r="E642" s="4"/>
      <c r="F642" s="4"/>
      <c r="H642" s="3"/>
      <c r="I642" s="5"/>
      <c r="J642" s="3"/>
      <c r="K642" s="3"/>
      <c r="L642" s="3"/>
      <c r="M642" s="3"/>
      <c r="N642" s="3"/>
      <c r="O642" s="3"/>
      <c r="P642" s="3"/>
      <c r="Q642" s="3">
        <f>SUBTOTAL(3,Q620:Q641)</f>
        <v>0</v>
      </c>
    </row>
    <row r="643" outlineLevel="2" spans="1:17">
      <c r="A643" s="3" t="s">
        <v>1460</v>
      </c>
      <c r="B643" s="3">
        <v>18035</v>
      </c>
      <c r="C643" s="4">
        <v>37.6261119573266</v>
      </c>
      <c r="D643" s="4">
        <v>120.079</v>
      </c>
      <c r="E643" s="4">
        <v>1429307.53</v>
      </c>
      <c r="F643" s="4">
        <v>4998197.68</v>
      </c>
      <c r="H643" s="3"/>
      <c r="I643" s="5" t="s">
        <v>1327</v>
      </c>
      <c r="J643" s="3"/>
      <c r="K643" s="3"/>
      <c r="L643" s="3"/>
      <c r="M643" s="3"/>
      <c r="N643" s="3">
        <v>500000</v>
      </c>
      <c r="O643" s="3" t="str">
        <f>CONCATENATE("PO ",(C643)*1000+5000000,",",D643*1000)</f>
        <v>PO 5037626.11195733,120079</v>
      </c>
      <c r="P643" s="3" t="s">
        <v>2195</v>
      </c>
      <c r="Q643" s="3"/>
    </row>
    <row r="644" outlineLevel="2" spans="1:17">
      <c r="A644" s="3" t="s">
        <v>1460</v>
      </c>
      <c r="B644" s="3">
        <v>18036</v>
      </c>
      <c r="C644" s="4">
        <v>50.6226358562457</v>
      </c>
      <c r="D644" s="4">
        <v>119.75</v>
      </c>
      <c r="E644" s="4">
        <v>1429307.56</v>
      </c>
      <c r="F644" s="4">
        <v>4998184.68</v>
      </c>
      <c r="H644" s="3"/>
      <c r="I644" s="5" t="s">
        <v>1327</v>
      </c>
      <c r="J644" s="3"/>
      <c r="K644" s="3"/>
      <c r="L644" s="3"/>
      <c r="M644" s="3"/>
      <c r="N644" s="3"/>
      <c r="O644" s="3" t="str">
        <f t="shared" ref="O644:O667" si="19">CONCATENATE("PO ",(C644)*1000+5000000,",",D644*1000)</f>
        <v>PO 5050622.63585625,119750</v>
      </c>
      <c r="P644" s="3" t="s">
        <v>2196</v>
      </c>
      <c r="Q644" s="3"/>
    </row>
    <row r="645" outlineLevel="2" spans="1:17">
      <c r="A645" s="3" t="s">
        <v>1460</v>
      </c>
      <c r="B645" s="3">
        <v>18037</v>
      </c>
      <c r="C645" s="4">
        <v>67.0947161931546</v>
      </c>
      <c r="D645" s="4">
        <v>119.34</v>
      </c>
      <c r="E645" s="4">
        <v>1429308.25</v>
      </c>
      <c r="F645" s="4">
        <v>4998168.22</v>
      </c>
      <c r="H645" s="3"/>
      <c r="I645" s="5" t="s">
        <v>1327</v>
      </c>
      <c r="J645" s="3"/>
      <c r="K645" s="3"/>
      <c r="L645" s="3"/>
      <c r="M645" s="3"/>
      <c r="N645" s="3"/>
      <c r="O645" s="3" t="str">
        <f t="shared" si="19"/>
        <v>PO 5067094.71619315,119340</v>
      </c>
      <c r="P645" s="3" t="s">
        <v>2197</v>
      </c>
      <c r="Q645" s="3"/>
    </row>
    <row r="646" outlineLevel="2" spans="1:17">
      <c r="A646" s="3" t="s">
        <v>1460</v>
      </c>
      <c r="B646" s="3">
        <v>18038</v>
      </c>
      <c r="C646" s="4">
        <v>82.3521523765406</v>
      </c>
      <c r="D646" s="4">
        <v>119.171</v>
      </c>
      <c r="E646" s="4">
        <v>1429308.73</v>
      </c>
      <c r="F646" s="4">
        <v>4998152.97</v>
      </c>
      <c r="H646" s="3"/>
      <c r="I646" s="5" t="s">
        <v>1334</v>
      </c>
      <c r="J646" s="3"/>
      <c r="K646" s="3"/>
      <c r="L646" s="3"/>
      <c r="M646" s="3"/>
      <c r="N646" s="3"/>
      <c r="O646" s="3" t="str">
        <f t="shared" si="19"/>
        <v>PO 5082352.15237654,119171</v>
      </c>
      <c r="P646" s="3" t="s">
        <v>2198</v>
      </c>
      <c r="Q646" s="3"/>
    </row>
    <row r="647" outlineLevel="2" spans="1:17">
      <c r="A647" s="3" t="s">
        <v>1460</v>
      </c>
      <c r="B647" s="3">
        <v>18039</v>
      </c>
      <c r="C647" s="4">
        <v>84.686998063122</v>
      </c>
      <c r="D647" s="4">
        <v>118.131</v>
      </c>
      <c r="E647" s="4">
        <v>1429309.25</v>
      </c>
      <c r="F647" s="4">
        <v>4998150.65</v>
      </c>
      <c r="H647" s="3"/>
      <c r="I647" s="5" t="s">
        <v>1525</v>
      </c>
      <c r="J647" s="3"/>
      <c r="K647" s="3"/>
      <c r="L647" s="3"/>
      <c r="M647" s="3"/>
      <c r="N647" s="3"/>
      <c r="O647" s="3" t="str">
        <f t="shared" si="19"/>
        <v>PO 5084686.99806312,118131</v>
      </c>
      <c r="P647" s="3" t="s">
        <v>2199</v>
      </c>
      <c r="Q647" s="3"/>
    </row>
    <row r="648" outlineLevel="2" spans="1:17">
      <c r="A648" s="3" t="s">
        <v>1460</v>
      </c>
      <c r="B648" s="3">
        <v>18040</v>
      </c>
      <c r="C648" s="4">
        <v>85.3394292278179</v>
      </c>
      <c r="D648" s="4">
        <v>117.991</v>
      </c>
      <c r="E648" s="4">
        <v>1429308.67</v>
      </c>
      <c r="F648" s="4">
        <v>4998149.98</v>
      </c>
      <c r="H648" s="3"/>
      <c r="I648" s="5" t="s">
        <v>1327</v>
      </c>
      <c r="J648" s="3"/>
      <c r="K648" s="3"/>
      <c r="L648" s="3"/>
      <c r="M648" s="3"/>
      <c r="N648" s="3"/>
      <c r="O648" s="3" t="str">
        <f t="shared" si="19"/>
        <v>PO 5085339.42922782,117991</v>
      </c>
      <c r="P648" s="3" t="s">
        <v>2200</v>
      </c>
      <c r="Q648" s="3"/>
    </row>
    <row r="649" outlineLevel="2" spans="1:17">
      <c r="A649" s="3" t="s">
        <v>1460</v>
      </c>
      <c r="B649" s="3">
        <v>18041</v>
      </c>
      <c r="C649" s="4">
        <v>88.0327484576072</v>
      </c>
      <c r="D649" s="4">
        <v>117.681</v>
      </c>
      <c r="E649" s="4">
        <v>1429308.83</v>
      </c>
      <c r="F649" s="4">
        <v>4998147.29</v>
      </c>
      <c r="H649" s="3"/>
      <c r="I649" s="5" t="s">
        <v>1327</v>
      </c>
      <c r="J649" s="3"/>
      <c r="K649" s="3"/>
      <c r="L649" s="3"/>
      <c r="M649" s="3"/>
      <c r="N649" s="3"/>
      <c r="O649" s="3" t="str">
        <f t="shared" si="19"/>
        <v>PO 5088032.74845761,117681</v>
      </c>
      <c r="P649" s="3" t="s">
        <v>2201</v>
      </c>
      <c r="Q649" s="3"/>
    </row>
    <row r="650" outlineLevel="2" spans="1:17">
      <c r="A650" s="3" t="s">
        <v>1460</v>
      </c>
      <c r="B650" s="3">
        <v>18042</v>
      </c>
      <c r="C650" s="4">
        <v>90.8072579758251</v>
      </c>
      <c r="D650" s="4">
        <v>117.431</v>
      </c>
      <c r="E650" s="4">
        <v>1429309.03</v>
      </c>
      <c r="F650" s="4">
        <v>4998144.52</v>
      </c>
      <c r="H650" s="3"/>
      <c r="I650" s="5" t="s">
        <v>1327</v>
      </c>
      <c r="J650" s="3"/>
      <c r="K650" s="3"/>
      <c r="L650" s="3"/>
      <c r="M650" s="3"/>
      <c r="N650" s="3"/>
      <c r="O650" s="3" t="str">
        <f t="shared" si="19"/>
        <v>PO 5090807.25797583,117431</v>
      </c>
      <c r="P650" s="3" t="s">
        <v>2202</v>
      </c>
      <c r="Q650" s="3"/>
    </row>
    <row r="651" outlineLevel="2" spans="1:17">
      <c r="A651" s="3" t="s">
        <v>1460</v>
      </c>
      <c r="B651" s="3">
        <v>18043</v>
      </c>
      <c r="C651" s="4">
        <v>92.6993581478696</v>
      </c>
      <c r="D651" s="4">
        <v>117.171</v>
      </c>
      <c r="E651" s="4">
        <v>1429309.13</v>
      </c>
      <c r="F651" s="4">
        <v>4998142.63</v>
      </c>
      <c r="H651" s="3"/>
      <c r="I651" s="5" t="s">
        <v>1327</v>
      </c>
      <c r="J651" s="3"/>
      <c r="K651" s="3"/>
      <c r="L651" s="3"/>
      <c r="M651" s="3"/>
      <c r="N651" s="3"/>
      <c r="O651" s="3" t="str">
        <f t="shared" si="19"/>
        <v>PO 5092699.35814787,117171</v>
      </c>
      <c r="P651" s="3" t="s">
        <v>2203</v>
      </c>
      <c r="Q651" s="3"/>
    </row>
    <row r="652" outlineLevel="2" spans="1:17">
      <c r="A652" s="3" t="s">
        <v>1460</v>
      </c>
      <c r="B652" s="3">
        <v>18044</v>
      </c>
      <c r="C652" s="4">
        <v>93.7455367523865</v>
      </c>
      <c r="D652" s="4">
        <v>117.031</v>
      </c>
      <c r="E652" s="4">
        <v>1429309.01</v>
      </c>
      <c r="F652" s="4">
        <v>4998141.58</v>
      </c>
      <c r="H652" s="3"/>
      <c r="I652" s="5" t="s">
        <v>1327</v>
      </c>
      <c r="J652" s="3"/>
      <c r="K652" s="3"/>
      <c r="L652" s="3"/>
      <c r="M652" s="3"/>
      <c r="N652" s="3"/>
      <c r="O652" s="3" t="str">
        <f t="shared" si="19"/>
        <v>PO 5093745.53675239,117031</v>
      </c>
      <c r="P652" s="3" t="s">
        <v>2204</v>
      </c>
      <c r="Q652" s="3"/>
    </row>
    <row r="653" outlineLevel="2" spans="1:17">
      <c r="A653" s="3" t="s">
        <v>1460</v>
      </c>
      <c r="B653" s="3">
        <v>18045</v>
      </c>
      <c r="C653" s="4">
        <v>94.2282109612065</v>
      </c>
      <c r="D653" s="4">
        <v>116.941</v>
      </c>
      <c r="E653" s="4">
        <v>1429313.4</v>
      </c>
      <c r="F653" s="4">
        <v>4998141.32</v>
      </c>
      <c r="H653" s="3"/>
      <c r="I653" s="5" t="s">
        <v>1327</v>
      </c>
      <c r="J653" s="3"/>
      <c r="K653" s="3"/>
      <c r="L653" s="3"/>
      <c r="M653" s="3"/>
      <c r="N653" s="3"/>
      <c r="O653" s="3" t="str">
        <f t="shared" si="19"/>
        <v>PO 5094228.21096121,116941</v>
      </c>
      <c r="P653" s="3" t="s">
        <v>2205</v>
      </c>
      <c r="Q653" s="3"/>
    </row>
    <row r="654" outlineLevel="2" spans="1:17">
      <c r="A654" s="3" t="s">
        <v>1460</v>
      </c>
      <c r="B654" s="3">
        <v>18048</v>
      </c>
      <c r="C654" s="4">
        <v>102.083652662717</v>
      </c>
      <c r="D654" s="4">
        <v>117.331</v>
      </c>
      <c r="E654" s="4">
        <v>1429309.05</v>
      </c>
      <c r="F654" s="4">
        <v>4998133.24</v>
      </c>
      <c r="H654" s="3"/>
      <c r="I654" s="5" t="s">
        <v>1327</v>
      </c>
      <c r="J654" s="3"/>
      <c r="K654" s="3"/>
      <c r="L654" s="3"/>
      <c r="M654" s="3"/>
      <c r="N654" s="3"/>
      <c r="O654" s="3" t="str">
        <f t="shared" si="19"/>
        <v>PO 5102083.65266272,117331</v>
      </c>
      <c r="P654" s="3" t="s">
        <v>2206</v>
      </c>
      <c r="Q654" s="3"/>
    </row>
    <row r="655" outlineLevel="2" spans="1:17">
      <c r="A655" s="3" t="s">
        <v>1460</v>
      </c>
      <c r="B655" s="3">
        <v>18046</v>
      </c>
      <c r="C655" s="4">
        <v>102.311064118467</v>
      </c>
      <c r="D655" s="4">
        <v>118.171</v>
      </c>
      <c r="E655" s="4">
        <v>1429308.95</v>
      </c>
      <c r="F655" s="4">
        <v>4998133.01</v>
      </c>
      <c r="H655" s="3"/>
      <c r="I655" s="5" t="s">
        <v>1525</v>
      </c>
      <c r="J655" s="3"/>
      <c r="K655" s="3"/>
      <c r="L655" s="3"/>
      <c r="M655" s="3"/>
      <c r="N655" s="3"/>
      <c r="O655" s="3" t="str">
        <f t="shared" si="19"/>
        <v>PO 5102311.06411847,118171</v>
      </c>
      <c r="P655" s="3" t="s">
        <v>2207</v>
      </c>
      <c r="Q655" s="3"/>
    </row>
    <row r="656" outlineLevel="2" spans="1:17">
      <c r="A656" s="3" t="s">
        <v>1460</v>
      </c>
      <c r="B656" s="3">
        <v>18047</v>
      </c>
      <c r="C656" s="4">
        <v>102.541897588257</v>
      </c>
      <c r="D656" s="4">
        <v>119.491</v>
      </c>
      <c r="E656" s="4">
        <v>1429309.36</v>
      </c>
      <c r="F656" s="4">
        <v>4998132.79</v>
      </c>
      <c r="H656" s="3"/>
      <c r="I656" s="5" t="s">
        <v>1334</v>
      </c>
      <c r="J656" s="3"/>
      <c r="K656" s="3"/>
      <c r="L656" s="3"/>
      <c r="M656" s="3"/>
      <c r="N656" s="3"/>
      <c r="O656" s="3" t="str">
        <f t="shared" si="19"/>
        <v>PO 5102541.89758826,119491</v>
      </c>
      <c r="P656" s="3" t="s">
        <v>2208</v>
      </c>
      <c r="Q656" s="3"/>
    </row>
    <row r="657" outlineLevel="2" spans="1:17">
      <c r="A657" s="3" t="s">
        <v>1460</v>
      </c>
      <c r="B657" s="3">
        <v>18049</v>
      </c>
      <c r="C657" s="4">
        <v>106.08858478159</v>
      </c>
      <c r="D657" s="4">
        <v>119.621</v>
      </c>
      <c r="E657" s="4">
        <v>1429309.29</v>
      </c>
      <c r="F657" s="4">
        <v>4998129.24</v>
      </c>
      <c r="H657" s="3"/>
      <c r="I657" s="5" t="s">
        <v>1327</v>
      </c>
      <c r="J657" s="3"/>
      <c r="K657" s="3"/>
      <c r="L657" s="3"/>
      <c r="M657" s="3"/>
      <c r="N657" s="3"/>
      <c r="O657" s="3" t="str">
        <f t="shared" si="19"/>
        <v>PO 5106088.58478159,119621</v>
      </c>
      <c r="P657" s="3" t="s">
        <v>2209</v>
      </c>
      <c r="Q657" s="3"/>
    </row>
    <row r="658" outlineLevel="2" spans="1:17">
      <c r="A658" s="3" t="s">
        <v>1460</v>
      </c>
      <c r="B658" s="3">
        <v>18050</v>
      </c>
      <c r="C658" s="4">
        <v>114.273573239835</v>
      </c>
      <c r="D658" s="4">
        <v>119.492</v>
      </c>
      <c r="E658" s="4">
        <v>1429308.75</v>
      </c>
      <c r="F658" s="4">
        <v>4998121.04</v>
      </c>
      <c r="H658" s="3"/>
      <c r="I658" s="5" t="s">
        <v>1327</v>
      </c>
      <c r="J658" s="3"/>
      <c r="K658" s="3"/>
      <c r="L658" s="3"/>
      <c r="M658" s="3"/>
      <c r="N658" s="3"/>
      <c r="O658" s="3" t="str">
        <f t="shared" si="19"/>
        <v>PO 5114273.57323983,119492</v>
      </c>
      <c r="P658" s="3" t="s">
        <v>2210</v>
      </c>
      <c r="Q658" s="3"/>
    </row>
    <row r="659" outlineLevel="2" spans="1:17">
      <c r="A659" s="3" t="s">
        <v>1460</v>
      </c>
      <c r="B659" s="3">
        <v>18052</v>
      </c>
      <c r="C659" s="4">
        <v>122.098497046259</v>
      </c>
      <c r="D659" s="4">
        <v>119.402</v>
      </c>
      <c r="E659" s="4">
        <v>1429309.87</v>
      </c>
      <c r="F659" s="4">
        <v>4998113.24</v>
      </c>
      <c r="H659" s="3"/>
      <c r="I659" s="5" t="s">
        <v>1327</v>
      </c>
      <c r="J659" s="3"/>
      <c r="K659" s="3"/>
      <c r="L659" s="3"/>
      <c r="M659" s="3"/>
      <c r="N659" s="3"/>
      <c r="O659" s="3" t="str">
        <f t="shared" si="19"/>
        <v>PO 5122098.49704626,119402</v>
      </c>
      <c r="P659" s="3" t="s">
        <v>2211</v>
      </c>
      <c r="Q659" s="3"/>
    </row>
    <row r="660" outlineLevel="2" spans="1:17">
      <c r="A660" s="3" t="s">
        <v>1460</v>
      </c>
      <c r="B660" s="3">
        <v>18051</v>
      </c>
      <c r="C660" s="4">
        <v>122.276023000977</v>
      </c>
      <c r="D660" s="4">
        <v>119.582</v>
      </c>
      <c r="E660" s="4">
        <v>1429310.13</v>
      </c>
      <c r="F660" s="4">
        <v>4998113.07</v>
      </c>
      <c r="H660" s="3"/>
      <c r="I660" s="5" t="s">
        <v>1327</v>
      </c>
      <c r="J660" s="3"/>
      <c r="K660" s="3"/>
      <c r="L660" s="3"/>
      <c r="M660" s="3"/>
      <c r="N660" s="3"/>
      <c r="O660" s="3" t="str">
        <f t="shared" si="19"/>
        <v>PO 5122276.02300098,119582</v>
      </c>
      <c r="P660" s="3" t="s">
        <v>2212</v>
      </c>
      <c r="Q660" s="3"/>
    </row>
    <row r="661" outlineLevel="2" spans="1:17">
      <c r="A661" s="3" t="s">
        <v>1460</v>
      </c>
      <c r="B661" s="3">
        <v>18053</v>
      </c>
      <c r="C661" s="4">
        <v>129.124341860675</v>
      </c>
      <c r="D661" s="4">
        <v>118.622</v>
      </c>
      <c r="E661" s="4">
        <v>1429310.81</v>
      </c>
      <c r="F661" s="4">
        <v>4998106.24</v>
      </c>
      <c r="H661" s="3"/>
      <c r="I661" s="5" t="s">
        <v>1327</v>
      </c>
      <c r="J661" s="3"/>
      <c r="K661" s="3"/>
      <c r="L661" s="3"/>
      <c r="M661" s="3"/>
      <c r="N661" s="3"/>
      <c r="O661" s="3" t="str">
        <f t="shared" si="19"/>
        <v>PO 5129124.34186068,118622</v>
      </c>
      <c r="P661" s="3" t="s">
        <v>2213</v>
      </c>
      <c r="Q661" s="3"/>
    </row>
    <row r="662" outlineLevel="2" spans="1:17">
      <c r="A662" s="3" t="s">
        <v>1460</v>
      </c>
      <c r="B662" s="3">
        <v>18054</v>
      </c>
      <c r="C662" s="4">
        <v>134.337666947698</v>
      </c>
      <c r="D662" s="4">
        <v>118.792</v>
      </c>
      <c r="E662" s="4">
        <v>1429309.61</v>
      </c>
      <c r="F662" s="4">
        <v>4998100.99</v>
      </c>
      <c r="H662" s="3"/>
      <c r="I662" s="5" t="s">
        <v>1327</v>
      </c>
      <c r="J662" s="3"/>
      <c r="K662" s="3"/>
      <c r="L662" s="3"/>
      <c r="M662" s="3"/>
      <c r="N662" s="3"/>
      <c r="O662" s="3" t="str">
        <f t="shared" si="19"/>
        <v>PO 5134337.6669477,118792</v>
      </c>
      <c r="P662" s="3" t="s">
        <v>2214</v>
      </c>
      <c r="Q662" s="3"/>
    </row>
    <row r="663" outlineLevel="2" spans="1:17">
      <c r="A663" s="3" t="s">
        <v>1460</v>
      </c>
      <c r="B663" s="3">
        <v>18055</v>
      </c>
      <c r="C663" s="4">
        <v>142.958812113765</v>
      </c>
      <c r="D663" s="4">
        <v>118.713</v>
      </c>
      <c r="E663" s="4">
        <v>1429309.76</v>
      </c>
      <c r="F663" s="4">
        <v>4998092.37</v>
      </c>
      <c r="H663" s="3"/>
      <c r="I663" s="5" t="s">
        <v>1327</v>
      </c>
      <c r="J663" s="3"/>
      <c r="K663" s="3"/>
      <c r="L663" s="3"/>
      <c r="M663" s="3"/>
      <c r="N663" s="3"/>
      <c r="O663" s="3" t="str">
        <f t="shared" si="19"/>
        <v>PO 5142958.81211376,118713</v>
      </c>
      <c r="P663" s="3" t="s">
        <v>2215</v>
      </c>
      <c r="Q663" s="3"/>
    </row>
    <row r="664" outlineLevel="2" spans="1:17">
      <c r="A664" s="3" t="s">
        <v>1460</v>
      </c>
      <c r="B664" s="3">
        <v>18056</v>
      </c>
      <c r="C664" s="4">
        <v>147.250365707712</v>
      </c>
      <c r="D664" s="4">
        <v>118.613</v>
      </c>
      <c r="E664" s="4">
        <v>1429310.28</v>
      </c>
      <c r="F664" s="4">
        <v>4998088.09</v>
      </c>
      <c r="H664" s="3"/>
      <c r="I664" s="5" t="s">
        <v>983</v>
      </c>
      <c r="J664" s="3"/>
      <c r="K664" s="3"/>
      <c r="L664" s="3"/>
      <c r="M664" s="3"/>
      <c r="N664" s="3"/>
      <c r="O664" s="3" t="str">
        <f t="shared" si="19"/>
        <v>PO 5147250.36570771,118613</v>
      </c>
      <c r="P664" s="3" t="s">
        <v>2216</v>
      </c>
      <c r="Q664" s="3"/>
    </row>
    <row r="665" outlineLevel="2" spans="1:17">
      <c r="A665" s="3" t="s">
        <v>1460</v>
      </c>
      <c r="B665" s="3">
        <v>18057</v>
      </c>
      <c r="C665" s="4">
        <v>154.23804252164</v>
      </c>
      <c r="D665" s="4">
        <v>120.003</v>
      </c>
      <c r="E665" s="4">
        <v>1429310.66</v>
      </c>
      <c r="F665" s="4">
        <v>4998081.11</v>
      </c>
      <c r="H665" s="3"/>
      <c r="I665" s="5" t="s">
        <v>1327</v>
      </c>
      <c r="J665" s="3"/>
      <c r="K665" s="3"/>
      <c r="L665" s="3"/>
      <c r="M665" s="3"/>
      <c r="N665" s="3"/>
      <c r="O665" s="3" t="str">
        <f t="shared" si="19"/>
        <v>PO 5154238.04252164,120003</v>
      </c>
      <c r="P665" s="3" t="s">
        <v>2217</v>
      </c>
      <c r="Q665" s="3"/>
    </row>
    <row r="666" outlineLevel="2" spans="1:17">
      <c r="A666" s="3" t="s">
        <v>1460</v>
      </c>
      <c r="B666" s="3">
        <v>18058</v>
      </c>
      <c r="C666" s="4">
        <v>158.232614529924</v>
      </c>
      <c r="D666" s="4">
        <v>119.903</v>
      </c>
      <c r="E666" s="4">
        <v>1429310.88</v>
      </c>
      <c r="F666" s="4">
        <v>4998077.12</v>
      </c>
      <c r="H666" s="3"/>
      <c r="I666" s="5" t="s">
        <v>983</v>
      </c>
      <c r="J666" s="3"/>
      <c r="K666" s="3"/>
      <c r="L666" s="3"/>
      <c r="M666" s="3"/>
      <c r="N666" s="3"/>
      <c r="O666" s="3" t="str">
        <f t="shared" si="19"/>
        <v>PO 5158232.61452992,119903</v>
      </c>
      <c r="P666" s="3" t="s">
        <v>2218</v>
      </c>
      <c r="Q666" s="3"/>
    </row>
    <row r="667" outlineLevel="2" spans="1:17">
      <c r="A667" s="3" t="s">
        <v>1460</v>
      </c>
      <c r="B667" s="3">
        <v>18059</v>
      </c>
      <c r="C667" s="4">
        <v>162.668736212923</v>
      </c>
      <c r="D667" s="4">
        <v>121.533</v>
      </c>
      <c r="E667" s="4">
        <v>1429310.8</v>
      </c>
      <c r="F667" s="4">
        <v>4998072.68</v>
      </c>
      <c r="H667" s="3"/>
      <c r="I667" s="5" t="s">
        <v>1327</v>
      </c>
      <c r="J667" s="3"/>
      <c r="K667" s="3"/>
      <c r="L667" s="3"/>
      <c r="M667" s="3"/>
      <c r="N667" s="3"/>
      <c r="O667" s="3" t="str">
        <f t="shared" si="19"/>
        <v>PO 5162668.73621292,121533</v>
      </c>
      <c r="P667" s="3" t="s">
        <v>2219</v>
      </c>
      <c r="Q667" s="3"/>
    </row>
    <row r="668" outlineLevel="1" spans="1:17">
      <c r="A668" s="3">
        <f>SUBTOTAL(3,A643:A667)</f>
        <v>25</v>
      </c>
      <c r="B668" s="3"/>
      <c r="C668" s="4"/>
      <c r="D668" s="4"/>
      <c r="E668" s="4"/>
      <c r="F668" s="4"/>
      <c r="H668" s="3"/>
      <c r="I668" s="5"/>
      <c r="J668" s="3"/>
      <c r="K668" s="3"/>
      <c r="L668" s="3"/>
      <c r="M668" s="3"/>
      <c r="N668" s="3"/>
      <c r="O668" s="3"/>
      <c r="P668" s="3"/>
      <c r="Q668" s="3">
        <f>SUBTOTAL(3,Q643:Q667)</f>
        <v>0</v>
      </c>
    </row>
    <row r="669" outlineLevel="2" spans="1:17">
      <c r="A669" s="3" t="s">
        <v>1467</v>
      </c>
      <c r="B669" s="3">
        <v>17037</v>
      </c>
      <c r="C669" s="4">
        <v>-2.47932450523411</v>
      </c>
      <c r="D669" s="4">
        <v>120.194</v>
      </c>
      <c r="E669" s="4">
        <v>1429408.58</v>
      </c>
      <c r="F669" s="4">
        <v>4998217.87</v>
      </c>
      <c r="H669" s="3"/>
      <c r="I669" s="5" t="s">
        <v>983</v>
      </c>
      <c r="J669" s="3"/>
      <c r="K669" s="3"/>
      <c r="L669" s="3"/>
      <c r="M669" s="3"/>
      <c r="N669" s="3"/>
      <c r="O669" s="3" t="str">
        <f>CONCATENATE("PO ",(C669)*1000+5500000,",",D669*1000)</f>
        <v>PO 5497520.67549477,120194</v>
      </c>
      <c r="P669" s="3" t="s">
        <v>2220</v>
      </c>
      <c r="Q669" s="3"/>
    </row>
    <row r="670" outlineLevel="2" spans="1:17">
      <c r="A670" s="3" t="s">
        <v>1467</v>
      </c>
      <c r="B670" s="3">
        <v>17038</v>
      </c>
      <c r="C670" s="4">
        <v>0.571847881893512</v>
      </c>
      <c r="D670" s="4">
        <v>120.084</v>
      </c>
      <c r="E670" s="4">
        <v>1429407.93</v>
      </c>
      <c r="F670" s="4">
        <v>4998214.89</v>
      </c>
      <c r="H670" s="3"/>
      <c r="I670" s="5" t="s">
        <v>983</v>
      </c>
      <c r="J670" s="3"/>
      <c r="K670" s="3"/>
      <c r="L670" s="3"/>
      <c r="M670" s="3"/>
      <c r="N670" s="3"/>
      <c r="O670" s="3" t="str">
        <f t="shared" ref="O670:O714" si="20">CONCATENATE("PO ",(C670)*1000+5500000,",",D670*1000)</f>
        <v>PO 5500571.84788189,120084</v>
      </c>
      <c r="P670" s="3" t="s">
        <v>2221</v>
      </c>
      <c r="Q670" s="3"/>
    </row>
    <row r="671" outlineLevel="2" spans="1:17">
      <c r="A671" s="3" t="s">
        <v>1467</v>
      </c>
      <c r="B671" s="3">
        <v>17039</v>
      </c>
      <c r="C671" s="4">
        <v>8.20131513843337</v>
      </c>
      <c r="D671" s="4">
        <v>119.224</v>
      </c>
      <c r="E671" s="4">
        <v>1429406.52</v>
      </c>
      <c r="F671" s="4">
        <v>4998207.39</v>
      </c>
      <c r="H671" s="3"/>
      <c r="I671" s="5" t="s">
        <v>983</v>
      </c>
      <c r="J671" s="3"/>
      <c r="K671" s="3"/>
      <c r="L671" s="3"/>
      <c r="M671" s="3"/>
      <c r="N671" s="3"/>
      <c r="O671" s="3" t="str">
        <f t="shared" si="20"/>
        <v>PO 5508201.31513843,119224</v>
      </c>
      <c r="P671" s="3" t="s">
        <v>2222</v>
      </c>
      <c r="Q671" s="3"/>
    </row>
    <row r="672" outlineLevel="2" spans="1:17">
      <c r="A672" s="3" t="s">
        <v>1467</v>
      </c>
      <c r="B672" s="3">
        <v>17040</v>
      </c>
      <c r="C672" s="4">
        <v>11.5899667815574</v>
      </c>
      <c r="D672" s="4">
        <v>119.214</v>
      </c>
      <c r="E672" s="4">
        <v>1429406.17</v>
      </c>
      <c r="F672" s="4">
        <v>4998204.01</v>
      </c>
      <c r="H672" s="3"/>
      <c r="I672" s="5" t="s">
        <v>983</v>
      </c>
      <c r="J672" s="3"/>
      <c r="K672" s="3"/>
      <c r="L672" s="3"/>
      <c r="M672" s="3"/>
      <c r="N672" s="3"/>
      <c r="O672" s="3" t="str">
        <f t="shared" si="20"/>
        <v>PO 5511589.96678156,119214</v>
      </c>
      <c r="P672" s="3" t="s">
        <v>2223</v>
      </c>
      <c r="Q672" s="3"/>
    </row>
    <row r="673" outlineLevel="2" spans="1:17">
      <c r="A673" s="3" t="s">
        <v>1467</v>
      </c>
      <c r="B673" s="3">
        <v>17041</v>
      </c>
      <c r="C673" s="4">
        <v>14.715434413495</v>
      </c>
      <c r="D673" s="4">
        <v>119.464</v>
      </c>
      <c r="E673" s="4">
        <v>1429405.58</v>
      </c>
      <c r="F673" s="4">
        <v>4998200.94</v>
      </c>
      <c r="H673" s="3"/>
      <c r="I673" s="5" t="s">
        <v>412</v>
      </c>
      <c r="J673" s="3"/>
      <c r="K673" s="3"/>
      <c r="L673" s="3"/>
      <c r="M673" s="3"/>
      <c r="N673" s="3"/>
      <c r="O673" s="3" t="str">
        <f t="shared" si="20"/>
        <v>PO 5514715.43441349,119464</v>
      </c>
      <c r="P673" s="3" t="s">
        <v>2224</v>
      </c>
      <c r="Q673" s="3"/>
    </row>
    <row r="674" outlineLevel="2" spans="1:17">
      <c r="A674" s="3" t="s">
        <v>1467</v>
      </c>
      <c r="B674" s="3">
        <v>17042</v>
      </c>
      <c r="C674" s="4">
        <v>16.9174185376862</v>
      </c>
      <c r="D674" s="4">
        <v>119.584</v>
      </c>
      <c r="E674" s="4">
        <v>1429404.93</v>
      </c>
      <c r="F674" s="4">
        <v>4998198.82</v>
      </c>
      <c r="H674" s="3"/>
      <c r="I674" s="5" t="s">
        <v>412</v>
      </c>
      <c r="J674" s="3"/>
      <c r="K674" s="3"/>
      <c r="L674" s="3"/>
      <c r="M674" s="3"/>
      <c r="N674" s="3"/>
      <c r="O674" s="3" t="str">
        <f t="shared" si="20"/>
        <v>PO 5516917.41853769,119584</v>
      </c>
      <c r="P674" s="3" t="s">
        <v>2225</v>
      </c>
      <c r="Q674" s="3"/>
    </row>
    <row r="675" outlineLevel="2" spans="1:17">
      <c r="A675" s="3" t="s">
        <v>1467</v>
      </c>
      <c r="B675" s="3">
        <v>17043</v>
      </c>
      <c r="C675" s="4">
        <v>19.4633134382441</v>
      </c>
      <c r="D675" s="4">
        <v>119.584</v>
      </c>
      <c r="E675" s="4">
        <v>1429404.78</v>
      </c>
      <c r="F675" s="4">
        <v>4998196.26</v>
      </c>
      <c r="H675" s="3"/>
      <c r="I675" s="5" t="s">
        <v>412</v>
      </c>
      <c r="J675" s="3"/>
      <c r="K675" s="3"/>
      <c r="L675" s="3"/>
      <c r="M675" s="3"/>
      <c r="N675" s="3"/>
      <c r="O675" s="3" t="str">
        <f t="shared" si="20"/>
        <v>PO 5519463.31343824,119584</v>
      </c>
      <c r="P675" s="3" t="s">
        <v>2226</v>
      </c>
      <c r="Q675" s="3"/>
    </row>
    <row r="676" outlineLevel="2" spans="1:17">
      <c r="A676" s="3" t="s">
        <v>1467</v>
      </c>
      <c r="B676" s="3">
        <v>17044</v>
      </c>
      <c r="C676" s="4">
        <v>23.0315125426173</v>
      </c>
      <c r="D676" s="4">
        <v>119.414</v>
      </c>
      <c r="E676" s="4">
        <v>1429403.6</v>
      </c>
      <c r="F676" s="4">
        <v>4998192.85</v>
      </c>
      <c r="H676" s="3"/>
      <c r="I676" s="5" t="s">
        <v>412</v>
      </c>
      <c r="J676" s="3"/>
      <c r="K676" s="3"/>
      <c r="L676" s="3"/>
      <c r="M676" s="3"/>
      <c r="N676" s="3"/>
      <c r="O676" s="3" t="str">
        <f t="shared" si="20"/>
        <v>PO 5523031.51254262,119414</v>
      </c>
      <c r="P676" s="3" t="s">
        <v>2227</v>
      </c>
      <c r="Q676" s="3"/>
    </row>
    <row r="677" outlineLevel="2" spans="1:17">
      <c r="A677" s="3" t="s">
        <v>1467</v>
      </c>
      <c r="B677" s="3">
        <v>17045</v>
      </c>
      <c r="C677" s="4">
        <v>26.7473679073914</v>
      </c>
      <c r="D677" s="4">
        <v>119.114</v>
      </c>
      <c r="E677" s="4">
        <v>1429403.11</v>
      </c>
      <c r="F677" s="4">
        <v>4998189.16</v>
      </c>
      <c r="H677" s="3"/>
      <c r="I677" s="5" t="s">
        <v>412</v>
      </c>
      <c r="J677" s="3"/>
      <c r="K677" s="3"/>
      <c r="L677" s="3"/>
      <c r="M677" s="3"/>
      <c r="N677" s="3"/>
      <c r="O677" s="3" t="str">
        <f t="shared" si="20"/>
        <v>PO 5526747.36790739,119114</v>
      </c>
      <c r="P677" s="3" t="s">
        <v>2228</v>
      </c>
      <c r="Q677" s="3"/>
    </row>
    <row r="678" outlineLevel="2" spans="1:17">
      <c r="A678" s="3" t="s">
        <v>1467</v>
      </c>
      <c r="B678" s="3">
        <v>17046</v>
      </c>
      <c r="C678" s="4">
        <v>29.8451371248859</v>
      </c>
      <c r="D678" s="4">
        <v>119.584</v>
      </c>
      <c r="E678" s="4">
        <v>1429402.84</v>
      </c>
      <c r="F678" s="4">
        <v>4998186.06</v>
      </c>
      <c r="H678" s="3"/>
      <c r="I678" s="5" t="s">
        <v>412</v>
      </c>
      <c r="J678" s="3"/>
      <c r="K678" s="3"/>
      <c r="L678" s="3"/>
      <c r="M678" s="3"/>
      <c r="N678" s="3"/>
      <c r="O678" s="3" t="str">
        <f t="shared" si="20"/>
        <v>PO 5529845.13712489,119584</v>
      </c>
      <c r="P678" s="3" t="s">
        <v>2229</v>
      </c>
      <c r="Q678" s="3"/>
    </row>
    <row r="679" outlineLevel="2" spans="1:17">
      <c r="A679" s="3" t="s">
        <v>1467</v>
      </c>
      <c r="B679" s="3">
        <v>17047</v>
      </c>
      <c r="C679" s="4">
        <v>33.4799858116923</v>
      </c>
      <c r="D679" s="4">
        <v>119.515</v>
      </c>
      <c r="E679" s="4">
        <v>1429402.44</v>
      </c>
      <c r="F679" s="4">
        <v>4998182.44</v>
      </c>
      <c r="H679" s="3"/>
      <c r="I679" s="5" t="s">
        <v>412</v>
      </c>
      <c r="J679" s="3"/>
      <c r="K679" s="3"/>
      <c r="L679" s="3"/>
      <c r="M679" s="3"/>
      <c r="N679" s="3"/>
      <c r="O679" s="3" t="str">
        <f t="shared" si="20"/>
        <v>PO 5533479.98581169,119515</v>
      </c>
      <c r="P679" s="3" t="s">
        <v>2230</v>
      </c>
      <c r="Q679" s="3"/>
    </row>
    <row r="680" outlineLevel="2" spans="1:17">
      <c r="A680" s="3" t="s">
        <v>1467</v>
      </c>
      <c r="B680" s="3">
        <v>17048</v>
      </c>
      <c r="C680" s="4">
        <v>38.7036154642681</v>
      </c>
      <c r="D680" s="4">
        <v>119.915</v>
      </c>
      <c r="E680" s="4">
        <v>1429401.45</v>
      </c>
      <c r="F680" s="4">
        <v>4998177.31</v>
      </c>
      <c r="H680" s="3"/>
      <c r="I680" s="5" t="s">
        <v>536</v>
      </c>
      <c r="J680" s="3"/>
      <c r="K680" s="3"/>
      <c r="L680" s="3"/>
      <c r="M680" s="3"/>
      <c r="N680" s="3"/>
      <c r="O680" s="3" t="str">
        <f t="shared" si="20"/>
        <v>PO 5538703.61546427,119915</v>
      </c>
      <c r="P680" s="3" t="s">
        <v>2231</v>
      </c>
      <c r="Q680" s="3"/>
    </row>
    <row r="681" outlineLevel="2" spans="1:17">
      <c r="A681" s="3" t="s">
        <v>1467</v>
      </c>
      <c r="B681" s="3">
        <v>17049</v>
      </c>
      <c r="C681" s="4">
        <v>39.2232095829352</v>
      </c>
      <c r="D681" s="4">
        <v>119.185</v>
      </c>
      <c r="E681" s="4">
        <v>1429401.35</v>
      </c>
      <c r="F681" s="4">
        <v>4998176.8</v>
      </c>
      <c r="H681" s="3"/>
      <c r="I681" s="5" t="s">
        <v>983</v>
      </c>
      <c r="J681" s="3"/>
      <c r="K681" s="3"/>
      <c r="L681" s="3"/>
      <c r="M681" s="3"/>
      <c r="N681" s="3"/>
      <c r="O681" s="3" t="str">
        <f t="shared" si="20"/>
        <v>PO 5539223.20958294,119185</v>
      </c>
      <c r="P681" s="3" t="s">
        <v>2232</v>
      </c>
      <c r="Q681" s="3"/>
    </row>
    <row r="682" outlineLevel="2" spans="1:17">
      <c r="A682" s="3" t="s">
        <v>1467</v>
      </c>
      <c r="B682" s="3">
        <v>17050</v>
      </c>
      <c r="C682" s="4">
        <v>39.5828918851963</v>
      </c>
      <c r="D682" s="4">
        <v>117.935</v>
      </c>
      <c r="E682" s="4">
        <v>1429401.15</v>
      </c>
      <c r="F682" s="4">
        <v>4998176.47</v>
      </c>
      <c r="H682" s="3"/>
      <c r="I682" s="5" t="s">
        <v>1553</v>
      </c>
      <c r="J682" s="3"/>
      <c r="K682" s="3"/>
      <c r="L682" s="3"/>
      <c r="M682" s="3"/>
      <c r="N682" s="3"/>
      <c r="O682" s="3" t="str">
        <f t="shared" si="20"/>
        <v>PO 5539582.8918852,117935</v>
      </c>
      <c r="P682" s="3" t="s">
        <v>2233</v>
      </c>
      <c r="Q682" s="3"/>
    </row>
    <row r="683" outlineLevel="2" spans="1:17">
      <c r="A683" s="3" t="s">
        <v>1467</v>
      </c>
      <c r="B683" s="3">
        <v>17051</v>
      </c>
      <c r="C683" s="4">
        <v>39.7636141462523</v>
      </c>
      <c r="D683" s="4">
        <v>117.905</v>
      </c>
      <c r="E683" s="4">
        <v>1429401.13</v>
      </c>
      <c r="F683" s="4">
        <v>4998176.29</v>
      </c>
      <c r="H683" s="3"/>
      <c r="I683" s="5" t="s">
        <v>1525</v>
      </c>
      <c r="J683" s="3"/>
      <c r="K683" s="3"/>
      <c r="L683" s="3"/>
      <c r="M683" s="3"/>
      <c r="N683" s="3"/>
      <c r="O683" s="3" t="str">
        <f t="shared" si="20"/>
        <v>PO 5539763.61414625,117905</v>
      </c>
      <c r="P683" s="3" t="s">
        <v>2234</v>
      </c>
      <c r="Q683" s="3"/>
    </row>
    <row r="684" outlineLevel="2" spans="1:17">
      <c r="A684" s="3" t="s">
        <v>1467</v>
      </c>
      <c r="B684" s="3">
        <v>17052</v>
      </c>
      <c r="C684" s="4">
        <v>40.4448841017134</v>
      </c>
      <c r="D684" s="4">
        <v>117.635</v>
      </c>
      <c r="E684" s="4">
        <v>1429401.12</v>
      </c>
      <c r="F684" s="4">
        <v>4998175.6</v>
      </c>
      <c r="H684" s="3"/>
      <c r="I684" s="5" t="s">
        <v>480</v>
      </c>
      <c r="J684" s="3"/>
      <c r="K684" s="3"/>
      <c r="L684" s="3"/>
      <c r="M684" s="3"/>
      <c r="N684" s="3"/>
      <c r="O684" s="3" t="str">
        <f t="shared" si="20"/>
        <v>PO 5540444.88410171,117635</v>
      </c>
      <c r="P684" s="3" t="s">
        <v>2235</v>
      </c>
      <c r="Q684" s="3"/>
    </row>
    <row r="685" outlineLevel="2" spans="1:17">
      <c r="A685" s="3" t="s">
        <v>1467</v>
      </c>
      <c r="B685" s="3">
        <v>17053</v>
      </c>
      <c r="C685" s="4">
        <v>41.5102552385056</v>
      </c>
      <c r="D685" s="4">
        <v>117.385</v>
      </c>
      <c r="E685" s="4">
        <v>1429400.77</v>
      </c>
      <c r="F685" s="4">
        <v>4998174.58</v>
      </c>
      <c r="H685" s="3"/>
      <c r="I685" s="5" t="s">
        <v>480</v>
      </c>
      <c r="J685" s="3"/>
      <c r="K685" s="3"/>
      <c r="L685" s="3"/>
      <c r="M685" s="3"/>
      <c r="N685" s="3"/>
      <c r="O685" s="3" t="str">
        <f t="shared" si="20"/>
        <v>PO 5541510.25523851,117385</v>
      </c>
      <c r="P685" s="3" t="s">
        <v>2236</v>
      </c>
      <c r="Q685" s="3"/>
    </row>
    <row r="686" outlineLevel="2" spans="1:17">
      <c r="A686" s="3" t="s">
        <v>1467</v>
      </c>
      <c r="B686" s="3">
        <v>17054</v>
      </c>
      <c r="C686" s="4">
        <v>42.3812738122956</v>
      </c>
      <c r="D686" s="4">
        <v>116.985</v>
      </c>
      <c r="E686" s="4">
        <v>1429400.52</v>
      </c>
      <c r="F686" s="4">
        <v>4998173.74</v>
      </c>
      <c r="H686" s="3"/>
      <c r="I686" s="5" t="s">
        <v>480</v>
      </c>
      <c r="J686" s="3"/>
      <c r="K686" s="3"/>
      <c r="L686" s="3"/>
      <c r="M686" s="3"/>
      <c r="N686" s="3"/>
      <c r="O686" s="3" t="str">
        <f t="shared" si="20"/>
        <v>PO 5542381.2738123,116985</v>
      </c>
      <c r="P686" s="3" t="s">
        <v>2237</v>
      </c>
      <c r="Q686" s="3"/>
    </row>
    <row r="687" outlineLevel="2" spans="1:17">
      <c r="A687" s="3" t="s">
        <v>1467</v>
      </c>
      <c r="B687" s="3">
        <v>17055</v>
      </c>
      <c r="C687" s="4">
        <v>43.3843180189517</v>
      </c>
      <c r="D687" s="4">
        <v>116.895</v>
      </c>
      <c r="E687" s="4">
        <v>1429400.14</v>
      </c>
      <c r="F687" s="4">
        <v>4998172.79</v>
      </c>
      <c r="H687" s="3"/>
      <c r="I687" s="5" t="s">
        <v>480</v>
      </c>
      <c r="J687" s="3"/>
      <c r="K687" s="3"/>
      <c r="L687" s="3"/>
      <c r="M687" s="3"/>
      <c r="N687" s="3"/>
      <c r="O687" s="3" t="str">
        <f t="shared" si="20"/>
        <v>PO 5543384.31801895,116895</v>
      </c>
      <c r="P687" s="3" t="s">
        <v>2238</v>
      </c>
      <c r="Q687" s="3"/>
    </row>
    <row r="688" outlineLevel="2" spans="1:17">
      <c r="A688" s="3" t="s">
        <v>1467</v>
      </c>
      <c r="B688" s="3">
        <v>17056</v>
      </c>
      <c r="C688" s="4">
        <v>44.7714530697623</v>
      </c>
      <c r="D688" s="4">
        <v>117.055</v>
      </c>
      <c r="E688" s="4">
        <v>1429399.92</v>
      </c>
      <c r="F688" s="4">
        <v>4998171.42</v>
      </c>
      <c r="H688" s="3"/>
      <c r="I688" s="5" t="s">
        <v>480</v>
      </c>
      <c r="J688" s="3"/>
      <c r="K688" s="3"/>
      <c r="L688" s="3"/>
      <c r="M688" s="3"/>
      <c r="N688" s="3"/>
      <c r="O688" s="3" t="str">
        <f t="shared" si="20"/>
        <v>PO 5544771.45306976,117055</v>
      </c>
      <c r="P688" s="3" t="s">
        <v>2239</v>
      </c>
      <c r="Q688" s="3"/>
    </row>
    <row r="689" outlineLevel="2" spans="1:17">
      <c r="A689" s="3" t="s">
        <v>1467</v>
      </c>
      <c r="B689" s="3">
        <v>17057</v>
      </c>
      <c r="C689" s="4">
        <v>46.6047762569612</v>
      </c>
      <c r="D689" s="4">
        <v>117.405</v>
      </c>
      <c r="E689" s="4">
        <v>1429399.79</v>
      </c>
      <c r="F689" s="4">
        <v>4998169.58</v>
      </c>
      <c r="H689" s="3"/>
      <c r="I689" s="5" t="s">
        <v>480</v>
      </c>
      <c r="J689" s="3"/>
      <c r="K689" s="3"/>
      <c r="L689" s="3"/>
      <c r="M689" s="3"/>
      <c r="N689" s="3"/>
      <c r="O689" s="3" t="str">
        <f t="shared" si="20"/>
        <v>PO 5546604.77625696,117405</v>
      </c>
      <c r="P689" s="3" t="s">
        <v>2240</v>
      </c>
      <c r="Q689" s="3"/>
    </row>
    <row r="690" outlineLevel="2" spans="1:17">
      <c r="A690" s="3" t="s">
        <v>1467</v>
      </c>
      <c r="B690" s="3">
        <v>17058</v>
      </c>
      <c r="C690" s="4">
        <v>47.3954610689651</v>
      </c>
      <c r="D690" s="4">
        <v>117.515</v>
      </c>
      <c r="E690" s="4">
        <v>1429399.55</v>
      </c>
      <c r="F690" s="4">
        <v>4998168.82</v>
      </c>
      <c r="H690" s="3"/>
      <c r="I690" s="5" t="s">
        <v>480</v>
      </c>
      <c r="J690" s="3"/>
      <c r="K690" s="3"/>
      <c r="L690" s="3"/>
      <c r="M690" s="3"/>
      <c r="N690" s="3"/>
      <c r="O690" s="3" t="str">
        <f t="shared" si="20"/>
        <v>PO 5547395.46106897,117515</v>
      </c>
      <c r="P690" s="3" t="s">
        <v>2241</v>
      </c>
      <c r="Q690" s="3"/>
    </row>
    <row r="691" outlineLevel="2" spans="1:17">
      <c r="A691" s="3" t="s">
        <v>1467</v>
      </c>
      <c r="B691" s="3">
        <v>17059</v>
      </c>
      <c r="C691" s="4">
        <v>48.660159165463</v>
      </c>
      <c r="D691" s="4">
        <v>117.385</v>
      </c>
      <c r="E691" s="4">
        <v>1429399.41</v>
      </c>
      <c r="F691" s="4">
        <v>4998167.56</v>
      </c>
      <c r="H691" s="3"/>
      <c r="I691" s="5" t="s">
        <v>480</v>
      </c>
      <c r="J691" s="3"/>
      <c r="K691" s="3"/>
      <c r="L691" s="3"/>
      <c r="M691" s="3"/>
      <c r="N691" s="3"/>
      <c r="O691" s="3" t="str">
        <f t="shared" si="20"/>
        <v>PO 5548660.15916546,117385</v>
      </c>
      <c r="P691" s="3" t="s">
        <v>2242</v>
      </c>
      <c r="Q691" s="3"/>
    </row>
    <row r="692" outlineLevel="2" spans="1:17">
      <c r="A692" s="3" t="s">
        <v>1467</v>
      </c>
      <c r="B692" s="3">
        <v>17060</v>
      </c>
      <c r="C692" s="4">
        <v>50.3569344773055</v>
      </c>
      <c r="D692" s="4">
        <v>117.755</v>
      </c>
      <c r="E692" s="4">
        <v>1429399</v>
      </c>
      <c r="F692" s="4">
        <v>4998165.91</v>
      </c>
      <c r="H692" s="3"/>
      <c r="I692" s="5" t="s">
        <v>480</v>
      </c>
      <c r="J692" s="3"/>
      <c r="K692" s="3"/>
      <c r="L692" s="3"/>
      <c r="M692" s="3"/>
      <c r="N692" s="3"/>
      <c r="O692" s="3" t="str">
        <f t="shared" si="20"/>
        <v>PO 5550356.93447731,117755</v>
      </c>
      <c r="P692" s="3" t="s">
        <v>2243</v>
      </c>
      <c r="Q692" s="3"/>
    </row>
    <row r="693" outlineLevel="2" spans="1:17">
      <c r="A693" s="3" t="s">
        <v>1467</v>
      </c>
      <c r="B693" s="3">
        <v>17061</v>
      </c>
      <c r="C693" s="4">
        <v>51.9917059726017</v>
      </c>
      <c r="D693" s="4">
        <v>117.865</v>
      </c>
      <c r="E693" s="4">
        <v>1429399.05</v>
      </c>
      <c r="F693" s="4">
        <v>4998164.24</v>
      </c>
      <c r="H693" s="3"/>
      <c r="I693" s="5" t="s">
        <v>1525</v>
      </c>
      <c r="J693" s="3"/>
      <c r="K693" s="3"/>
      <c r="L693" s="3"/>
      <c r="M693" s="3"/>
      <c r="N693" s="3"/>
      <c r="O693" s="3" t="str">
        <f t="shared" si="20"/>
        <v>PO 5551991.7059726,117865</v>
      </c>
      <c r="P693" s="3" t="s">
        <v>2244</v>
      </c>
      <c r="Q693" s="3"/>
    </row>
    <row r="694" outlineLevel="2" spans="1:17">
      <c r="A694" s="3" t="s">
        <v>1467</v>
      </c>
      <c r="B694" s="3">
        <v>17062</v>
      </c>
      <c r="C694" s="4">
        <v>53.0295099917547</v>
      </c>
      <c r="D694" s="4">
        <v>117.915</v>
      </c>
      <c r="E694" s="4">
        <v>1429398.69</v>
      </c>
      <c r="F694" s="4">
        <v>4998163.25</v>
      </c>
      <c r="H694" s="3"/>
      <c r="I694" s="5" t="s">
        <v>236</v>
      </c>
      <c r="J694" s="3"/>
      <c r="K694" s="3"/>
      <c r="L694" s="3"/>
      <c r="M694" s="3"/>
      <c r="N694" s="3"/>
      <c r="O694" s="3" t="str">
        <f t="shared" si="20"/>
        <v>PO 5553029.50999175,117915</v>
      </c>
      <c r="P694" s="3" t="s">
        <v>2245</v>
      </c>
      <c r="Q694" s="3"/>
    </row>
    <row r="695" outlineLevel="2" spans="1:17">
      <c r="A695" s="3" t="s">
        <v>1467</v>
      </c>
      <c r="B695" s="3">
        <v>17063</v>
      </c>
      <c r="C695" s="4">
        <v>54.4945029333651</v>
      </c>
      <c r="D695" s="4">
        <v>118.235</v>
      </c>
      <c r="E695" s="4">
        <v>1429398.31</v>
      </c>
      <c r="F695" s="4">
        <v>4998161.83</v>
      </c>
      <c r="H695" s="3"/>
      <c r="I695" s="5" t="s">
        <v>236</v>
      </c>
      <c r="J695" s="3"/>
      <c r="K695" s="3"/>
      <c r="L695" s="3"/>
      <c r="M695" s="3"/>
      <c r="N695" s="3"/>
      <c r="O695" s="3" t="str">
        <f t="shared" si="20"/>
        <v>PO 5554494.50293337,118235</v>
      </c>
      <c r="P695" s="3" t="s">
        <v>2246</v>
      </c>
      <c r="Q695" s="3"/>
    </row>
    <row r="696" outlineLevel="2" spans="1:17">
      <c r="A696" s="3" t="s">
        <v>1467</v>
      </c>
      <c r="B696" s="3">
        <v>17064</v>
      </c>
      <c r="C696" s="4">
        <v>55.7494115660072</v>
      </c>
      <c r="D696" s="4">
        <v>118.305</v>
      </c>
      <c r="E696" s="4">
        <v>1429398.17</v>
      </c>
      <c r="F696" s="4">
        <v>4998160.58</v>
      </c>
      <c r="H696" s="3"/>
      <c r="I696" s="5" t="s">
        <v>236</v>
      </c>
      <c r="J696" s="3"/>
      <c r="K696" s="3"/>
      <c r="L696" s="3"/>
      <c r="M696" s="3"/>
      <c r="N696" s="3"/>
      <c r="O696" s="3" t="str">
        <f t="shared" si="20"/>
        <v>PO 5555749.41156601,118305</v>
      </c>
      <c r="P696" s="3" t="s">
        <v>2247</v>
      </c>
      <c r="Q696" s="3"/>
    </row>
    <row r="697" outlineLevel="2" spans="1:17">
      <c r="A697" s="3" t="s">
        <v>1467</v>
      </c>
      <c r="B697" s="3">
        <v>17065</v>
      </c>
      <c r="C697" s="4">
        <v>58.4727414264455</v>
      </c>
      <c r="D697" s="4">
        <v>118.365</v>
      </c>
      <c r="E697" s="4">
        <v>1429397.91</v>
      </c>
      <c r="F697" s="4">
        <v>4998157.86</v>
      </c>
      <c r="H697" s="3"/>
      <c r="I697" s="5" t="s">
        <v>236</v>
      </c>
      <c r="J697" s="3"/>
      <c r="K697" s="3"/>
      <c r="L697" s="3"/>
      <c r="M697" s="3"/>
      <c r="N697" s="3"/>
      <c r="O697" s="3" t="str">
        <f t="shared" si="20"/>
        <v>PO 5558472.74142645,118365</v>
      </c>
      <c r="P697" s="3" t="s">
        <v>2248</v>
      </c>
      <c r="Q697" s="3"/>
    </row>
    <row r="698" outlineLevel="2" spans="1:17">
      <c r="A698" s="3" t="s">
        <v>1467</v>
      </c>
      <c r="B698" s="3">
        <v>17066</v>
      </c>
      <c r="C698" s="4">
        <v>61.1003997526164</v>
      </c>
      <c r="D698" s="4">
        <v>118.365</v>
      </c>
      <c r="E698" s="4">
        <v>1429397.41</v>
      </c>
      <c r="F698" s="4">
        <v>4998155.28</v>
      </c>
      <c r="H698" s="3"/>
      <c r="I698" s="5" t="s">
        <v>236</v>
      </c>
      <c r="J698" s="3"/>
      <c r="K698" s="3"/>
      <c r="L698" s="3"/>
      <c r="M698" s="3"/>
      <c r="N698" s="3"/>
      <c r="O698" s="3" t="str">
        <f t="shared" si="20"/>
        <v>PO 5561100.39975262,118365</v>
      </c>
      <c r="P698" s="3" t="s">
        <v>2249</v>
      </c>
      <c r="Q698" s="3"/>
    </row>
    <row r="699" outlineLevel="2" spans="1:17">
      <c r="A699" s="3" t="s">
        <v>1467</v>
      </c>
      <c r="B699" s="3">
        <v>17067</v>
      </c>
      <c r="C699" s="4">
        <v>61.4972966065433</v>
      </c>
      <c r="D699" s="4">
        <v>118.425</v>
      </c>
      <c r="E699" s="4">
        <v>1429397.28</v>
      </c>
      <c r="F699" s="4">
        <v>4998154.9</v>
      </c>
      <c r="H699" s="3"/>
      <c r="I699" s="5" t="s">
        <v>412</v>
      </c>
      <c r="J699" s="3"/>
      <c r="K699" s="3"/>
      <c r="L699" s="3"/>
      <c r="M699" s="3"/>
      <c r="N699" s="3"/>
      <c r="O699" s="3" t="str">
        <f t="shared" si="20"/>
        <v>PO 5561497.29660654,118425</v>
      </c>
      <c r="P699" s="3" t="s">
        <v>2250</v>
      </c>
      <c r="Q699" s="3"/>
    </row>
    <row r="700" outlineLevel="2" spans="1:17">
      <c r="A700" s="3" t="s">
        <v>1467</v>
      </c>
      <c r="B700" s="3">
        <v>17068</v>
      </c>
      <c r="C700" s="4">
        <v>64.1294669393449</v>
      </c>
      <c r="D700" s="4">
        <v>118.445</v>
      </c>
      <c r="E700" s="4">
        <v>1429396.98</v>
      </c>
      <c r="F700" s="4">
        <v>4998152.28</v>
      </c>
      <c r="H700" s="3"/>
      <c r="I700" s="5" t="s">
        <v>412</v>
      </c>
      <c r="J700" s="3"/>
      <c r="K700" s="3"/>
      <c r="L700" s="3"/>
      <c r="M700" s="3"/>
      <c r="N700" s="3"/>
      <c r="O700" s="3" t="str">
        <f t="shared" si="20"/>
        <v>PO 5564129.46693935,118445</v>
      </c>
      <c r="P700" s="3" t="s">
        <v>2251</v>
      </c>
      <c r="Q700" s="3"/>
    </row>
    <row r="701" outlineLevel="2" spans="1:17">
      <c r="A701" s="3" t="s">
        <v>1467</v>
      </c>
      <c r="B701" s="3">
        <v>17069</v>
      </c>
      <c r="C701" s="4">
        <v>66.275050886351</v>
      </c>
      <c r="D701" s="4">
        <v>118.665</v>
      </c>
      <c r="E701" s="4">
        <v>1429396.31</v>
      </c>
      <c r="F701" s="4">
        <v>4998150.22</v>
      </c>
      <c r="H701" s="3"/>
      <c r="I701" s="5" t="s">
        <v>412</v>
      </c>
      <c r="J701" s="3"/>
      <c r="K701" s="3"/>
      <c r="L701" s="3"/>
      <c r="M701" s="3"/>
      <c r="N701" s="3"/>
      <c r="O701" s="3" t="str">
        <f t="shared" si="20"/>
        <v>PO 5566275.05088635,118665</v>
      </c>
      <c r="P701" s="3" t="s">
        <v>2252</v>
      </c>
      <c r="Q701" s="3"/>
    </row>
    <row r="702" outlineLevel="2" spans="1:17">
      <c r="A702" s="3" t="s">
        <v>1467</v>
      </c>
      <c r="B702" s="3">
        <v>17070</v>
      </c>
      <c r="C702" s="4">
        <v>69.0388343611932</v>
      </c>
      <c r="D702" s="4">
        <v>118.675</v>
      </c>
      <c r="E702" s="4">
        <v>1429395.82</v>
      </c>
      <c r="F702" s="4">
        <v>4998147.5</v>
      </c>
      <c r="H702" s="3"/>
      <c r="I702" s="5" t="s">
        <v>412</v>
      </c>
      <c r="J702" s="3"/>
      <c r="K702" s="3"/>
      <c r="L702" s="3"/>
      <c r="M702" s="3"/>
      <c r="N702" s="3"/>
      <c r="O702" s="3" t="str">
        <f t="shared" si="20"/>
        <v>PO 5569038.83436119,118675</v>
      </c>
      <c r="P702" s="3" t="s">
        <v>2253</v>
      </c>
      <c r="Q702" s="3"/>
    </row>
    <row r="703" outlineLevel="2" spans="1:17">
      <c r="A703" s="3" t="s">
        <v>1467</v>
      </c>
      <c r="B703" s="3">
        <v>17071</v>
      </c>
      <c r="C703" s="4">
        <v>72.212214270868</v>
      </c>
      <c r="D703" s="4">
        <v>118.695</v>
      </c>
      <c r="E703" s="4">
        <v>1429395.13</v>
      </c>
      <c r="F703" s="4">
        <v>4998144.4</v>
      </c>
      <c r="H703" s="3"/>
      <c r="I703" s="5" t="s">
        <v>412</v>
      </c>
      <c r="J703" s="3"/>
      <c r="K703" s="3"/>
      <c r="L703" s="3"/>
      <c r="M703" s="3"/>
      <c r="N703" s="3"/>
      <c r="O703" s="3" t="str">
        <f t="shared" si="20"/>
        <v>PO 5572212.21427087,118695</v>
      </c>
      <c r="P703" s="3" t="s">
        <v>2254</v>
      </c>
      <c r="Q703" s="3"/>
    </row>
    <row r="704" outlineLevel="2" spans="1:17">
      <c r="A704" s="3" t="s">
        <v>1467</v>
      </c>
      <c r="B704" s="3">
        <v>17072</v>
      </c>
      <c r="C704" s="4">
        <v>76.5181377836771</v>
      </c>
      <c r="D704" s="4">
        <v>118.365</v>
      </c>
      <c r="E704" s="4">
        <v>1429394</v>
      </c>
      <c r="F704" s="4">
        <v>4998140.23</v>
      </c>
      <c r="H704" s="3"/>
      <c r="I704" s="5" t="s">
        <v>412</v>
      </c>
      <c r="J704" s="3"/>
      <c r="K704" s="3"/>
      <c r="L704" s="3"/>
      <c r="M704" s="3"/>
      <c r="N704" s="3"/>
      <c r="O704" s="3" t="str">
        <f t="shared" si="20"/>
        <v>PO 5576518.13778368,118365</v>
      </c>
      <c r="P704" s="3" t="s">
        <v>2255</v>
      </c>
      <c r="Q704" s="3"/>
    </row>
    <row r="705" outlineLevel="2" spans="1:17">
      <c r="A705" s="3" t="s">
        <v>1467</v>
      </c>
      <c r="B705" s="3">
        <v>17073</v>
      </c>
      <c r="C705" s="4">
        <v>77.5931608452563</v>
      </c>
      <c r="D705" s="4">
        <v>117.935</v>
      </c>
      <c r="E705" s="4">
        <v>1429393.82</v>
      </c>
      <c r="F705" s="4">
        <v>4998139.17</v>
      </c>
      <c r="H705" s="3"/>
      <c r="I705" s="5" t="s">
        <v>412</v>
      </c>
      <c r="J705" s="3"/>
      <c r="K705" s="3"/>
      <c r="L705" s="3"/>
      <c r="M705" s="3"/>
      <c r="N705" s="3"/>
      <c r="O705" s="3" t="str">
        <f t="shared" si="20"/>
        <v>PO 5577593.16084526,117935</v>
      </c>
      <c r="P705" s="3" t="s">
        <v>2256</v>
      </c>
      <c r="Q705" s="3"/>
    </row>
    <row r="706" outlineLevel="2" spans="1:17">
      <c r="A706" s="3" t="s">
        <v>1467</v>
      </c>
      <c r="B706" s="3">
        <v>17074</v>
      </c>
      <c r="C706" s="4">
        <v>83.8511767956371</v>
      </c>
      <c r="D706" s="4">
        <v>117.296</v>
      </c>
      <c r="E706" s="4">
        <v>1429392.45</v>
      </c>
      <c r="F706" s="4">
        <v>4998133.06</v>
      </c>
      <c r="H706" s="3"/>
      <c r="I706" s="5" t="s">
        <v>412</v>
      </c>
      <c r="J706" s="3"/>
      <c r="K706" s="3"/>
      <c r="L706" s="3"/>
      <c r="M706" s="3"/>
      <c r="N706" s="3"/>
      <c r="O706" s="3" t="str">
        <f t="shared" si="20"/>
        <v>PO 5583851.17679564,117296</v>
      </c>
      <c r="P706" s="3" t="s">
        <v>2257</v>
      </c>
      <c r="Q706" s="3"/>
    </row>
    <row r="707" outlineLevel="2" spans="1:17">
      <c r="A707" s="3" t="s">
        <v>1467</v>
      </c>
      <c r="B707" s="3">
        <v>17075</v>
      </c>
      <c r="C707" s="4">
        <v>84.1323957225681</v>
      </c>
      <c r="D707" s="4">
        <v>117.086</v>
      </c>
      <c r="E707" s="4">
        <v>1429392.47</v>
      </c>
      <c r="F707" s="4">
        <v>4998132.77</v>
      </c>
      <c r="H707" s="3"/>
      <c r="I707" s="5" t="s">
        <v>412</v>
      </c>
      <c r="J707" s="3"/>
      <c r="K707" s="3"/>
      <c r="L707" s="3"/>
      <c r="M707" s="3"/>
      <c r="N707" s="3"/>
      <c r="O707" s="3" t="str">
        <f t="shared" si="20"/>
        <v>PO 5584132.39572257,117086</v>
      </c>
      <c r="P707" s="3" t="s">
        <v>2258</v>
      </c>
      <c r="Q707" s="3"/>
    </row>
    <row r="708" outlineLevel="2" spans="1:17">
      <c r="A708" s="3" t="s">
        <v>1467</v>
      </c>
      <c r="B708" s="3">
        <v>17076</v>
      </c>
      <c r="C708" s="4">
        <v>91.4701626214293</v>
      </c>
      <c r="D708" s="4">
        <v>117.326</v>
      </c>
      <c r="E708" s="4">
        <v>1429391.81</v>
      </c>
      <c r="F708" s="4">
        <v>4998125.43</v>
      </c>
      <c r="H708" s="3"/>
      <c r="I708" s="5" t="s">
        <v>412</v>
      </c>
      <c r="J708" s="3"/>
      <c r="K708" s="3"/>
      <c r="L708" s="3"/>
      <c r="M708" s="3"/>
      <c r="N708" s="3"/>
      <c r="O708" s="3" t="str">
        <f t="shared" si="20"/>
        <v>PO 5591470.16262143,117326</v>
      </c>
      <c r="P708" s="3" t="s">
        <v>2259</v>
      </c>
      <c r="Q708" s="3"/>
    </row>
    <row r="709" outlineLevel="2" spans="1:17">
      <c r="A709" s="3" t="s">
        <v>1467</v>
      </c>
      <c r="B709" s="3">
        <v>17077</v>
      </c>
      <c r="C709" s="4">
        <v>95.6516087154989</v>
      </c>
      <c r="D709" s="4">
        <v>117.776</v>
      </c>
      <c r="E709" s="4">
        <v>1429390.39</v>
      </c>
      <c r="F709" s="4">
        <v>4998121.44</v>
      </c>
      <c r="H709" s="3"/>
      <c r="I709" s="5" t="s">
        <v>412</v>
      </c>
      <c r="J709" s="3"/>
      <c r="K709" s="3"/>
      <c r="L709" s="3"/>
      <c r="M709" s="3"/>
      <c r="N709" s="3"/>
      <c r="O709" s="3" t="str">
        <f t="shared" si="20"/>
        <v>PO 5595651.6087155,117776</v>
      </c>
      <c r="P709" s="3" t="s">
        <v>2260</v>
      </c>
      <c r="Q709" s="3"/>
    </row>
    <row r="710" outlineLevel="2" spans="1:17">
      <c r="A710" s="3" t="s">
        <v>1467</v>
      </c>
      <c r="B710" s="3">
        <v>17078</v>
      </c>
      <c r="C710" s="4">
        <v>96.8673006229836</v>
      </c>
      <c r="D710" s="4">
        <v>118.416</v>
      </c>
      <c r="E710" s="4">
        <v>1429390.3</v>
      </c>
      <c r="F710" s="4">
        <v>4998120.22</v>
      </c>
      <c r="H710" s="3"/>
      <c r="I710" s="5" t="s">
        <v>412</v>
      </c>
      <c r="J710" s="3"/>
      <c r="K710" s="3"/>
      <c r="L710" s="3"/>
      <c r="M710" s="3"/>
      <c r="N710" s="3"/>
      <c r="O710" s="3" t="str">
        <f t="shared" si="20"/>
        <v>PO 5596867.30062298,118416</v>
      </c>
      <c r="P710" s="3" t="s">
        <v>2261</v>
      </c>
      <c r="Q710" s="3"/>
    </row>
    <row r="711" outlineLevel="2" spans="1:17">
      <c r="A711" s="3" t="s">
        <v>1467</v>
      </c>
      <c r="B711" s="3">
        <v>17079</v>
      </c>
      <c r="C711" s="4">
        <v>100.907133593044</v>
      </c>
      <c r="D711" s="4">
        <v>117.616</v>
      </c>
      <c r="E711" s="4">
        <v>1429390.43</v>
      </c>
      <c r="F711" s="4">
        <v>4998116.09</v>
      </c>
      <c r="H711" s="3"/>
      <c r="I711" s="5" t="s">
        <v>412</v>
      </c>
      <c r="J711" s="3"/>
      <c r="K711" s="3"/>
      <c r="L711" s="3"/>
      <c r="M711" s="3"/>
      <c r="N711" s="3"/>
      <c r="O711" s="3" t="str">
        <f t="shared" si="20"/>
        <v>PO 5600907.13359304,117616</v>
      </c>
      <c r="P711" s="3" t="s">
        <v>2262</v>
      </c>
      <c r="Q711" s="3"/>
    </row>
    <row r="712" outlineLevel="2" spans="1:17">
      <c r="A712" s="3" t="s">
        <v>1467</v>
      </c>
      <c r="B712" s="3">
        <v>17082</v>
      </c>
      <c r="C712" s="4">
        <v>112.132375565193</v>
      </c>
      <c r="D712" s="4">
        <v>117.926</v>
      </c>
      <c r="E712" s="4">
        <v>1429389.2</v>
      </c>
      <c r="F712" s="4">
        <v>4998104.91</v>
      </c>
      <c r="H712" s="3"/>
      <c r="I712" s="5" t="s">
        <v>412</v>
      </c>
      <c r="J712" s="3"/>
      <c r="K712" s="3"/>
      <c r="L712" s="3"/>
      <c r="M712" s="3"/>
      <c r="N712" s="3"/>
      <c r="O712" s="3" t="str">
        <f t="shared" si="20"/>
        <v>PO 5612132.37556519,117926</v>
      </c>
      <c r="P712" s="3" t="s">
        <v>2263</v>
      </c>
      <c r="Q712" s="3"/>
    </row>
    <row r="713" outlineLevel="2" spans="1:17">
      <c r="A713" s="3" t="s">
        <v>1467</v>
      </c>
      <c r="B713" s="3">
        <v>17081</v>
      </c>
      <c r="C713" s="4">
        <v>114.989087177678</v>
      </c>
      <c r="D713" s="4">
        <v>119.636</v>
      </c>
      <c r="E713" s="4">
        <v>1429390.27</v>
      </c>
      <c r="F713" s="4">
        <v>4998101.84</v>
      </c>
      <c r="H713" s="3"/>
      <c r="I713" s="5" t="s">
        <v>242</v>
      </c>
      <c r="J713" s="3"/>
      <c r="K713" s="3"/>
      <c r="L713" s="3"/>
      <c r="M713" s="3"/>
      <c r="N713" s="3"/>
      <c r="O713" s="3" t="str">
        <f t="shared" si="20"/>
        <v>PO 5614989.08717768,119636</v>
      </c>
      <c r="P713" s="3" t="s">
        <v>2264</v>
      </c>
      <c r="Q713" s="3"/>
    </row>
    <row r="714" outlineLevel="2" spans="1:17">
      <c r="A714" s="3" t="s">
        <v>1467</v>
      </c>
      <c r="B714" s="3">
        <v>17080</v>
      </c>
      <c r="C714" s="4">
        <v>118.782497236924</v>
      </c>
      <c r="D714" s="4">
        <v>121.016</v>
      </c>
      <c r="E714" s="4">
        <v>1429388.05</v>
      </c>
      <c r="F714" s="4">
        <v>4998098.36</v>
      </c>
      <c r="H714" s="3"/>
      <c r="I714" s="5" t="s">
        <v>536</v>
      </c>
      <c r="J714" s="3"/>
      <c r="K714" s="3"/>
      <c r="L714" s="3"/>
      <c r="M714" s="3"/>
      <c r="N714" s="3"/>
      <c r="O714" s="3" t="str">
        <f t="shared" si="20"/>
        <v>PO 5618782.49723692,121016</v>
      </c>
      <c r="P714" s="3" t="s">
        <v>2265</v>
      </c>
      <c r="Q714" s="3"/>
    </row>
    <row r="715" outlineLevel="1" spans="1:17">
      <c r="A715" s="3">
        <f>SUBTOTAL(3,A669:A714)</f>
        <v>46</v>
      </c>
      <c r="B715" s="3"/>
      <c r="C715" s="4"/>
      <c r="D715" s="4"/>
      <c r="E715" s="4"/>
      <c r="F715" s="4"/>
      <c r="H715" s="3"/>
      <c r="I715" s="5"/>
      <c r="J715" s="3"/>
      <c r="K715" s="3"/>
      <c r="L715" s="3"/>
      <c r="M715" s="3"/>
      <c r="N715" s="3"/>
      <c r="O715" s="3"/>
      <c r="P715" s="3"/>
      <c r="Q715" s="3">
        <f>SUBTOTAL(3,Q669:Q714)</f>
        <v>0</v>
      </c>
    </row>
    <row r="716" outlineLevel="2" spans="1:17">
      <c r="A716" s="3" t="s">
        <v>1470</v>
      </c>
      <c r="B716" s="3">
        <v>17122</v>
      </c>
      <c r="C716" s="4">
        <v>-23.0855544660903</v>
      </c>
      <c r="D716" s="4">
        <v>119.389</v>
      </c>
      <c r="E716" s="4">
        <v>1429519.92</v>
      </c>
      <c r="F716" s="4">
        <v>4998234.23</v>
      </c>
      <c r="H716" s="3"/>
      <c r="I716" s="5" t="s">
        <v>236</v>
      </c>
      <c r="J716" s="3"/>
      <c r="K716" s="3"/>
      <c r="L716" s="3"/>
      <c r="M716" s="3"/>
      <c r="N716" s="3"/>
      <c r="O716" s="3" t="str">
        <f>CONCATENATE("PO ",(C716)*1000+6000000,",",D716*1000)</f>
        <v>PO 5976914.44553391,119389</v>
      </c>
      <c r="P716" s="3" t="s">
        <v>2266</v>
      </c>
      <c r="Q716" s="3"/>
    </row>
    <row r="717" outlineLevel="2" spans="1:17">
      <c r="A717" s="3" t="s">
        <v>1470</v>
      </c>
      <c r="B717" s="3">
        <v>17121</v>
      </c>
      <c r="C717" s="4">
        <v>-11.3791478148595</v>
      </c>
      <c r="D717" s="4">
        <v>119.59</v>
      </c>
      <c r="E717" s="4">
        <v>1429529.61</v>
      </c>
      <c r="F717" s="4">
        <v>4998227.63</v>
      </c>
      <c r="H717" s="3"/>
      <c r="I717" s="5" t="s">
        <v>983</v>
      </c>
      <c r="J717" s="3"/>
      <c r="K717" s="3"/>
      <c r="L717" s="3"/>
      <c r="M717" s="3"/>
      <c r="N717" s="3"/>
      <c r="O717" s="3" t="str">
        <f t="shared" ref="O717:O755" si="21">CONCATENATE("PO ",(C717)*1000+6000000,",",D717*1000)</f>
        <v>PO 5988620.85218514,119590</v>
      </c>
      <c r="P717" s="3" t="s">
        <v>2267</v>
      </c>
      <c r="Q717" s="3"/>
    </row>
    <row r="718" outlineLevel="2" spans="1:17">
      <c r="A718" s="3" t="s">
        <v>1470</v>
      </c>
      <c r="B718" s="3">
        <v>17120</v>
      </c>
      <c r="C718" s="4">
        <v>-4.3561479542178</v>
      </c>
      <c r="D718" s="4">
        <v>119.59</v>
      </c>
      <c r="E718" s="4">
        <v>1429535.06</v>
      </c>
      <c r="F718" s="4">
        <v>4998223.2</v>
      </c>
      <c r="H718" s="3"/>
      <c r="I718" s="5" t="s">
        <v>983</v>
      </c>
      <c r="J718" s="3"/>
      <c r="K718" s="3"/>
      <c r="L718" s="3"/>
      <c r="M718" s="3"/>
      <c r="N718" s="3"/>
      <c r="O718" s="3" t="str">
        <f t="shared" si="21"/>
        <v>PO 5995643.85204578,119590</v>
      </c>
      <c r="P718" s="3" t="s">
        <v>2268</v>
      </c>
      <c r="Q718" s="3"/>
    </row>
    <row r="719" outlineLevel="2" spans="1:17">
      <c r="A719" s="3" t="s">
        <v>1470</v>
      </c>
      <c r="B719" s="3">
        <v>17119</v>
      </c>
      <c r="C719" s="4">
        <v>7.84607322191818</v>
      </c>
      <c r="D719" s="4">
        <v>119.781</v>
      </c>
      <c r="E719" s="4">
        <v>1429544.16</v>
      </c>
      <c r="F719" s="4">
        <v>4998215.09</v>
      </c>
      <c r="H719" s="3"/>
      <c r="I719" s="5" t="s">
        <v>983</v>
      </c>
      <c r="J719" s="3"/>
      <c r="K719" s="3"/>
      <c r="L719" s="3"/>
      <c r="M719" s="3"/>
      <c r="N719" s="3"/>
      <c r="O719" s="3" t="str">
        <f t="shared" si="21"/>
        <v>PO 6007846.07322192,119781</v>
      </c>
      <c r="P719" s="3" t="s">
        <v>2269</v>
      </c>
      <c r="Q719" s="3"/>
    </row>
    <row r="720" outlineLevel="2" spans="1:17">
      <c r="A720" s="3" t="s">
        <v>1470</v>
      </c>
      <c r="B720" s="3">
        <v>17118</v>
      </c>
      <c r="C720" s="4">
        <v>11.3208703287187</v>
      </c>
      <c r="D720" s="4">
        <v>119.741</v>
      </c>
      <c r="E720" s="4">
        <v>1429547.36</v>
      </c>
      <c r="F720" s="4">
        <v>4998213.48</v>
      </c>
      <c r="H720" s="3"/>
      <c r="I720" s="5" t="s">
        <v>1533</v>
      </c>
      <c r="J720" s="3"/>
      <c r="K720" s="3"/>
      <c r="L720" s="3"/>
      <c r="M720" s="3"/>
      <c r="N720" s="3"/>
      <c r="O720" s="3" t="str">
        <f t="shared" si="21"/>
        <v>PO 6011320.87032872,119741</v>
      </c>
      <c r="P720" s="3" t="s">
        <v>2270</v>
      </c>
      <c r="Q720" s="3"/>
    </row>
    <row r="721" outlineLevel="2" spans="1:17">
      <c r="A721" s="3" t="s">
        <v>1470</v>
      </c>
      <c r="B721" s="3">
        <v>17117</v>
      </c>
      <c r="C721" s="4">
        <v>15.3385105210199</v>
      </c>
      <c r="D721" s="4">
        <v>119.121</v>
      </c>
      <c r="E721" s="4">
        <v>1429549.96</v>
      </c>
      <c r="F721" s="4">
        <v>4998210.33</v>
      </c>
      <c r="H721" s="3"/>
      <c r="I721" s="5" t="s">
        <v>412</v>
      </c>
      <c r="J721" s="3"/>
      <c r="K721" s="3"/>
      <c r="L721" s="3"/>
      <c r="M721" s="3"/>
      <c r="N721" s="3"/>
      <c r="O721" s="3" t="str">
        <f t="shared" si="21"/>
        <v>PO 6015338.51052102,119121</v>
      </c>
      <c r="P721" s="3" t="s">
        <v>2271</v>
      </c>
      <c r="Q721" s="3"/>
    </row>
    <row r="722" outlineLevel="2" spans="1:17">
      <c r="A722" s="3" t="s">
        <v>1470</v>
      </c>
      <c r="B722" s="3">
        <v>17116</v>
      </c>
      <c r="C722" s="4">
        <v>16.8533499640037</v>
      </c>
      <c r="D722" s="4">
        <v>118.821</v>
      </c>
      <c r="E722" s="4">
        <v>1429552.81</v>
      </c>
      <c r="F722" s="4">
        <v>4998211.63</v>
      </c>
      <c r="H722" s="3"/>
      <c r="I722" s="5" t="s">
        <v>412</v>
      </c>
      <c r="J722" s="3"/>
      <c r="K722" s="3"/>
      <c r="L722" s="3"/>
      <c r="M722" s="3"/>
      <c r="N722" s="3"/>
      <c r="O722" s="3" t="str">
        <f t="shared" si="21"/>
        <v>PO 6016853.349964,118821</v>
      </c>
      <c r="P722" s="3" t="s">
        <v>2272</v>
      </c>
      <c r="Q722" s="3"/>
    </row>
    <row r="723" outlineLevel="2" spans="1:17">
      <c r="A723" s="3" t="s">
        <v>1470</v>
      </c>
      <c r="B723" s="3">
        <v>17115</v>
      </c>
      <c r="C723" s="4">
        <v>20.9247080027257</v>
      </c>
      <c r="D723" s="4">
        <v>119.061</v>
      </c>
      <c r="E723" s="4">
        <v>1429558.69</v>
      </c>
      <c r="F723" s="4">
        <v>4998215.07</v>
      </c>
      <c r="H723" s="3"/>
      <c r="I723" s="5" t="s">
        <v>412</v>
      </c>
      <c r="J723" s="3"/>
      <c r="K723" s="3"/>
      <c r="L723" s="3"/>
      <c r="M723" s="3"/>
      <c r="N723" s="3"/>
      <c r="O723" s="3" t="str">
        <f t="shared" si="21"/>
        <v>PO 6020924.70800273,119061</v>
      </c>
      <c r="P723" s="3" t="s">
        <v>2273</v>
      </c>
      <c r="Q723" s="3"/>
    </row>
    <row r="724" outlineLevel="2" spans="1:17">
      <c r="A724" s="3" t="s">
        <v>1470</v>
      </c>
      <c r="B724" s="3">
        <v>17114</v>
      </c>
      <c r="C724" s="4">
        <v>28.835935306806</v>
      </c>
      <c r="D724" s="4">
        <v>118.622</v>
      </c>
      <c r="E724" s="4">
        <v>1429565.55</v>
      </c>
      <c r="F724" s="4">
        <v>4998210.56</v>
      </c>
      <c r="H724" s="3"/>
      <c r="I724" s="5" t="s">
        <v>412</v>
      </c>
      <c r="J724" s="3"/>
      <c r="K724" s="3"/>
      <c r="L724" s="3"/>
      <c r="M724" s="3"/>
      <c r="N724" s="3"/>
      <c r="O724" s="3" t="str">
        <f t="shared" si="21"/>
        <v>PO 6028835.93530681,118622</v>
      </c>
      <c r="P724" s="3" t="s">
        <v>2274</v>
      </c>
      <c r="Q724" s="3"/>
    </row>
    <row r="725" outlineLevel="2" spans="1:17">
      <c r="A725" s="3" t="s">
        <v>1470</v>
      </c>
      <c r="B725" s="3">
        <v>17113</v>
      </c>
      <c r="C725" s="4">
        <v>31.1396805541827</v>
      </c>
      <c r="D725" s="4">
        <v>117.242</v>
      </c>
      <c r="E725" s="4">
        <v>1429566.8</v>
      </c>
      <c r="F725" s="4">
        <v>4998207.55</v>
      </c>
      <c r="H725" s="3"/>
      <c r="I725" s="5" t="s">
        <v>412</v>
      </c>
      <c r="J725" s="3"/>
      <c r="K725" s="3"/>
      <c r="L725" s="3"/>
      <c r="M725" s="3"/>
      <c r="N725" s="3"/>
      <c r="O725" s="3" t="str">
        <f t="shared" si="21"/>
        <v>PO 6031139.68055418,117242</v>
      </c>
      <c r="P725" s="3" t="s">
        <v>2275</v>
      </c>
      <c r="Q725" s="3"/>
    </row>
    <row r="726" outlineLevel="2" spans="1:17">
      <c r="A726" s="3" t="s">
        <v>1470</v>
      </c>
      <c r="B726" s="3">
        <v>17112</v>
      </c>
      <c r="C726" s="4">
        <v>35.367770993154</v>
      </c>
      <c r="D726" s="4">
        <v>118.302</v>
      </c>
      <c r="E726" s="4">
        <v>1429568.24</v>
      </c>
      <c r="F726" s="4">
        <v>4998201.39</v>
      </c>
      <c r="H726" s="3"/>
      <c r="I726" s="5" t="s">
        <v>412</v>
      </c>
      <c r="J726" s="3"/>
      <c r="K726" s="3"/>
      <c r="L726" s="3"/>
      <c r="M726" s="3"/>
      <c r="N726" s="3"/>
      <c r="O726" s="3" t="str">
        <f t="shared" si="21"/>
        <v>PO 6035367.77099315,118302</v>
      </c>
      <c r="P726" s="3" t="s">
        <v>2276</v>
      </c>
      <c r="Q726" s="3"/>
    </row>
    <row r="727" outlineLevel="2" spans="1:17">
      <c r="A727" s="3" t="s">
        <v>1470</v>
      </c>
      <c r="B727" s="3">
        <v>17111</v>
      </c>
      <c r="C727" s="4">
        <v>42.2684161640239</v>
      </c>
      <c r="D727" s="4">
        <v>118.363</v>
      </c>
      <c r="E727" s="4">
        <v>1429572.09</v>
      </c>
      <c r="F727" s="4">
        <v>4998194.87</v>
      </c>
      <c r="H727" s="3"/>
      <c r="I727" s="5" t="s">
        <v>412</v>
      </c>
      <c r="J727" s="3"/>
      <c r="K727" s="3"/>
      <c r="L727" s="3"/>
      <c r="M727" s="3"/>
      <c r="N727" s="3"/>
      <c r="O727" s="3" t="str">
        <f t="shared" si="21"/>
        <v>PO 6042268.41616402,118363</v>
      </c>
      <c r="P727" s="3" t="s">
        <v>2277</v>
      </c>
      <c r="Q727" s="3"/>
    </row>
    <row r="728" outlineLevel="2" spans="1:17">
      <c r="A728" s="3" t="s">
        <v>1470</v>
      </c>
      <c r="B728" s="3">
        <v>17110</v>
      </c>
      <c r="C728" s="4">
        <v>47.6073555768482</v>
      </c>
      <c r="D728" s="4">
        <v>118.513</v>
      </c>
      <c r="E728" s="4">
        <v>1429576.68</v>
      </c>
      <c r="F728" s="4">
        <v>4998192.09</v>
      </c>
      <c r="H728" s="3"/>
      <c r="I728" s="5" t="s">
        <v>412</v>
      </c>
      <c r="J728" s="3"/>
      <c r="K728" s="3"/>
      <c r="L728" s="3"/>
      <c r="M728" s="3"/>
      <c r="N728" s="3"/>
      <c r="O728" s="3" t="str">
        <f t="shared" si="21"/>
        <v>PO 6047607.35557685,118513</v>
      </c>
      <c r="P728" s="3" t="s">
        <v>2278</v>
      </c>
      <c r="Q728" s="3"/>
    </row>
    <row r="729" outlineLevel="2" spans="1:17">
      <c r="A729" s="3" t="s">
        <v>1470</v>
      </c>
      <c r="B729" s="3">
        <v>17109</v>
      </c>
      <c r="C729" s="4">
        <v>53.7277089129563</v>
      </c>
      <c r="D729" s="4">
        <v>118.663</v>
      </c>
      <c r="E729" s="4">
        <v>1429581.3</v>
      </c>
      <c r="F729" s="4">
        <v>4998188.05</v>
      </c>
      <c r="H729" s="3"/>
      <c r="I729" s="5" t="s">
        <v>412</v>
      </c>
      <c r="J729" s="3"/>
      <c r="K729" s="3"/>
      <c r="L729" s="3"/>
      <c r="M729" s="3"/>
      <c r="N729" s="3"/>
      <c r="O729" s="3" t="str">
        <f t="shared" si="21"/>
        <v>PO 6053727.70891296,118663</v>
      </c>
      <c r="P729" s="3" t="s">
        <v>2279</v>
      </c>
      <c r="Q729" s="3"/>
    </row>
    <row r="730" outlineLevel="2" spans="1:17">
      <c r="A730" s="3" t="s">
        <v>1470</v>
      </c>
      <c r="B730" s="3">
        <v>17108</v>
      </c>
      <c r="C730" s="4">
        <v>58.320600005623</v>
      </c>
      <c r="D730" s="4">
        <v>118.934</v>
      </c>
      <c r="E730" s="4">
        <v>1429584.88</v>
      </c>
      <c r="F730" s="4">
        <v>4998185.17</v>
      </c>
      <c r="H730" s="3"/>
      <c r="I730" s="5" t="s">
        <v>536</v>
      </c>
      <c r="J730" s="3"/>
      <c r="K730" s="3"/>
      <c r="L730" s="3"/>
      <c r="M730" s="3"/>
      <c r="N730" s="3"/>
      <c r="O730" s="3" t="str">
        <f t="shared" si="21"/>
        <v>PO 6058320.60000562,118934</v>
      </c>
      <c r="P730" s="3" t="s">
        <v>2280</v>
      </c>
      <c r="Q730" s="3"/>
    </row>
    <row r="731" outlineLevel="2" spans="1:17">
      <c r="A731" s="3" t="s">
        <v>1470</v>
      </c>
      <c r="B731" s="3">
        <v>17107</v>
      </c>
      <c r="C731" s="4">
        <v>59.7083237501587</v>
      </c>
      <c r="D731" s="4">
        <v>117.954</v>
      </c>
      <c r="E731" s="4">
        <v>1429585.87</v>
      </c>
      <c r="F731" s="4">
        <v>4998184.18</v>
      </c>
      <c r="H731" s="3"/>
      <c r="I731" s="5" t="s">
        <v>412</v>
      </c>
      <c r="J731" s="3"/>
      <c r="K731" s="3"/>
      <c r="L731" s="3"/>
      <c r="M731" s="3"/>
      <c r="N731" s="3"/>
      <c r="O731" s="3" t="str">
        <f t="shared" si="21"/>
        <v>PO 6059708.32375016,117954</v>
      </c>
      <c r="P731" s="3" t="s">
        <v>2281</v>
      </c>
      <c r="Q731" s="3"/>
    </row>
    <row r="732" outlineLevel="2" spans="1:17">
      <c r="A732" s="3" t="s">
        <v>1470</v>
      </c>
      <c r="B732" s="3">
        <v>17106</v>
      </c>
      <c r="C732" s="4">
        <v>61.7790311113572</v>
      </c>
      <c r="D732" s="4">
        <v>117.514</v>
      </c>
      <c r="E732" s="4">
        <v>1429587.87</v>
      </c>
      <c r="F732" s="4">
        <v>4998183.39</v>
      </c>
      <c r="H732" s="3"/>
      <c r="I732" s="5" t="s">
        <v>412</v>
      </c>
      <c r="J732" s="3"/>
      <c r="K732" s="3"/>
      <c r="L732" s="3"/>
      <c r="M732" s="3"/>
      <c r="N732" s="3"/>
      <c r="O732" s="3" t="str">
        <f t="shared" si="21"/>
        <v>PO 6061779.03111136,117514</v>
      </c>
      <c r="P732" s="3" t="s">
        <v>2282</v>
      </c>
      <c r="Q732" s="3"/>
    </row>
    <row r="733" outlineLevel="2" spans="1:17">
      <c r="A733" s="3" t="s">
        <v>1470</v>
      </c>
      <c r="B733" s="3">
        <v>17105</v>
      </c>
      <c r="C733" s="4">
        <v>62.0272496971645</v>
      </c>
      <c r="D733" s="4">
        <v>117.114</v>
      </c>
      <c r="E733" s="4">
        <v>1429588</v>
      </c>
      <c r="F733" s="4">
        <v>4998183.15</v>
      </c>
      <c r="H733" s="3"/>
      <c r="I733" s="5" t="s">
        <v>1525</v>
      </c>
      <c r="J733" s="3"/>
      <c r="K733" s="3"/>
      <c r="L733" s="3"/>
      <c r="M733" s="3"/>
      <c r="N733" s="3"/>
      <c r="O733" s="3" t="str">
        <f t="shared" si="21"/>
        <v>PO 6062027.24969716,117114</v>
      </c>
      <c r="P733" s="3" t="s">
        <v>2283</v>
      </c>
      <c r="Q733" s="3"/>
    </row>
    <row r="734" outlineLevel="2" spans="1:17">
      <c r="A734" s="3" t="s">
        <v>1470</v>
      </c>
      <c r="B734" s="3">
        <v>17104</v>
      </c>
      <c r="C734" s="4">
        <v>63.0451784442013</v>
      </c>
      <c r="D734" s="4">
        <v>116.424</v>
      </c>
      <c r="E734" s="4">
        <v>1429588.83</v>
      </c>
      <c r="F734" s="4">
        <v>4998182.56</v>
      </c>
      <c r="H734" s="3"/>
      <c r="I734" s="5" t="s">
        <v>480</v>
      </c>
      <c r="J734" s="3"/>
      <c r="K734" s="3"/>
      <c r="L734" s="3"/>
      <c r="M734" s="3"/>
      <c r="N734" s="3"/>
      <c r="O734" s="3" t="str">
        <f t="shared" si="21"/>
        <v>PO 6063045.1784442,116424</v>
      </c>
      <c r="P734" s="3" t="s">
        <v>2284</v>
      </c>
      <c r="Q734" s="3"/>
    </row>
    <row r="735" outlineLevel="2" spans="1:17">
      <c r="A735" s="3" t="s">
        <v>1470</v>
      </c>
      <c r="B735" s="3">
        <v>17103</v>
      </c>
      <c r="C735" s="4">
        <v>64.1500786051809</v>
      </c>
      <c r="D735" s="4">
        <v>116.434</v>
      </c>
      <c r="E735" s="4">
        <v>1429589.58</v>
      </c>
      <c r="F735" s="4">
        <v>4998181.72</v>
      </c>
      <c r="H735" s="3"/>
      <c r="I735" s="5" t="s">
        <v>480</v>
      </c>
      <c r="J735" s="3"/>
      <c r="K735" s="3"/>
      <c r="L735" s="3"/>
      <c r="M735" s="3"/>
      <c r="N735" s="3"/>
      <c r="O735" s="3" t="str">
        <f t="shared" si="21"/>
        <v>PO 6064150.07860518,116434</v>
      </c>
      <c r="P735" s="3" t="s">
        <v>2285</v>
      </c>
      <c r="Q735" s="3"/>
    </row>
    <row r="736" outlineLevel="2" spans="1:17">
      <c r="A736" s="3" t="s">
        <v>1470</v>
      </c>
      <c r="B736" s="3">
        <v>17102</v>
      </c>
      <c r="C736" s="4">
        <v>66.7044776985842</v>
      </c>
      <c r="D736" s="4">
        <v>116.484</v>
      </c>
      <c r="E736" s="4">
        <v>1429591.58</v>
      </c>
      <c r="F736" s="4">
        <v>4998180.13</v>
      </c>
      <c r="H736" s="3"/>
      <c r="I736" s="5" t="s">
        <v>480</v>
      </c>
      <c r="J736" s="3"/>
      <c r="K736" s="3"/>
      <c r="L736" s="3"/>
      <c r="M736" s="3"/>
      <c r="N736" s="3"/>
      <c r="O736" s="3" t="str">
        <f t="shared" si="21"/>
        <v>PO 6066704.47769858,116484</v>
      </c>
      <c r="P736" s="3" t="s">
        <v>2286</v>
      </c>
      <c r="Q736" s="3"/>
    </row>
    <row r="737" outlineLevel="2" spans="1:17">
      <c r="A737" s="3" t="s">
        <v>1470</v>
      </c>
      <c r="B737" s="3">
        <v>17101</v>
      </c>
      <c r="C737" s="4">
        <v>69.3881877918753</v>
      </c>
      <c r="D737" s="4">
        <v>116.224</v>
      </c>
      <c r="E737" s="4">
        <v>1429593.75</v>
      </c>
      <c r="F737" s="4">
        <v>4998178.55</v>
      </c>
      <c r="H737" s="3"/>
      <c r="I737" s="5" t="s">
        <v>480</v>
      </c>
      <c r="J737" s="3"/>
      <c r="K737" s="3"/>
      <c r="L737" s="3"/>
      <c r="M737" s="3"/>
      <c r="N737" s="3"/>
      <c r="O737" s="3" t="str">
        <f t="shared" si="21"/>
        <v>PO 6069388.18779188,116224</v>
      </c>
      <c r="P737" s="3" t="s">
        <v>2287</v>
      </c>
      <c r="Q737" s="3"/>
    </row>
    <row r="738" outlineLevel="2" spans="1:17">
      <c r="A738" s="3" t="s">
        <v>1470</v>
      </c>
      <c r="B738" s="3">
        <v>17100</v>
      </c>
      <c r="C738" s="4">
        <v>71.727426588627</v>
      </c>
      <c r="D738" s="4">
        <v>116.264</v>
      </c>
      <c r="E738" s="4">
        <v>1429595.51</v>
      </c>
      <c r="F738" s="4">
        <v>4998177</v>
      </c>
      <c r="H738" s="3"/>
      <c r="I738" s="5" t="s">
        <v>480</v>
      </c>
      <c r="J738" s="3"/>
      <c r="K738" s="3"/>
      <c r="L738" s="3"/>
      <c r="M738" s="3"/>
      <c r="N738" s="3"/>
      <c r="O738" s="3" t="str">
        <f t="shared" si="21"/>
        <v>PO 6071727.42658863,116264</v>
      </c>
      <c r="P738" s="3" t="s">
        <v>2288</v>
      </c>
      <c r="Q738" s="3"/>
    </row>
    <row r="739" outlineLevel="2" spans="1:17">
      <c r="A739" s="3" t="s">
        <v>1470</v>
      </c>
      <c r="B739" s="3">
        <v>17099</v>
      </c>
      <c r="C739" s="4">
        <v>73.0552217504734</v>
      </c>
      <c r="D739" s="4">
        <v>116.045</v>
      </c>
      <c r="E739" s="4">
        <v>1429596.82</v>
      </c>
      <c r="F739" s="4">
        <v>4998176.53</v>
      </c>
      <c r="H739" s="3"/>
      <c r="I739" s="5" t="s">
        <v>480</v>
      </c>
      <c r="J739" s="3"/>
      <c r="K739" s="3"/>
      <c r="L739" s="3"/>
      <c r="M739" s="3"/>
      <c r="N739" s="3"/>
      <c r="O739" s="3" t="str">
        <f t="shared" si="21"/>
        <v>PO 6073055.22175047,116045</v>
      </c>
      <c r="P739" s="3" t="s">
        <v>2289</v>
      </c>
      <c r="Q739" s="3"/>
    </row>
    <row r="740" outlineLevel="2" spans="1:17">
      <c r="A740" s="3" t="s">
        <v>1470</v>
      </c>
      <c r="B740" s="3">
        <v>17098</v>
      </c>
      <c r="C740" s="4">
        <v>74.0770045629612</v>
      </c>
      <c r="D740" s="4">
        <v>115.985</v>
      </c>
      <c r="E740" s="4">
        <v>1429597.73</v>
      </c>
      <c r="F740" s="4">
        <v>4998176.04</v>
      </c>
      <c r="H740" s="3"/>
      <c r="I740" s="5" t="s">
        <v>480</v>
      </c>
      <c r="J740" s="3"/>
      <c r="K740" s="3"/>
      <c r="L740" s="3"/>
      <c r="M740" s="3"/>
      <c r="N740" s="3"/>
      <c r="O740" s="3" t="str">
        <f t="shared" si="21"/>
        <v>PO 6074077.00456296,115985</v>
      </c>
      <c r="P740" s="3" t="s">
        <v>2290</v>
      </c>
      <c r="Q740" s="3"/>
    </row>
    <row r="741" outlineLevel="2" spans="1:17">
      <c r="A741" s="3" t="s">
        <v>1470</v>
      </c>
      <c r="B741" s="3">
        <v>17097</v>
      </c>
      <c r="C741" s="4">
        <v>78.9131014595076</v>
      </c>
      <c r="D741" s="4">
        <v>116.765</v>
      </c>
      <c r="E741" s="4">
        <v>1429601.6</v>
      </c>
      <c r="F741" s="4">
        <v>4998173.11</v>
      </c>
      <c r="H741" s="3"/>
      <c r="I741" s="5" t="s">
        <v>480</v>
      </c>
      <c r="J741" s="3"/>
      <c r="K741" s="3"/>
      <c r="L741" s="3"/>
      <c r="M741" s="3"/>
      <c r="N741" s="3"/>
      <c r="O741" s="3" t="str">
        <f t="shared" si="21"/>
        <v>PO 6078913.10145951,116765</v>
      </c>
      <c r="P741" s="3" t="s">
        <v>2291</v>
      </c>
      <c r="Q741" s="3"/>
    </row>
    <row r="742" outlineLevel="2" spans="1:17">
      <c r="A742" s="3" t="s">
        <v>1470</v>
      </c>
      <c r="B742" s="3">
        <v>17096</v>
      </c>
      <c r="C742" s="4">
        <v>78.9173019371699</v>
      </c>
      <c r="D742" s="4">
        <v>117.185</v>
      </c>
      <c r="E742" s="4">
        <v>1429601.12</v>
      </c>
      <c r="F742" s="4">
        <v>4998172.5</v>
      </c>
      <c r="H742" s="3"/>
      <c r="I742" s="5" t="s">
        <v>1525</v>
      </c>
      <c r="J742" s="3"/>
      <c r="K742" s="3"/>
      <c r="L742" s="3"/>
      <c r="M742" s="3"/>
      <c r="N742" s="3"/>
      <c r="O742" s="3" t="str">
        <f t="shared" si="21"/>
        <v>PO 6078917.30193717,117185</v>
      </c>
      <c r="P742" s="3" t="s">
        <v>2292</v>
      </c>
      <c r="Q742" s="3"/>
    </row>
    <row r="743" outlineLevel="2" spans="1:17">
      <c r="A743" s="3" t="s">
        <v>1470</v>
      </c>
      <c r="B743" s="3">
        <v>17095</v>
      </c>
      <c r="C743" s="4">
        <v>79.6915860368539</v>
      </c>
      <c r="D743" s="4">
        <v>117.965</v>
      </c>
      <c r="E743" s="4">
        <v>1429601.85</v>
      </c>
      <c r="F743" s="4">
        <v>4998172.18</v>
      </c>
      <c r="H743" s="3"/>
      <c r="I743" s="5" t="s">
        <v>536</v>
      </c>
      <c r="J743" s="3"/>
      <c r="K743" s="3"/>
      <c r="L743" s="3"/>
      <c r="M743" s="3"/>
      <c r="N743" s="3"/>
      <c r="O743" s="3" t="str">
        <f t="shared" si="21"/>
        <v>PO 6079691.58603685,117965</v>
      </c>
      <c r="P743" s="3" t="s">
        <v>2293</v>
      </c>
      <c r="Q743" s="3"/>
    </row>
    <row r="744" outlineLevel="2" spans="1:17">
      <c r="A744" s="3" t="s">
        <v>1470</v>
      </c>
      <c r="B744" s="3">
        <v>17094</v>
      </c>
      <c r="C744" s="4">
        <v>81.464644509166</v>
      </c>
      <c r="D744" s="4">
        <v>118.525</v>
      </c>
      <c r="E744" s="4">
        <v>1429602.98</v>
      </c>
      <c r="F744" s="4">
        <v>4998170.74</v>
      </c>
      <c r="H744" s="3"/>
      <c r="I744" s="5" t="s">
        <v>412</v>
      </c>
      <c r="J744" s="3"/>
      <c r="K744" s="3"/>
      <c r="L744" s="3"/>
      <c r="M744" s="3"/>
      <c r="N744" s="3"/>
      <c r="O744" s="3" t="str">
        <f t="shared" si="21"/>
        <v>PO 6081464.64450917,118525</v>
      </c>
      <c r="P744" s="3" t="s">
        <v>2294</v>
      </c>
      <c r="Q744" s="3"/>
    </row>
    <row r="745" outlineLevel="2" spans="1:17">
      <c r="A745" s="3" t="s">
        <v>1470</v>
      </c>
      <c r="B745" s="3">
        <v>17093</v>
      </c>
      <c r="C745" s="4">
        <v>83.637158279089</v>
      </c>
      <c r="D745" s="4">
        <v>118.365</v>
      </c>
      <c r="E745" s="4">
        <v>1429604.89</v>
      </c>
      <c r="F745" s="4">
        <v>4998169.66</v>
      </c>
      <c r="H745" s="3"/>
      <c r="I745" s="5" t="s">
        <v>412</v>
      </c>
      <c r="J745" s="3"/>
      <c r="K745" s="3"/>
      <c r="L745" s="3"/>
      <c r="M745" s="3"/>
      <c r="N745" s="3"/>
      <c r="O745" s="3" t="str">
        <f t="shared" si="21"/>
        <v>PO 6083637.15827909,118365</v>
      </c>
      <c r="P745" s="3" t="s">
        <v>2295</v>
      </c>
      <c r="Q745" s="3"/>
    </row>
    <row r="746" outlineLevel="2" spans="1:17">
      <c r="A746" s="3" t="s">
        <v>1470</v>
      </c>
      <c r="B746" s="3">
        <v>17092</v>
      </c>
      <c r="C746" s="4">
        <v>84.6675111541967</v>
      </c>
      <c r="D746" s="4">
        <v>118.755</v>
      </c>
      <c r="E746" s="4">
        <v>1429605.69</v>
      </c>
      <c r="F746" s="4">
        <v>4998169.01</v>
      </c>
      <c r="H746" s="3"/>
      <c r="I746" s="5" t="s">
        <v>412</v>
      </c>
      <c r="J746" s="3"/>
      <c r="K746" s="3"/>
      <c r="L746" s="3"/>
      <c r="M746" s="3"/>
      <c r="N746" s="3"/>
      <c r="O746" s="3" t="str">
        <f t="shared" si="21"/>
        <v>PO 6084667.5111542,118755</v>
      </c>
      <c r="P746" s="3" t="s">
        <v>2296</v>
      </c>
      <c r="Q746" s="3"/>
    </row>
    <row r="747" outlineLevel="2" spans="1:17">
      <c r="A747" s="3" t="s">
        <v>1470</v>
      </c>
      <c r="B747" s="3">
        <v>17091</v>
      </c>
      <c r="C747" s="4">
        <v>86.1666644653657</v>
      </c>
      <c r="D747" s="4">
        <v>118.855</v>
      </c>
      <c r="E747" s="4">
        <v>1429606.82</v>
      </c>
      <c r="F747" s="4">
        <v>4998168.02</v>
      </c>
      <c r="H747" s="3"/>
      <c r="I747" s="5" t="s">
        <v>983</v>
      </c>
      <c r="J747" s="3"/>
      <c r="K747" s="3"/>
      <c r="L747" s="3"/>
      <c r="M747" s="3"/>
      <c r="N747" s="3"/>
      <c r="O747" s="3" t="str">
        <f t="shared" si="21"/>
        <v>PO 6086166.66446537,118855</v>
      </c>
      <c r="P747" s="3" t="s">
        <v>2297</v>
      </c>
      <c r="Q747" s="3"/>
    </row>
    <row r="748" outlineLevel="2" spans="1:17">
      <c r="A748" s="3" t="s">
        <v>1470</v>
      </c>
      <c r="B748" s="3">
        <v>17090</v>
      </c>
      <c r="C748" s="4">
        <v>90.4841139925537</v>
      </c>
      <c r="D748" s="4">
        <v>118.576</v>
      </c>
      <c r="E748" s="4">
        <v>1429610.29</v>
      </c>
      <c r="F748" s="4">
        <v>4998165.45</v>
      </c>
      <c r="H748" s="3"/>
      <c r="I748" s="5" t="s">
        <v>983</v>
      </c>
      <c r="J748" s="3"/>
      <c r="K748" s="3"/>
      <c r="L748" s="3"/>
      <c r="M748" s="3"/>
      <c r="N748" s="3"/>
      <c r="O748" s="3" t="str">
        <f t="shared" si="21"/>
        <v>PO 6090484.11399255,118576</v>
      </c>
      <c r="P748" s="3" t="s">
        <v>2298</v>
      </c>
      <c r="Q748" s="3"/>
    </row>
    <row r="749" outlineLevel="2" spans="1:17">
      <c r="A749" s="3" t="s">
        <v>1470</v>
      </c>
      <c r="B749" s="3">
        <v>17089</v>
      </c>
      <c r="C749" s="4">
        <v>91.933297041887</v>
      </c>
      <c r="D749" s="4">
        <v>118.906</v>
      </c>
      <c r="E749" s="4">
        <v>1429611.38</v>
      </c>
      <c r="F749" s="4">
        <v>4998164.49</v>
      </c>
      <c r="H749" s="3"/>
      <c r="I749" s="5" t="s">
        <v>242</v>
      </c>
      <c r="J749" s="3"/>
      <c r="K749" s="3"/>
      <c r="L749" s="3"/>
      <c r="M749" s="3"/>
      <c r="N749" s="3"/>
      <c r="O749" s="3" t="str">
        <f t="shared" si="21"/>
        <v>PO 6091933.29704189,118906</v>
      </c>
      <c r="P749" s="3" t="s">
        <v>2299</v>
      </c>
      <c r="Q749" s="3"/>
    </row>
    <row r="750" outlineLevel="2" spans="1:17">
      <c r="A750" s="3" t="s">
        <v>1470</v>
      </c>
      <c r="B750" s="3">
        <v>17088</v>
      </c>
      <c r="C750" s="4">
        <v>96.3497913077568</v>
      </c>
      <c r="D750" s="4">
        <v>120.916</v>
      </c>
      <c r="E750" s="4">
        <v>1429614.69</v>
      </c>
      <c r="F750" s="4">
        <v>4998161.55</v>
      </c>
      <c r="H750" s="3"/>
      <c r="I750" s="5" t="s">
        <v>536</v>
      </c>
      <c r="J750" s="3"/>
      <c r="K750" s="3"/>
      <c r="L750" s="3"/>
      <c r="M750" s="3"/>
      <c r="N750" s="3"/>
      <c r="O750" s="3" t="str">
        <f t="shared" si="21"/>
        <v>PO 6096349.79130776,120916</v>
      </c>
      <c r="P750" s="3" t="s">
        <v>2300</v>
      </c>
      <c r="Q750" s="3"/>
    </row>
    <row r="751" outlineLevel="2" spans="1:17">
      <c r="A751" s="3" t="s">
        <v>1470</v>
      </c>
      <c r="B751" s="3">
        <v>17087</v>
      </c>
      <c r="C751" s="4">
        <v>97.638925665066</v>
      </c>
      <c r="D751" s="4">
        <v>121.106</v>
      </c>
      <c r="E751" s="4">
        <v>1429615.67</v>
      </c>
      <c r="F751" s="4">
        <v>4998160.71</v>
      </c>
      <c r="H751" s="3"/>
      <c r="I751" s="5" t="s">
        <v>536</v>
      </c>
      <c r="J751" s="3"/>
      <c r="K751" s="3"/>
      <c r="L751" s="3"/>
      <c r="M751" s="3"/>
      <c r="N751" s="3"/>
      <c r="O751" s="3" t="str">
        <f t="shared" si="21"/>
        <v>PO 6097638.92566507,121106</v>
      </c>
      <c r="P751" s="3" t="s">
        <v>2301</v>
      </c>
      <c r="Q751" s="3"/>
    </row>
    <row r="752" outlineLevel="2" spans="1:17">
      <c r="A752" s="3" t="s">
        <v>1470</v>
      </c>
      <c r="B752" s="3">
        <v>17086</v>
      </c>
      <c r="C752" s="4">
        <v>101.84148715067</v>
      </c>
      <c r="D752" s="4">
        <v>118.936</v>
      </c>
      <c r="E752" s="4">
        <v>1429619.38</v>
      </c>
      <c r="F752" s="4">
        <v>4998158.64</v>
      </c>
      <c r="H752" s="3"/>
      <c r="I752" s="5" t="s">
        <v>242</v>
      </c>
      <c r="J752" s="3"/>
      <c r="K752" s="3"/>
      <c r="L752" s="3"/>
      <c r="M752" s="3"/>
      <c r="N752" s="3"/>
      <c r="O752" s="3" t="str">
        <f t="shared" si="21"/>
        <v>PO 6101841.48715067,118936</v>
      </c>
      <c r="P752" s="3" t="s">
        <v>2302</v>
      </c>
      <c r="Q752" s="3"/>
    </row>
    <row r="753" outlineLevel="2" spans="1:17">
      <c r="A753" s="3" t="s">
        <v>1470</v>
      </c>
      <c r="B753" s="3">
        <v>17085</v>
      </c>
      <c r="C753" s="4">
        <v>102.664337259911</v>
      </c>
      <c r="D753" s="4">
        <v>118.586</v>
      </c>
      <c r="E753" s="4">
        <v>1429620.3</v>
      </c>
      <c r="F753" s="4">
        <v>4998158.49</v>
      </c>
      <c r="H753" s="3"/>
      <c r="I753" s="5" t="s">
        <v>983</v>
      </c>
      <c r="J753" s="3"/>
      <c r="K753" s="3"/>
      <c r="L753" s="3"/>
      <c r="M753" s="3"/>
      <c r="N753" s="3"/>
      <c r="O753" s="3" t="str">
        <f t="shared" si="21"/>
        <v>PO 6102664.33725991,118586</v>
      </c>
      <c r="P753" s="3" t="s">
        <v>2303</v>
      </c>
      <c r="Q753" s="3"/>
    </row>
    <row r="754" outlineLevel="2" spans="1:17">
      <c r="A754" s="3" t="s">
        <v>1470</v>
      </c>
      <c r="B754" s="3">
        <v>17084</v>
      </c>
      <c r="C754" s="4">
        <v>111.54297774855</v>
      </c>
      <c r="D754" s="4">
        <v>118.487</v>
      </c>
      <c r="E754" s="4">
        <v>1429627.15</v>
      </c>
      <c r="F754" s="4">
        <v>4998152.83</v>
      </c>
      <c r="H754" s="3"/>
      <c r="I754" s="5" t="s">
        <v>983</v>
      </c>
      <c r="J754" s="3"/>
      <c r="K754" s="3"/>
      <c r="L754" s="3"/>
      <c r="M754" s="3"/>
      <c r="N754" s="3"/>
      <c r="O754" s="3" t="str">
        <f t="shared" si="21"/>
        <v>PO 6111542.97774855,118487</v>
      </c>
      <c r="P754" s="3" t="s">
        <v>2304</v>
      </c>
      <c r="Q754" s="3"/>
    </row>
    <row r="755" outlineLevel="2" spans="1:17">
      <c r="A755" s="3" t="s">
        <v>1470</v>
      </c>
      <c r="B755" s="3">
        <v>17083</v>
      </c>
      <c r="C755" s="4">
        <v>114.23535812105</v>
      </c>
      <c r="D755" s="4">
        <v>118.337</v>
      </c>
      <c r="E755" s="4">
        <v>1429629.43</v>
      </c>
      <c r="F755" s="4">
        <v>4998151.38</v>
      </c>
      <c r="H755" s="3"/>
      <c r="I755" s="5" t="s">
        <v>983</v>
      </c>
      <c r="J755" s="3"/>
      <c r="K755" s="3"/>
      <c r="L755" s="3"/>
      <c r="M755" s="3"/>
      <c r="N755" s="3"/>
      <c r="O755" s="3" t="str">
        <f t="shared" si="21"/>
        <v>PO 6114235.35812105,118337</v>
      </c>
      <c r="P755" s="3" t="s">
        <v>2305</v>
      </c>
      <c r="Q755" s="3"/>
    </row>
    <row r="756" outlineLevel="1" spans="1:17">
      <c r="A756" s="3">
        <f>SUBTOTAL(3,A716:A755)</f>
        <v>40</v>
      </c>
      <c r="B756" s="3"/>
      <c r="C756" s="4"/>
      <c r="D756" s="4"/>
      <c r="E756" s="4"/>
      <c r="F756" s="4"/>
      <c r="H756" s="3"/>
      <c r="I756" s="5"/>
      <c r="J756" s="3"/>
      <c r="K756" s="3"/>
      <c r="L756" s="3"/>
      <c r="M756" s="3"/>
      <c r="N756" s="3"/>
      <c r="O756" s="3"/>
      <c r="P756" s="3"/>
      <c r="Q756" s="3">
        <f>SUBTOTAL(3,Q716:Q755)</f>
        <v>0</v>
      </c>
    </row>
    <row r="757" outlineLevel="2" spans="1:17">
      <c r="A757" s="3" t="s">
        <v>1474</v>
      </c>
      <c r="B757" s="3">
        <v>4</v>
      </c>
      <c r="C757" s="4">
        <v>0.347195910553861</v>
      </c>
      <c r="D757" s="4">
        <v>116.35</v>
      </c>
      <c r="E757" s="4">
        <v>1430435.65</v>
      </c>
      <c r="F757" s="4">
        <v>4997679.59</v>
      </c>
      <c r="H757" s="3"/>
      <c r="I757" s="5" t="s">
        <v>983</v>
      </c>
      <c r="J757" s="3"/>
      <c r="K757" s="3"/>
      <c r="L757" s="3"/>
      <c r="M757" s="3"/>
      <c r="N757" s="3"/>
      <c r="O757" s="3" t="str">
        <f>CONCATENATE("PO ",(C757)*1000+6500000,",",D757*1000)</f>
        <v>PO 6500347.19591055,116350</v>
      </c>
      <c r="P757" s="3" t="s">
        <v>2306</v>
      </c>
      <c r="Q757" s="3"/>
    </row>
    <row r="758" outlineLevel="2" spans="1:17">
      <c r="A758" s="3" t="s">
        <v>1474</v>
      </c>
      <c r="B758" s="3">
        <v>20000</v>
      </c>
      <c r="C758" s="4">
        <v>4.62280488400408</v>
      </c>
      <c r="D758" s="4">
        <v>115.49</v>
      </c>
      <c r="E758" s="4">
        <v>1430432.58</v>
      </c>
      <c r="F758" s="4">
        <v>4997683.06</v>
      </c>
      <c r="H758" s="3"/>
      <c r="I758" s="5" t="s">
        <v>1327</v>
      </c>
      <c r="J758" s="3"/>
      <c r="K758" s="3"/>
      <c r="L758" s="3"/>
      <c r="M758" s="3"/>
      <c r="N758" s="3"/>
      <c r="O758" s="3" t="str">
        <f t="shared" ref="O758:O780" si="22">CONCATENATE("PO ",(C758)*1000+6500000,",",D758*1000)</f>
        <v>PO 6504622.804884,115490</v>
      </c>
      <c r="P758" s="3" t="s">
        <v>2307</v>
      </c>
      <c r="Q758" s="3"/>
    </row>
    <row r="759" outlineLevel="2" spans="1:17">
      <c r="A759" s="3" t="s">
        <v>1474</v>
      </c>
      <c r="B759" s="3">
        <v>20001</v>
      </c>
      <c r="C759" s="4">
        <v>10.6399898966263</v>
      </c>
      <c r="D759" s="4">
        <v>115.359</v>
      </c>
      <c r="E759" s="4">
        <v>1430428.33</v>
      </c>
      <c r="F759" s="4">
        <v>4997687.32</v>
      </c>
      <c r="H759" s="3"/>
      <c r="I759" s="5" t="s">
        <v>1327</v>
      </c>
      <c r="J759" s="3"/>
      <c r="K759" s="3"/>
      <c r="L759" s="3"/>
      <c r="M759" s="3"/>
      <c r="N759" s="3"/>
      <c r="O759" s="3" t="str">
        <f t="shared" si="22"/>
        <v>PO 6510639.98989663,115359</v>
      </c>
      <c r="P759" s="3" t="s">
        <v>2308</v>
      </c>
      <c r="Q759" s="3"/>
    </row>
    <row r="760" outlineLevel="2" spans="1:17">
      <c r="A760" s="3" t="s">
        <v>1474</v>
      </c>
      <c r="B760" s="3">
        <v>20002</v>
      </c>
      <c r="C760" s="4">
        <v>15.3293895828651</v>
      </c>
      <c r="D760" s="4">
        <v>115.139</v>
      </c>
      <c r="E760" s="4">
        <v>1430429.77</v>
      </c>
      <c r="F760" s="4">
        <v>4997693.89</v>
      </c>
      <c r="H760" s="3"/>
      <c r="I760" s="5" t="s">
        <v>1327</v>
      </c>
      <c r="J760" s="3"/>
      <c r="K760" s="3"/>
      <c r="L760" s="3"/>
      <c r="M760" s="3"/>
      <c r="N760" s="3"/>
      <c r="O760" s="3" t="str">
        <f t="shared" si="22"/>
        <v>PO 6515329.38958286,115139</v>
      </c>
      <c r="P760" s="3" t="s">
        <v>2309</v>
      </c>
      <c r="Q760" s="3"/>
    </row>
    <row r="761" outlineLevel="2" spans="1:17">
      <c r="A761" s="3" t="s">
        <v>1474</v>
      </c>
      <c r="B761" s="3">
        <v>20003</v>
      </c>
      <c r="C761" s="4">
        <v>24.5706720498522</v>
      </c>
      <c r="D761" s="4">
        <v>113.129</v>
      </c>
      <c r="E761" s="4">
        <v>1430426.12</v>
      </c>
      <c r="F761" s="4">
        <v>4997702.38</v>
      </c>
      <c r="H761" s="3"/>
      <c r="I761" s="5" t="s">
        <v>1525</v>
      </c>
      <c r="J761" s="3"/>
      <c r="K761" s="3"/>
      <c r="L761" s="3"/>
      <c r="M761" s="3"/>
      <c r="N761" s="3"/>
      <c r="O761" s="3" t="str">
        <f t="shared" si="22"/>
        <v>PO 6524570.67204985,113129</v>
      </c>
      <c r="P761" s="3" t="s">
        <v>2310</v>
      </c>
      <c r="Q761" s="3"/>
    </row>
    <row r="762" outlineLevel="2" spans="1:17">
      <c r="A762" s="3" t="s">
        <v>1474</v>
      </c>
      <c r="B762" s="3">
        <v>20004</v>
      </c>
      <c r="C762" s="4">
        <v>24.8287193588216</v>
      </c>
      <c r="D762" s="4">
        <v>111.419</v>
      </c>
      <c r="E762" s="4">
        <v>1430425.73</v>
      </c>
      <c r="F762" s="4">
        <v>4997702.49</v>
      </c>
      <c r="H762" s="3"/>
      <c r="I762" s="5" t="s">
        <v>1327</v>
      </c>
      <c r="J762" s="3"/>
      <c r="K762" s="3"/>
      <c r="L762" s="3"/>
      <c r="M762" s="3"/>
      <c r="N762" s="3"/>
      <c r="O762" s="3" t="str">
        <f t="shared" si="22"/>
        <v>PO 6524828.71935882,111419</v>
      </c>
      <c r="P762" s="3" t="s">
        <v>2311</v>
      </c>
      <c r="Q762" s="3"/>
    </row>
    <row r="763" outlineLevel="2" spans="1:17">
      <c r="A763" s="3" t="s">
        <v>1474</v>
      </c>
      <c r="B763" s="3">
        <v>20005</v>
      </c>
      <c r="C763" s="4">
        <v>33.2217546949115</v>
      </c>
      <c r="D763" s="4">
        <v>111.098</v>
      </c>
      <c r="E763" s="4">
        <v>1430412.77</v>
      </c>
      <c r="F763" s="4">
        <v>4997703.69</v>
      </c>
      <c r="H763" s="3"/>
      <c r="I763" s="5" t="s">
        <v>1327</v>
      </c>
      <c r="J763" s="3"/>
      <c r="K763" s="3"/>
      <c r="L763" s="3"/>
      <c r="M763" s="3"/>
      <c r="N763" s="3"/>
      <c r="O763" s="3" t="str">
        <f t="shared" si="22"/>
        <v>PO 6533221.75469491,111098</v>
      </c>
      <c r="P763" s="3" t="s">
        <v>2312</v>
      </c>
      <c r="Q763" s="3"/>
    </row>
    <row r="764" outlineLevel="2" spans="1:17">
      <c r="A764" s="3" t="s">
        <v>1474</v>
      </c>
      <c r="B764" s="3">
        <v>20006</v>
      </c>
      <c r="C764" s="4">
        <v>34.5475293616101</v>
      </c>
      <c r="D764" s="4">
        <v>110.888</v>
      </c>
      <c r="E764" s="4">
        <v>1430410.49</v>
      </c>
      <c r="F764" s="4">
        <v>4997703.25</v>
      </c>
      <c r="H764" s="3"/>
      <c r="I764" s="5" t="s">
        <v>1327</v>
      </c>
      <c r="J764" s="3"/>
      <c r="K764" s="3"/>
      <c r="L764" s="3"/>
      <c r="M764" s="3"/>
      <c r="N764" s="3"/>
      <c r="O764" s="3" t="str">
        <f t="shared" si="22"/>
        <v>PO 6534547.52936161,110888</v>
      </c>
      <c r="P764" s="3" t="s">
        <v>2313</v>
      </c>
      <c r="Q764" s="3"/>
    </row>
    <row r="765" outlineLevel="2" spans="1:17">
      <c r="A765" s="3" t="s">
        <v>1474</v>
      </c>
      <c r="B765" s="3">
        <v>20007</v>
      </c>
      <c r="C765" s="4">
        <v>35.7379583216327</v>
      </c>
      <c r="D765" s="4">
        <v>110.918</v>
      </c>
      <c r="E765" s="4">
        <v>1430409.59</v>
      </c>
      <c r="F765" s="4">
        <v>4997704.03</v>
      </c>
      <c r="H765" s="3"/>
      <c r="I765" s="5" t="s">
        <v>1327</v>
      </c>
      <c r="J765" s="3"/>
      <c r="K765" s="3"/>
      <c r="L765" s="3"/>
      <c r="M765" s="3"/>
      <c r="N765" s="3"/>
      <c r="O765" s="3" t="str">
        <f t="shared" si="22"/>
        <v>PO 6535737.95832163,110918</v>
      </c>
      <c r="P765" s="3" t="s">
        <v>2314</v>
      </c>
      <c r="Q765" s="3"/>
    </row>
    <row r="766" outlineLevel="2" spans="1:17">
      <c r="A766" s="3" t="s">
        <v>1474</v>
      </c>
      <c r="B766" s="3" t="s">
        <v>1477</v>
      </c>
      <c r="C766" s="4">
        <v>45.4</v>
      </c>
      <c r="D766" s="4">
        <v>109.108</v>
      </c>
      <c r="E766" s="8">
        <v>1430403.812</v>
      </c>
      <c r="F766" s="9">
        <v>4997709.755</v>
      </c>
      <c r="H766" s="3"/>
      <c r="I766" s="5" t="s">
        <v>480</v>
      </c>
      <c r="J766" s="3"/>
      <c r="K766" s="3"/>
      <c r="L766" s="3"/>
      <c r="M766" s="3"/>
      <c r="N766" s="3"/>
      <c r="O766" s="3" t="str">
        <f t="shared" si="22"/>
        <v>PO 6545400,109108</v>
      </c>
      <c r="P766" s="3" t="s">
        <v>2315</v>
      </c>
      <c r="Q766" s="3"/>
    </row>
    <row r="767" outlineLevel="2" spans="1:17">
      <c r="A767" s="3" t="s">
        <v>1474</v>
      </c>
      <c r="B767" s="3">
        <v>19013</v>
      </c>
      <c r="C767" s="4">
        <v>47.382029135188</v>
      </c>
      <c r="D767" s="4">
        <v>110.397</v>
      </c>
      <c r="E767" s="4">
        <v>1430401.78</v>
      </c>
      <c r="F767" s="4">
        <v>4997712.72</v>
      </c>
      <c r="H767" s="3"/>
      <c r="I767" s="5" t="s">
        <v>480</v>
      </c>
      <c r="J767" s="3"/>
      <c r="K767" s="3"/>
      <c r="L767" s="3"/>
      <c r="M767" s="3"/>
      <c r="N767" s="3"/>
      <c r="O767" s="3" t="str">
        <f t="shared" si="22"/>
        <v>PO 6547382.02913519,110397</v>
      </c>
      <c r="P767" s="3" t="s">
        <v>2316</v>
      </c>
      <c r="Q767" s="3"/>
    </row>
    <row r="768" outlineLevel="2" spans="1:17">
      <c r="A768" s="3" t="s">
        <v>1474</v>
      </c>
      <c r="B768" s="3">
        <v>19012</v>
      </c>
      <c r="C768" s="4">
        <v>48.0470559452861</v>
      </c>
      <c r="D768" s="4">
        <v>111.007</v>
      </c>
      <c r="E768" s="4">
        <v>1430401.07</v>
      </c>
      <c r="F768" s="4">
        <v>4997712.94</v>
      </c>
      <c r="H768" s="3"/>
      <c r="I768" s="5" t="s">
        <v>480</v>
      </c>
      <c r="J768" s="3"/>
      <c r="K768" s="3"/>
      <c r="L768" s="3"/>
      <c r="M768" s="3"/>
      <c r="N768" s="3"/>
      <c r="O768" s="3" t="str">
        <f t="shared" si="22"/>
        <v>PO 6548047.05594529,111007</v>
      </c>
      <c r="P768" s="3" t="s">
        <v>2317</v>
      </c>
      <c r="Q768" s="3"/>
    </row>
    <row r="769" outlineLevel="2" spans="1:17">
      <c r="A769" s="3" t="s">
        <v>1474</v>
      </c>
      <c r="B769" s="3">
        <v>19011</v>
      </c>
      <c r="C769" s="4">
        <v>49.9605697025904</v>
      </c>
      <c r="D769" s="4">
        <v>111.817</v>
      </c>
      <c r="E769" s="4">
        <v>1430399.78</v>
      </c>
      <c r="F769" s="4">
        <v>4997714.36</v>
      </c>
      <c r="H769" s="3"/>
      <c r="I769" s="5" t="s">
        <v>480</v>
      </c>
      <c r="J769" s="3"/>
      <c r="K769" s="3"/>
      <c r="L769" s="3"/>
      <c r="M769" s="3"/>
      <c r="N769" s="3"/>
      <c r="O769" s="3" t="str">
        <f t="shared" si="22"/>
        <v>PO 6549960.56970259,111817</v>
      </c>
      <c r="P769" s="3" t="s">
        <v>2318</v>
      </c>
      <c r="Q769" s="3"/>
    </row>
    <row r="770" outlineLevel="2" spans="1:17">
      <c r="A770" s="3" t="s">
        <v>1474</v>
      </c>
      <c r="B770" s="3">
        <v>19010</v>
      </c>
      <c r="C770" s="4">
        <v>50.2505692002885</v>
      </c>
      <c r="D770" s="4">
        <v>112.317</v>
      </c>
      <c r="E770" s="4">
        <v>1430399.57</v>
      </c>
      <c r="F770" s="4">
        <v>4997714.56</v>
      </c>
      <c r="H770" s="3"/>
      <c r="I770" s="5" t="s">
        <v>1525</v>
      </c>
      <c r="J770" s="3"/>
      <c r="K770" s="3"/>
      <c r="L770" s="3"/>
      <c r="M770" s="3"/>
      <c r="N770" s="3"/>
      <c r="O770" s="3" t="str">
        <f t="shared" si="22"/>
        <v>PO 6550250.56920029,112317</v>
      </c>
      <c r="P770" s="3" t="s">
        <v>2319</v>
      </c>
      <c r="Q770" s="3"/>
    </row>
    <row r="771" outlineLevel="2" spans="1:17">
      <c r="A771" s="3" t="s">
        <v>1474</v>
      </c>
      <c r="B771" s="3">
        <v>19009</v>
      </c>
      <c r="C771" s="4">
        <v>50.6918674444907</v>
      </c>
      <c r="D771" s="4">
        <v>112.557</v>
      </c>
      <c r="E771" s="4">
        <v>1430399.17</v>
      </c>
      <c r="F771" s="4">
        <v>4997714.78</v>
      </c>
      <c r="H771" s="3"/>
      <c r="I771" s="5" t="s">
        <v>242</v>
      </c>
      <c r="J771" s="3"/>
      <c r="K771" s="3"/>
      <c r="L771" s="3"/>
      <c r="M771" s="3"/>
      <c r="N771" s="3"/>
      <c r="O771" s="3" t="str">
        <f t="shared" si="22"/>
        <v>PO 6550691.86744449,112557</v>
      </c>
      <c r="P771" s="3" t="s">
        <v>2320</v>
      </c>
      <c r="Q771" s="3"/>
    </row>
    <row r="772" outlineLevel="2" spans="1:17">
      <c r="A772" s="3" t="s">
        <v>1474</v>
      </c>
      <c r="B772" s="3">
        <v>19008</v>
      </c>
      <c r="C772" s="4">
        <v>53.8653389943322</v>
      </c>
      <c r="D772" s="4">
        <v>114.977</v>
      </c>
      <c r="E772" s="4">
        <v>1430396.75</v>
      </c>
      <c r="F772" s="4">
        <v>4997716.84</v>
      </c>
      <c r="H772" s="3"/>
      <c r="I772" s="5" t="s">
        <v>536</v>
      </c>
      <c r="J772" s="3"/>
      <c r="K772" s="3"/>
      <c r="L772" s="3"/>
      <c r="M772" s="3"/>
      <c r="N772" s="3"/>
      <c r="O772" s="3" t="str">
        <f t="shared" si="22"/>
        <v>PO 6553865.33899433,114977</v>
      </c>
      <c r="P772" s="3" t="s">
        <v>2321</v>
      </c>
      <c r="Q772" s="3"/>
    </row>
    <row r="773" outlineLevel="2" spans="1:17">
      <c r="A773" s="3" t="s">
        <v>1474</v>
      </c>
      <c r="B773" s="3">
        <v>19007</v>
      </c>
      <c r="C773" s="4">
        <v>55.3932857390444</v>
      </c>
      <c r="D773" s="4">
        <v>114.957</v>
      </c>
      <c r="E773" s="4">
        <v>1430395.83</v>
      </c>
      <c r="F773" s="4">
        <v>4997718.09</v>
      </c>
      <c r="H773" s="3"/>
      <c r="I773" s="5" t="s">
        <v>983</v>
      </c>
      <c r="J773" s="3"/>
      <c r="K773" s="3"/>
      <c r="L773" s="3"/>
      <c r="M773" s="3"/>
      <c r="N773" s="3"/>
      <c r="O773" s="3" t="str">
        <f t="shared" si="22"/>
        <v>PO 6555393.28573904,114957</v>
      </c>
      <c r="P773" s="3" t="s">
        <v>2322</v>
      </c>
      <c r="Q773" s="3"/>
    </row>
    <row r="774" outlineLevel="2" spans="1:17">
      <c r="A774" s="3" t="s">
        <v>1474</v>
      </c>
      <c r="B774" s="3">
        <v>19006</v>
      </c>
      <c r="C774" s="4">
        <v>62.5936323034322</v>
      </c>
      <c r="D774" s="4">
        <v>114.607</v>
      </c>
      <c r="E774" s="4">
        <v>1430390.62</v>
      </c>
      <c r="F774" s="4">
        <v>4997723.06</v>
      </c>
      <c r="H774" s="3"/>
      <c r="I774" s="5" t="s">
        <v>983</v>
      </c>
      <c r="J774" s="3"/>
      <c r="K774" s="3"/>
      <c r="L774" s="3"/>
      <c r="M774" s="3"/>
      <c r="N774" s="3"/>
      <c r="O774" s="3" t="str">
        <f t="shared" si="22"/>
        <v>PO 6562593.63230343,114607</v>
      </c>
      <c r="P774" s="3" t="s">
        <v>2323</v>
      </c>
      <c r="Q774" s="3"/>
    </row>
    <row r="775" outlineLevel="2" spans="1:17">
      <c r="A775" s="3" t="s">
        <v>1474</v>
      </c>
      <c r="B775" s="3">
        <v>19005</v>
      </c>
      <c r="C775" s="4">
        <v>68.1212470893195</v>
      </c>
      <c r="D775" s="4">
        <v>114.706</v>
      </c>
      <c r="E775" s="4">
        <v>1430386.73</v>
      </c>
      <c r="F775" s="4">
        <v>4997726.99</v>
      </c>
      <c r="H775" s="3"/>
      <c r="I775" s="5" t="s">
        <v>983</v>
      </c>
      <c r="J775" s="3"/>
      <c r="K775" s="3"/>
      <c r="L775" s="3"/>
      <c r="M775" s="3"/>
      <c r="N775" s="3"/>
      <c r="O775" s="3" t="str">
        <f t="shared" si="22"/>
        <v>PO 6568121.24708932,114706</v>
      </c>
      <c r="P775" s="3" t="s">
        <v>2324</v>
      </c>
      <c r="Q775" s="3"/>
    </row>
    <row r="776" outlineLevel="2" spans="1:17">
      <c r="A776" s="3" t="s">
        <v>1474</v>
      </c>
      <c r="B776" s="3">
        <v>19004</v>
      </c>
      <c r="C776" s="4">
        <v>73.0936357351589</v>
      </c>
      <c r="D776" s="4">
        <v>113.966</v>
      </c>
      <c r="E776" s="4">
        <v>1430383.13</v>
      </c>
      <c r="F776" s="4">
        <v>4997730.42</v>
      </c>
      <c r="H776" s="3"/>
      <c r="I776" s="5" t="s">
        <v>983</v>
      </c>
      <c r="J776" s="3"/>
      <c r="K776" s="3"/>
      <c r="L776" s="3"/>
      <c r="M776" s="3"/>
      <c r="N776" s="3"/>
      <c r="O776" s="3" t="str">
        <f t="shared" si="22"/>
        <v>PO 6573093.63573516,113966</v>
      </c>
      <c r="P776" s="3" t="s">
        <v>2325</v>
      </c>
      <c r="Q776" s="3"/>
    </row>
    <row r="777" outlineLevel="2" spans="1:17">
      <c r="A777" s="3" t="s">
        <v>1474</v>
      </c>
      <c r="B777" s="3">
        <v>19003</v>
      </c>
      <c r="C777" s="4">
        <v>77.4291748953239</v>
      </c>
      <c r="D777" s="4">
        <v>113.946</v>
      </c>
      <c r="E777" s="4">
        <v>1430380</v>
      </c>
      <c r="F777" s="4">
        <v>4997733.42</v>
      </c>
      <c r="H777" s="3"/>
      <c r="I777" s="5" t="s">
        <v>983</v>
      </c>
      <c r="J777" s="3"/>
      <c r="K777" s="3"/>
      <c r="L777" s="3"/>
      <c r="M777" s="3"/>
      <c r="N777" s="3"/>
      <c r="O777" s="3" t="str">
        <f t="shared" si="22"/>
        <v>PO 6577429.17489532,113946</v>
      </c>
      <c r="P777" s="3" t="s">
        <v>2326</v>
      </c>
      <c r="Q777" s="3"/>
    </row>
    <row r="778" outlineLevel="2" spans="1:17">
      <c r="A778" s="3" t="s">
        <v>1474</v>
      </c>
      <c r="B778" s="3">
        <v>19002</v>
      </c>
      <c r="C778" s="4">
        <v>80.2182132993381</v>
      </c>
      <c r="D778" s="4">
        <v>114.856</v>
      </c>
      <c r="E778" s="4">
        <v>1430377.91</v>
      </c>
      <c r="F778" s="4">
        <v>4997735.27</v>
      </c>
      <c r="H778" s="3"/>
      <c r="I778" s="5" t="s">
        <v>983</v>
      </c>
      <c r="J778" s="3"/>
      <c r="K778" s="3"/>
      <c r="L778" s="3"/>
      <c r="M778" s="3"/>
      <c r="N778" s="3"/>
      <c r="O778" s="3" t="str">
        <f t="shared" si="22"/>
        <v>PO 6580218.21329934,114856</v>
      </c>
      <c r="P778" s="3" t="s">
        <v>2327</v>
      </c>
      <c r="Q778" s="3"/>
    </row>
    <row r="779" outlineLevel="2" spans="1:17">
      <c r="A779" s="3" t="s">
        <v>1474</v>
      </c>
      <c r="B779" s="3">
        <v>19001</v>
      </c>
      <c r="C779" s="4">
        <v>84.4356851395437</v>
      </c>
      <c r="D779" s="4">
        <v>115.205</v>
      </c>
      <c r="E779" s="4">
        <v>1430374.8</v>
      </c>
      <c r="F779" s="4">
        <v>4997738.12</v>
      </c>
      <c r="H779" s="3"/>
      <c r="I779" s="5" t="s">
        <v>983</v>
      </c>
      <c r="J779" s="3"/>
      <c r="K779" s="3"/>
      <c r="L779" s="3"/>
      <c r="M779" s="3"/>
      <c r="N779" s="3"/>
      <c r="O779" s="3" t="str">
        <f t="shared" si="22"/>
        <v>PO 6584435.68513954,115205</v>
      </c>
      <c r="P779" s="3" t="s">
        <v>2328</v>
      </c>
      <c r="Q779" s="3"/>
    </row>
    <row r="780" outlineLevel="2" spans="1:17">
      <c r="A780" s="3" t="s">
        <v>1474</v>
      </c>
      <c r="B780" s="3">
        <v>19000</v>
      </c>
      <c r="C780" s="4">
        <v>85.9745267216044</v>
      </c>
      <c r="D780" s="4">
        <v>115.955</v>
      </c>
      <c r="E780" s="4">
        <v>1430373.78</v>
      </c>
      <c r="F780" s="4">
        <v>4997739.28</v>
      </c>
      <c r="H780" s="3"/>
      <c r="I780" s="5" t="s">
        <v>536</v>
      </c>
      <c r="J780" s="3"/>
      <c r="K780" s="3"/>
      <c r="L780" s="3"/>
      <c r="M780" s="3"/>
      <c r="N780" s="3"/>
      <c r="O780" s="3" t="str">
        <f t="shared" si="22"/>
        <v>PO 6585974.5267216,115955</v>
      </c>
      <c r="P780" s="3" t="s">
        <v>2329</v>
      </c>
      <c r="Q780" s="3"/>
    </row>
    <row r="781" outlineLevel="1" spans="1:17">
      <c r="A781" s="3">
        <f>SUBTOTAL(3,A757:A780)</f>
        <v>24</v>
      </c>
      <c r="B781" s="3"/>
      <c r="C781" s="4"/>
      <c r="D781" s="4"/>
      <c r="E781" s="4"/>
      <c r="F781" s="4"/>
      <c r="H781" s="3"/>
      <c r="I781" s="5"/>
      <c r="J781" s="3"/>
      <c r="K781" s="3"/>
      <c r="L781" s="3"/>
      <c r="M781" s="3"/>
      <c r="N781" s="3"/>
      <c r="O781" s="3"/>
      <c r="P781" s="3"/>
      <c r="Q781" s="3">
        <f>SUBTOTAL(3,Q757:Q780)</f>
        <v>0</v>
      </c>
    </row>
    <row r="782" outlineLevel="2" spans="1:17">
      <c r="A782" s="3" t="s">
        <v>1481</v>
      </c>
      <c r="B782" s="3">
        <v>19015</v>
      </c>
      <c r="C782" s="4">
        <v>-12.704153375944</v>
      </c>
      <c r="D782" s="4">
        <v>114.707</v>
      </c>
      <c r="E782" s="4">
        <v>1430311.75</v>
      </c>
      <c r="F782" s="4">
        <v>4997596.94</v>
      </c>
      <c r="H782" s="3"/>
      <c r="I782" s="5" t="s">
        <v>983</v>
      </c>
      <c r="J782" s="3"/>
      <c r="K782" s="3"/>
      <c r="L782" s="3"/>
      <c r="M782" s="3"/>
      <c r="N782" s="3"/>
      <c r="O782" s="3" t="str">
        <f>CONCATENATE("PO ",(C782)*1000+7000000,",",D782*1000)</f>
        <v>PO 6987295.84662406,114707</v>
      </c>
      <c r="P782" s="3" t="s">
        <v>2330</v>
      </c>
      <c r="Q782" s="3"/>
    </row>
    <row r="783" outlineLevel="2" spans="1:17">
      <c r="A783" s="3" t="s">
        <v>1481</v>
      </c>
      <c r="B783" s="3">
        <v>19016</v>
      </c>
      <c r="C783" s="4">
        <v>-9.64922240457902</v>
      </c>
      <c r="D783" s="4">
        <v>114.776</v>
      </c>
      <c r="E783" s="4">
        <v>1430310.32</v>
      </c>
      <c r="F783" s="4">
        <v>4997599.64</v>
      </c>
      <c r="H783" s="3"/>
      <c r="I783" s="5" t="s">
        <v>1533</v>
      </c>
      <c r="J783" s="3"/>
      <c r="K783" s="3"/>
      <c r="L783" s="3"/>
      <c r="M783" s="3"/>
      <c r="N783" s="3"/>
      <c r="O783" s="3" t="str">
        <f t="shared" ref="O783:O805" si="23">CONCATENATE("PO ",(C783)*1000+7000000,",",D783*1000)</f>
        <v>PO 6990350.77759542,114776</v>
      </c>
      <c r="P783" s="3" t="s">
        <v>2331</v>
      </c>
      <c r="Q783" s="3"/>
    </row>
    <row r="784" outlineLevel="2" spans="1:17">
      <c r="A784" s="3" t="s">
        <v>1481</v>
      </c>
      <c r="B784" s="3">
        <v>19017</v>
      </c>
      <c r="C784" s="4">
        <v>-7.87811481274109</v>
      </c>
      <c r="D784" s="4">
        <v>114.916</v>
      </c>
      <c r="E784" s="4">
        <v>1430309.48</v>
      </c>
      <c r="F784" s="4">
        <v>4997601.2</v>
      </c>
      <c r="H784" s="3"/>
      <c r="I784" s="5" t="s">
        <v>412</v>
      </c>
      <c r="J784" s="3"/>
      <c r="K784" s="3"/>
      <c r="L784" s="3"/>
      <c r="M784" s="3"/>
      <c r="N784" s="3"/>
      <c r="O784" s="3" t="str">
        <f t="shared" si="23"/>
        <v>PO 6992121.88518726,114916</v>
      </c>
      <c r="P784" s="3" t="s">
        <v>2332</v>
      </c>
      <c r="Q784" s="3"/>
    </row>
    <row r="785" outlineLevel="2" spans="1:17">
      <c r="A785" s="3" t="s">
        <v>1481</v>
      </c>
      <c r="B785" s="3">
        <v>19018</v>
      </c>
      <c r="C785" s="4">
        <v>-4.42124337722985</v>
      </c>
      <c r="D785" s="4">
        <v>114.926</v>
      </c>
      <c r="E785" s="4">
        <v>1430307.91</v>
      </c>
      <c r="F785" s="4">
        <v>4997604.28</v>
      </c>
      <c r="H785" s="3"/>
      <c r="I785" s="5" t="s">
        <v>412</v>
      </c>
      <c r="J785" s="3"/>
      <c r="K785" s="3"/>
      <c r="L785" s="3"/>
      <c r="M785" s="3"/>
      <c r="N785" s="3"/>
      <c r="O785" s="3" t="str">
        <f t="shared" si="23"/>
        <v>PO 6995578.75662277,114926</v>
      </c>
      <c r="P785" s="3" t="s">
        <v>2333</v>
      </c>
      <c r="Q785" s="3"/>
    </row>
    <row r="786" outlineLevel="2" spans="1:17">
      <c r="A786" s="3" t="s">
        <v>1481</v>
      </c>
      <c r="B786" s="3">
        <v>19019</v>
      </c>
      <c r="C786" s="4">
        <v>1.84173640831782</v>
      </c>
      <c r="D786" s="4">
        <v>115.006</v>
      </c>
      <c r="E786" s="4">
        <v>1430305.21</v>
      </c>
      <c r="F786" s="4">
        <v>4997609.93</v>
      </c>
      <c r="H786" s="3"/>
      <c r="I786" s="5" t="s">
        <v>412</v>
      </c>
      <c r="J786" s="3"/>
      <c r="K786" s="3"/>
      <c r="L786" s="3"/>
      <c r="M786" s="3"/>
      <c r="N786" s="3"/>
      <c r="O786" s="3" t="str">
        <f t="shared" si="23"/>
        <v>PO 7001841.73640832,115006</v>
      </c>
      <c r="P786" s="3" t="s">
        <v>2334</v>
      </c>
      <c r="Q786" s="3"/>
    </row>
    <row r="787" outlineLevel="2" spans="1:17">
      <c r="A787" s="3" t="s">
        <v>1481</v>
      </c>
      <c r="B787" s="3">
        <v>19020</v>
      </c>
      <c r="C787" s="4">
        <v>4.38455619128272</v>
      </c>
      <c r="D787" s="4">
        <v>115.076</v>
      </c>
      <c r="E787" s="4">
        <v>1430304.02</v>
      </c>
      <c r="F787" s="4">
        <v>4997612.18</v>
      </c>
      <c r="H787" s="3"/>
      <c r="I787" s="5" t="s">
        <v>536</v>
      </c>
      <c r="J787" s="3"/>
      <c r="K787" s="3"/>
      <c r="L787" s="3"/>
      <c r="M787" s="3"/>
      <c r="N787" s="3"/>
      <c r="O787" s="3" t="str">
        <f t="shared" si="23"/>
        <v>PO 7004384.55619128,115076</v>
      </c>
      <c r="P787" s="3" t="s">
        <v>2335</v>
      </c>
      <c r="Q787" s="3"/>
    </row>
    <row r="788" outlineLevel="2" spans="1:17">
      <c r="A788" s="3" t="s">
        <v>1481</v>
      </c>
      <c r="B788" s="3">
        <v>19021</v>
      </c>
      <c r="C788" s="4">
        <v>5.24594824548306</v>
      </c>
      <c r="D788" s="4">
        <v>113.106</v>
      </c>
      <c r="E788" s="4">
        <v>1430302.74</v>
      </c>
      <c r="F788" s="4">
        <v>4997612.39</v>
      </c>
      <c r="H788" s="3"/>
      <c r="I788" s="5" t="s">
        <v>242</v>
      </c>
      <c r="J788" s="3"/>
      <c r="K788" s="3"/>
      <c r="L788" s="3"/>
      <c r="M788" s="3"/>
      <c r="N788" s="3"/>
      <c r="O788" s="3" t="str">
        <f t="shared" si="23"/>
        <v>PO 7005245.94824548,113106</v>
      </c>
      <c r="P788" s="3" t="s">
        <v>2336</v>
      </c>
      <c r="Q788" s="3"/>
    </row>
    <row r="789" outlineLevel="2" spans="1:17">
      <c r="A789" s="3" t="s">
        <v>1481</v>
      </c>
      <c r="B789" s="3">
        <v>19022</v>
      </c>
      <c r="C789" s="4">
        <v>5.58804017526621</v>
      </c>
      <c r="D789" s="4">
        <v>112.086</v>
      </c>
      <c r="E789" s="4">
        <v>1430302.31</v>
      </c>
      <c r="F789" s="4">
        <v>4997612.48</v>
      </c>
      <c r="H789" s="3"/>
      <c r="I789" s="5" t="s">
        <v>1525</v>
      </c>
      <c r="J789" s="3"/>
      <c r="K789" s="3"/>
      <c r="L789" s="3"/>
      <c r="M789" s="3"/>
      <c r="N789" s="3"/>
      <c r="O789" s="3" t="str">
        <f t="shared" si="23"/>
        <v>PO 7005588.04017527,112086</v>
      </c>
      <c r="P789" s="3" t="s">
        <v>2337</v>
      </c>
      <c r="Q789" s="3"/>
    </row>
    <row r="790" outlineLevel="2" spans="1:17">
      <c r="A790" s="3" t="s">
        <v>1481</v>
      </c>
      <c r="B790" s="3">
        <v>19023</v>
      </c>
      <c r="C790" s="4">
        <v>8.00246543213085</v>
      </c>
      <c r="D790" s="4">
        <v>111.416</v>
      </c>
      <c r="E790" s="4">
        <v>1430301.68</v>
      </c>
      <c r="F790" s="4">
        <v>4997615.01</v>
      </c>
      <c r="H790" s="3"/>
      <c r="I790" s="5" t="s">
        <v>480</v>
      </c>
      <c r="J790" s="3"/>
      <c r="K790" s="3"/>
      <c r="L790" s="3"/>
      <c r="M790" s="3"/>
      <c r="N790" s="3"/>
      <c r="O790" s="3" t="str">
        <f t="shared" si="23"/>
        <v>PO 7008002.46543213,111416</v>
      </c>
      <c r="P790" s="3" t="s">
        <v>2338</v>
      </c>
      <c r="Q790" s="3"/>
    </row>
    <row r="791" outlineLevel="2" spans="1:17">
      <c r="A791" s="3" t="s">
        <v>1481</v>
      </c>
      <c r="B791" s="3">
        <v>19024</v>
      </c>
      <c r="C791" s="4">
        <v>10.0961652618086</v>
      </c>
      <c r="D791" s="4">
        <v>110.945</v>
      </c>
      <c r="E791" s="4">
        <v>1430299.65</v>
      </c>
      <c r="F791" s="4">
        <v>4997616.13</v>
      </c>
      <c r="H791" s="3"/>
      <c r="I791" s="5" t="s">
        <v>480</v>
      </c>
      <c r="J791" s="3"/>
      <c r="K791" s="3"/>
      <c r="L791" s="3"/>
      <c r="M791" s="3"/>
      <c r="N791" s="3"/>
      <c r="O791" s="3" t="str">
        <f t="shared" si="23"/>
        <v>PO 7010096.16526181,110945</v>
      </c>
      <c r="P791" s="3" t="s">
        <v>2339</v>
      </c>
      <c r="Q791" s="3"/>
    </row>
    <row r="792" outlineLevel="2" spans="1:17">
      <c r="A792" s="3" t="s">
        <v>1481</v>
      </c>
      <c r="B792" s="3">
        <v>19025</v>
      </c>
      <c r="C792" s="4">
        <v>11.555518724335</v>
      </c>
      <c r="D792" s="4">
        <v>111.915</v>
      </c>
      <c r="E792" s="4">
        <v>1430300.26</v>
      </c>
      <c r="F792" s="4">
        <v>4997618.3</v>
      </c>
      <c r="H792" s="3"/>
      <c r="I792" s="5" t="s">
        <v>480</v>
      </c>
      <c r="J792" s="3"/>
      <c r="K792" s="3"/>
      <c r="L792" s="3"/>
      <c r="M792" s="3"/>
      <c r="N792" s="3"/>
      <c r="O792" s="3" t="str">
        <f t="shared" si="23"/>
        <v>PO 7011555.51872434,111915</v>
      </c>
      <c r="P792" s="3" t="s">
        <v>2340</v>
      </c>
      <c r="Q792" s="3"/>
    </row>
    <row r="793" outlineLevel="2" spans="1:17">
      <c r="A793" s="3" t="s">
        <v>1481</v>
      </c>
      <c r="B793" s="3">
        <v>19026</v>
      </c>
      <c r="C793" s="4">
        <v>15.8745775687297</v>
      </c>
      <c r="D793" s="4">
        <v>111.705</v>
      </c>
      <c r="E793" s="4">
        <v>1430299.24</v>
      </c>
      <c r="F793" s="4">
        <v>4997622.63</v>
      </c>
      <c r="H793" s="3"/>
      <c r="I793" s="5" t="s">
        <v>480</v>
      </c>
      <c r="J793" s="3"/>
      <c r="K793" s="3"/>
      <c r="L793" s="3"/>
      <c r="M793" s="3"/>
      <c r="N793" s="3"/>
      <c r="O793" s="3" t="str">
        <f t="shared" si="23"/>
        <v>PO 7015874.57756873,111705</v>
      </c>
      <c r="P793" s="3" t="s">
        <v>2341</v>
      </c>
      <c r="Q793" s="3"/>
    </row>
    <row r="794" outlineLevel="2" spans="1:17">
      <c r="A794" s="3" t="s">
        <v>1481</v>
      </c>
      <c r="B794" s="3">
        <v>19027</v>
      </c>
      <c r="C794" s="4">
        <v>19.0309524977663</v>
      </c>
      <c r="D794" s="4">
        <v>111.445</v>
      </c>
      <c r="E794" s="4">
        <v>1430297.53</v>
      </c>
      <c r="F794" s="4">
        <v>4997625.31</v>
      </c>
      <c r="H794" s="3"/>
      <c r="I794" s="5" t="s">
        <v>480</v>
      </c>
      <c r="J794" s="3"/>
      <c r="K794" s="3"/>
      <c r="L794" s="3"/>
      <c r="M794" s="3"/>
      <c r="N794" s="3"/>
      <c r="O794" s="3" t="str">
        <f t="shared" si="23"/>
        <v>PO 7019030.95249777,111445</v>
      </c>
      <c r="P794" s="3" t="s">
        <v>2342</v>
      </c>
      <c r="Q794" s="3"/>
    </row>
    <row r="795" outlineLevel="2" spans="1:17">
      <c r="A795" s="3" t="s">
        <v>1481</v>
      </c>
      <c r="B795" s="3">
        <v>20011</v>
      </c>
      <c r="C795" s="4">
        <v>19.6312341176361</v>
      </c>
      <c r="D795" s="4">
        <v>111.445</v>
      </c>
      <c r="E795" s="4">
        <v>1430294.15</v>
      </c>
      <c r="F795" s="4">
        <v>4997623.93</v>
      </c>
      <c r="H795" s="3"/>
      <c r="I795" s="5" t="s">
        <v>1327</v>
      </c>
      <c r="J795" s="3"/>
      <c r="K795" s="3"/>
      <c r="L795" s="3"/>
      <c r="M795" s="3"/>
      <c r="N795" s="3"/>
      <c r="O795" s="3" t="str">
        <f t="shared" si="23"/>
        <v>PO 7019631.23411764,111445</v>
      </c>
      <c r="P795" s="3" t="s">
        <v>2343</v>
      </c>
      <c r="Q795" s="3"/>
    </row>
    <row r="796" outlineLevel="2" spans="1:17">
      <c r="A796" s="3" t="s">
        <v>1481</v>
      </c>
      <c r="B796" s="3">
        <v>19028</v>
      </c>
      <c r="C796" s="4">
        <v>20.3321197363468</v>
      </c>
      <c r="D796" s="4">
        <v>111.325</v>
      </c>
      <c r="E796" s="4">
        <v>1430296.86</v>
      </c>
      <c r="F796" s="4">
        <v>4997626.43</v>
      </c>
      <c r="H796" s="3"/>
      <c r="I796" s="5" t="s">
        <v>480</v>
      </c>
      <c r="J796" s="3"/>
      <c r="K796" s="3"/>
      <c r="L796" s="3"/>
      <c r="M796" s="3"/>
      <c r="N796" s="3"/>
      <c r="O796" s="3" t="str">
        <f t="shared" si="23"/>
        <v>PO 7020332.11973635,111325</v>
      </c>
      <c r="P796" s="3" t="s">
        <v>2344</v>
      </c>
      <c r="Q796" s="3"/>
    </row>
    <row r="797" outlineLevel="2" spans="1:17">
      <c r="A797" s="3" t="s">
        <v>1481</v>
      </c>
      <c r="B797" s="3">
        <v>19029</v>
      </c>
      <c r="C797" s="4">
        <v>23.0067801520451</v>
      </c>
      <c r="D797" s="4">
        <v>111.125</v>
      </c>
      <c r="E797" s="4">
        <v>1430295.56</v>
      </c>
      <c r="F797" s="4">
        <v>4997628.77</v>
      </c>
      <c r="H797" s="3"/>
      <c r="I797" s="5" t="s">
        <v>480</v>
      </c>
      <c r="J797" s="3"/>
      <c r="K797" s="3"/>
      <c r="L797" s="3"/>
      <c r="M797" s="3"/>
      <c r="N797" s="3"/>
      <c r="O797" s="3" t="str">
        <f t="shared" si="23"/>
        <v>PO 7023006.78015205,111125</v>
      </c>
      <c r="P797" s="3" t="s">
        <v>2345</v>
      </c>
      <c r="Q797" s="3"/>
    </row>
    <row r="798" outlineLevel="2" spans="1:17">
      <c r="A798" s="3" t="s">
        <v>1481</v>
      </c>
      <c r="B798" s="3">
        <v>20012</v>
      </c>
      <c r="C798" s="4">
        <v>23.4922883725641</v>
      </c>
      <c r="D798" s="4">
        <v>111.205</v>
      </c>
      <c r="E798" s="4">
        <v>1430295.78</v>
      </c>
      <c r="F798" s="4">
        <v>4997629.42</v>
      </c>
      <c r="H798" s="3"/>
      <c r="I798" s="5" t="s">
        <v>1327</v>
      </c>
      <c r="J798" s="3"/>
      <c r="K798" s="3"/>
      <c r="L798" s="3"/>
      <c r="M798" s="3"/>
      <c r="N798" s="3"/>
      <c r="O798" s="3" t="str">
        <f t="shared" si="23"/>
        <v>PO 7023492.28837256,111205</v>
      </c>
      <c r="P798" s="3" t="s">
        <v>2346</v>
      </c>
      <c r="Q798" s="3"/>
    </row>
    <row r="799" outlineLevel="2" spans="1:17">
      <c r="A799" s="3" t="s">
        <v>1481</v>
      </c>
      <c r="B799" s="3">
        <v>20013</v>
      </c>
      <c r="C799" s="4">
        <v>26.1308846571897</v>
      </c>
      <c r="D799" s="4">
        <v>111.095</v>
      </c>
      <c r="E799" s="4">
        <v>1430295.56</v>
      </c>
      <c r="F799" s="4">
        <v>4997632.22</v>
      </c>
      <c r="H799" s="3"/>
      <c r="I799" s="5" t="s">
        <v>1327</v>
      </c>
      <c r="J799" s="3"/>
      <c r="K799" s="3"/>
      <c r="L799" s="3"/>
      <c r="M799" s="3"/>
      <c r="N799" s="3"/>
      <c r="O799" s="3" t="str">
        <f t="shared" si="23"/>
        <v>PO 7026130.88465719,111095</v>
      </c>
      <c r="P799" s="3" t="s">
        <v>2347</v>
      </c>
      <c r="Q799" s="3"/>
    </row>
    <row r="800" outlineLevel="2" spans="1:17">
      <c r="A800" s="3" t="s">
        <v>1481</v>
      </c>
      <c r="B800" s="3">
        <v>19030</v>
      </c>
      <c r="C800" s="4">
        <v>26.4769955427392</v>
      </c>
      <c r="D800" s="4">
        <v>111.125</v>
      </c>
      <c r="E800" s="4">
        <v>1430294.2</v>
      </c>
      <c r="F800" s="4">
        <v>4997631.97</v>
      </c>
      <c r="H800" s="3"/>
      <c r="I800" s="5" t="s">
        <v>480</v>
      </c>
      <c r="J800" s="3"/>
      <c r="K800" s="3"/>
      <c r="L800" s="3"/>
      <c r="M800" s="3"/>
      <c r="N800" s="3"/>
      <c r="O800" s="3" t="str">
        <f t="shared" si="23"/>
        <v>PO 7026476.99554274,111125</v>
      </c>
      <c r="P800" s="3" t="s">
        <v>2348</v>
      </c>
      <c r="Q800" s="3"/>
    </row>
    <row r="801" outlineLevel="2" spans="1:17">
      <c r="A801" s="3" t="s">
        <v>1481</v>
      </c>
      <c r="B801" s="3">
        <v>19031</v>
      </c>
      <c r="C801" s="4">
        <v>28.2035453977045</v>
      </c>
      <c r="D801" s="4">
        <v>110.845</v>
      </c>
      <c r="E801" s="4">
        <v>1430293.2</v>
      </c>
      <c r="F801" s="4">
        <v>4997633.4</v>
      </c>
      <c r="H801" s="3"/>
      <c r="I801" s="5" t="s">
        <v>480</v>
      </c>
      <c r="J801" s="3"/>
      <c r="K801" s="3"/>
      <c r="L801" s="3"/>
      <c r="M801" s="3"/>
      <c r="N801" s="3"/>
      <c r="O801" s="3" t="str">
        <f t="shared" si="23"/>
        <v>PO 7028203.5453977,110845</v>
      </c>
      <c r="P801" s="3" t="s">
        <v>2349</v>
      </c>
      <c r="Q801" s="3"/>
    </row>
    <row r="802" outlineLevel="2" spans="1:17">
      <c r="A802" s="3" t="s">
        <v>1481</v>
      </c>
      <c r="B802" s="3">
        <v>20014</v>
      </c>
      <c r="C802" s="4">
        <v>31.2254741037108</v>
      </c>
      <c r="D802" s="4">
        <v>111.774</v>
      </c>
      <c r="E802" s="4">
        <v>1430289.69</v>
      </c>
      <c r="F802" s="4">
        <v>4997634.9</v>
      </c>
      <c r="H802" s="3"/>
      <c r="I802" s="5" t="s">
        <v>1327</v>
      </c>
      <c r="J802" s="3"/>
      <c r="K802" s="3"/>
      <c r="L802" s="3"/>
      <c r="M802" s="3"/>
      <c r="N802" s="3"/>
      <c r="O802" s="3" t="str">
        <f t="shared" si="23"/>
        <v>PO 7031225.47410371,111774</v>
      </c>
      <c r="P802" s="3" t="s">
        <v>2350</v>
      </c>
      <c r="Q802" s="3"/>
    </row>
    <row r="803" outlineLevel="2" spans="1:17">
      <c r="A803" s="3" t="s">
        <v>1481</v>
      </c>
      <c r="B803" s="3">
        <v>20015</v>
      </c>
      <c r="C803" s="4">
        <v>31.8378631975283</v>
      </c>
      <c r="D803" s="4">
        <v>112.194</v>
      </c>
      <c r="E803" s="4">
        <v>1430289.22</v>
      </c>
      <c r="F803" s="4">
        <v>4997635.33</v>
      </c>
      <c r="H803" s="3"/>
      <c r="I803" s="5" t="s">
        <v>1525</v>
      </c>
      <c r="J803" s="3"/>
      <c r="K803" s="3"/>
      <c r="L803" s="3"/>
      <c r="M803" s="3"/>
      <c r="N803" s="3"/>
      <c r="O803" s="3" t="str">
        <f t="shared" si="23"/>
        <v>PO 7031837.86319753,112194</v>
      </c>
      <c r="P803" s="3" t="s">
        <v>2351</v>
      </c>
      <c r="Q803" s="3"/>
    </row>
    <row r="804" outlineLevel="2" spans="1:17">
      <c r="A804" s="3" t="s">
        <v>1481</v>
      </c>
      <c r="B804" s="3">
        <v>20016</v>
      </c>
      <c r="C804" s="4">
        <v>34.1720042283679</v>
      </c>
      <c r="D804" s="4">
        <v>115.654</v>
      </c>
      <c r="E804" s="4">
        <v>1430287.23</v>
      </c>
      <c r="F804" s="4">
        <v>4997636.83</v>
      </c>
      <c r="H804" s="3"/>
      <c r="I804" s="5" t="s">
        <v>1334</v>
      </c>
      <c r="J804" s="3"/>
      <c r="K804" s="3"/>
      <c r="L804" s="3"/>
      <c r="M804" s="3"/>
      <c r="N804" s="3"/>
      <c r="O804" s="3" t="str">
        <f t="shared" si="23"/>
        <v>PO 7034172.00422837,115654</v>
      </c>
      <c r="P804" s="3" t="s">
        <v>2352</v>
      </c>
      <c r="Q804" s="3"/>
    </row>
    <row r="805" outlineLevel="2" spans="1:17">
      <c r="A805" s="3" t="s">
        <v>1481</v>
      </c>
      <c r="B805" s="3">
        <v>20017</v>
      </c>
      <c r="C805" s="4">
        <v>41.7832077870756</v>
      </c>
      <c r="D805" s="4">
        <v>115.184</v>
      </c>
      <c r="E805" s="4">
        <v>1430287.7</v>
      </c>
      <c r="F805" s="4">
        <v>4997645.83</v>
      </c>
      <c r="H805" s="3"/>
      <c r="I805" s="5" t="s">
        <v>1334</v>
      </c>
      <c r="J805" s="3"/>
      <c r="K805" s="3"/>
      <c r="L805" s="3"/>
      <c r="M805" s="3"/>
      <c r="N805" s="3"/>
      <c r="O805" s="3" t="str">
        <f t="shared" si="23"/>
        <v>PO 7041783.20778708,115184</v>
      </c>
      <c r="P805" s="3" t="s">
        <v>2353</v>
      </c>
      <c r="Q805" s="3"/>
    </row>
    <row r="806" outlineLevel="1" spans="1:17">
      <c r="A806" s="3">
        <f>SUBTOTAL(3,A782:A805)</f>
        <v>24</v>
      </c>
      <c r="B806" s="3"/>
      <c r="C806" s="4"/>
      <c r="D806" s="4"/>
      <c r="E806" s="4"/>
      <c r="F806" s="4"/>
      <c r="H806" s="3"/>
      <c r="I806" s="5"/>
      <c r="J806" s="3"/>
      <c r="K806" s="3"/>
      <c r="L806" s="3"/>
      <c r="M806" s="3"/>
      <c r="N806" s="3"/>
      <c r="O806" s="3"/>
      <c r="P806" s="3"/>
      <c r="Q806" s="3">
        <f>SUBTOTAL(3,Q782:Q805)</f>
        <v>0</v>
      </c>
    </row>
    <row r="807" outlineLevel="2" spans="1:17">
      <c r="A807" s="3" t="s">
        <v>1485</v>
      </c>
      <c r="B807" s="3">
        <v>19032</v>
      </c>
      <c r="C807" s="4">
        <v>-8.69566696660955</v>
      </c>
      <c r="D807" s="4">
        <v>114.232</v>
      </c>
      <c r="E807" s="4">
        <v>1430168.18</v>
      </c>
      <c r="F807" s="4">
        <v>4997505.82</v>
      </c>
      <c r="H807" s="3"/>
      <c r="I807" s="5" t="s">
        <v>1533</v>
      </c>
      <c r="J807" s="3"/>
      <c r="K807" s="3"/>
      <c r="L807" s="3"/>
      <c r="M807" s="3"/>
      <c r="N807" s="3"/>
      <c r="O807" s="3" t="str">
        <f>CONCATENATE("PO ",(C807)*1000+7500000,",",D807*1000)</f>
        <v>PO 7491304.33303339,114232</v>
      </c>
      <c r="P807" s="3" t="s">
        <v>2354</v>
      </c>
      <c r="Q807" s="3"/>
    </row>
    <row r="808" outlineLevel="2" spans="1:17">
      <c r="A808" s="3" t="s">
        <v>1485</v>
      </c>
      <c r="B808" s="3">
        <v>19033</v>
      </c>
      <c r="C808" s="4">
        <v>-4.75305207210199</v>
      </c>
      <c r="D808" s="4">
        <v>114.162</v>
      </c>
      <c r="E808" s="4">
        <v>1430164.96</v>
      </c>
      <c r="F808" s="4">
        <v>4997508.14</v>
      </c>
      <c r="H808" s="3"/>
      <c r="I808" s="5" t="s">
        <v>412</v>
      </c>
      <c r="J808" s="3"/>
      <c r="K808" s="3"/>
      <c r="L808" s="3"/>
      <c r="M808" s="3"/>
      <c r="N808" s="3"/>
      <c r="O808" s="3" t="str">
        <f t="shared" ref="O808:O839" si="24">CONCATENATE("PO ",(C808)*1000+7500000,",",D808*1000)</f>
        <v>PO 7495246.9479279,114162</v>
      </c>
      <c r="P808" s="3" t="s">
        <v>2355</v>
      </c>
      <c r="Q808" s="3"/>
    </row>
    <row r="809" outlineLevel="2" spans="1:17">
      <c r="A809" s="3" t="s">
        <v>1485</v>
      </c>
      <c r="B809" s="3">
        <v>19034</v>
      </c>
      <c r="C809" s="4">
        <v>-1.48563925608228</v>
      </c>
      <c r="D809" s="4">
        <v>114.372</v>
      </c>
      <c r="E809" s="4">
        <v>1430162.13</v>
      </c>
      <c r="F809" s="4">
        <v>4997509.82</v>
      </c>
      <c r="H809" s="3"/>
      <c r="I809" s="5" t="s">
        <v>412</v>
      </c>
      <c r="J809" s="3"/>
      <c r="K809" s="3"/>
      <c r="L809" s="3"/>
      <c r="M809" s="3"/>
      <c r="N809" s="3"/>
      <c r="O809" s="3" t="str">
        <f t="shared" si="24"/>
        <v>PO 7498514.36074392,114372</v>
      </c>
      <c r="P809" s="3" t="s">
        <v>2356</v>
      </c>
      <c r="Q809" s="3"/>
    </row>
    <row r="810" outlineLevel="2" spans="1:17">
      <c r="A810" s="3" t="s">
        <v>1485</v>
      </c>
      <c r="B810" s="3">
        <v>19035</v>
      </c>
      <c r="C810" s="4">
        <v>3.09131751868788</v>
      </c>
      <c r="D810" s="4">
        <v>114.322</v>
      </c>
      <c r="E810" s="4">
        <v>1430157.97</v>
      </c>
      <c r="F810" s="4">
        <v>4997511.7</v>
      </c>
      <c r="H810" s="3"/>
      <c r="I810" s="5" t="s">
        <v>412</v>
      </c>
      <c r="J810" s="3"/>
      <c r="K810" s="3"/>
      <c r="L810" s="3"/>
      <c r="M810" s="3"/>
      <c r="N810" s="3"/>
      <c r="O810" s="3" t="str">
        <f t="shared" si="24"/>
        <v>PO 7503091.31751869,114322</v>
      </c>
      <c r="P810" s="3" t="s">
        <v>2357</v>
      </c>
      <c r="Q810" s="3"/>
    </row>
    <row r="811" outlineLevel="2" spans="1:17">
      <c r="A811" s="3" t="s">
        <v>1485</v>
      </c>
      <c r="B811" s="3">
        <v>19036</v>
      </c>
      <c r="C811" s="4">
        <v>5.41388621990924</v>
      </c>
      <c r="D811" s="4">
        <v>114.362</v>
      </c>
      <c r="E811" s="4">
        <v>1430155.94</v>
      </c>
      <c r="F811" s="4">
        <v>4997512.83</v>
      </c>
      <c r="H811" s="3"/>
      <c r="I811" s="5" t="s">
        <v>412</v>
      </c>
      <c r="J811" s="3"/>
      <c r="K811" s="3"/>
      <c r="L811" s="3"/>
      <c r="M811" s="3"/>
      <c r="N811" s="3"/>
      <c r="O811" s="3" t="str">
        <f t="shared" si="24"/>
        <v>PO 7505413.88621991,114362</v>
      </c>
      <c r="P811" s="3" t="s">
        <v>2358</v>
      </c>
      <c r="Q811" s="3"/>
    </row>
    <row r="812" outlineLevel="2" spans="1:17">
      <c r="A812" s="3" t="s">
        <v>1485</v>
      </c>
      <c r="B812" s="3">
        <v>19037</v>
      </c>
      <c r="C812" s="4">
        <v>8.22417436594435</v>
      </c>
      <c r="D812" s="4">
        <v>114.351</v>
      </c>
      <c r="E812" s="4">
        <v>1430153.26</v>
      </c>
      <c r="F812" s="4">
        <v>4997513.75</v>
      </c>
      <c r="H812" s="3"/>
      <c r="I812" s="5" t="s">
        <v>412</v>
      </c>
      <c r="J812" s="3"/>
      <c r="K812" s="3"/>
      <c r="L812" s="3"/>
      <c r="M812" s="3"/>
      <c r="N812" s="3"/>
      <c r="O812" s="3" t="str">
        <f t="shared" si="24"/>
        <v>PO 7508224.17436594,114351</v>
      </c>
      <c r="P812" s="3" t="s">
        <v>2359</v>
      </c>
      <c r="Q812" s="3"/>
    </row>
    <row r="813" outlineLevel="2" spans="1:17">
      <c r="A813" s="3" t="s">
        <v>1485</v>
      </c>
      <c r="B813" s="3">
        <v>19038</v>
      </c>
      <c r="C813" s="4">
        <v>11.5670473331375</v>
      </c>
      <c r="D813" s="4">
        <v>114.531</v>
      </c>
      <c r="E813" s="4">
        <v>1430150.45</v>
      </c>
      <c r="F813" s="4">
        <v>4997515.61</v>
      </c>
      <c r="H813" s="3"/>
      <c r="I813" s="5" t="s">
        <v>536</v>
      </c>
      <c r="J813" s="3"/>
      <c r="K813" s="3"/>
      <c r="L813" s="3"/>
      <c r="M813" s="3"/>
      <c r="N813" s="3"/>
      <c r="O813" s="3" t="str">
        <f t="shared" si="24"/>
        <v>PO 7511567.04733314,114531</v>
      </c>
      <c r="P813" s="3" t="s">
        <v>2360</v>
      </c>
      <c r="Q813" s="3"/>
    </row>
    <row r="814" outlineLevel="2" spans="1:17">
      <c r="A814" s="3" t="s">
        <v>1485</v>
      </c>
      <c r="B814" s="3">
        <v>19039</v>
      </c>
      <c r="C814" s="4">
        <v>15.5604030799897</v>
      </c>
      <c r="D814" s="4">
        <v>111.231</v>
      </c>
      <c r="E814" s="4">
        <v>1430146.88</v>
      </c>
      <c r="F814" s="4">
        <v>4997517.4</v>
      </c>
      <c r="H814" s="3"/>
      <c r="I814" s="5" t="s">
        <v>242</v>
      </c>
      <c r="J814" s="3"/>
      <c r="K814" s="3"/>
      <c r="L814" s="3"/>
      <c r="M814" s="3"/>
      <c r="N814" s="3"/>
      <c r="O814" s="3" t="str">
        <f t="shared" si="24"/>
        <v>PO 7515560.40307999,111231</v>
      </c>
      <c r="P814" s="3" t="s">
        <v>2361</v>
      </c>
      <c r="Q814" s="3"/>
    </row>
    <row r="815" outlineLevel="2" spans="1:17">
      <c r="A815" s="3" t="s">
        <v>1485</v>
      </c>
      <c r="B815" s="3">
        <v>19040</v>
      </c>
      <c r="C815" s="4">
        <v>16.0386284950698</v>
      </c>
      <c r="D815" s="4">
        <v>111.131</v>
      </c>
      <c r="E815" s="4">
        <v>1430146.44</v>
      </c>
      <c r="F815" s="4">
        <v>4997517.59</v>
      </c>
      <c r="H815" s="3"/>
      <c r="I815" s="5" t="s">
        <v>236</v>
      </c>
      <c r="J815" s="3"/>
      <c r="K815" s="3"/>
      <c r="L815" s="3"/>
      <c r="M815" s="3"/>
      <c r="N815" s="3"/>
      <c r="O815" s="3" t="str">
        <f t="shared" si="24"/>
        <v>PO 7516038.62849507,111131</v>
      </c>
      <c r="P815" s="3" t="s">
        <v>2362</v>
      </c>
      <c r="Q815" s="3"/>
    </row>
    <row r="816" outlineLevel="2" spans="1:17">
      <c r="A816" s="3" t="s">
        <v>1485</v>
      </c>
      <c r="B816" s="3">
        <v>19041</v>
      </c>
      <c r="C816" s="4">
        <v>17.9668228687359</v>
      </c>
      <c r="D816" s="4">
        <v>111.641</v>
      </c>
      <c r="E816" s="4">
        <v>1430144.75</v>
      </c>
      <c r="F816" s="4">
        <v>4997518.52</v>
      </c>
      <c r="H816" s="3"/>
      <c r="I816" s="5" t="s">
        <v>236</v>
      </c>
      <c r="J816" s="3"/>
      <c r="K816" s="3"/>
      <c r="L816" s="3"/>
      <c r="M816" s="3"/>
      <c r="N816" s="3"/>
      <c r="O816" s="3" t="str">
        <f t="shared" si="24"/>
        <v>PO 7517966.82286874,111641</v>
      </c>
      <c r="P816" s="3" t="s">
        <v>2363</v>
      </c>
      <c r="Q816" s="3"/>
    </row>
    <row r="817" outlineLevel="2" spans="1:17">
      <c r="A817" s="3" t="s">
        <v>1485</v>
      </c>
      <c r="B817" s="3">
        <v>19042</v>
      </c>
      <c r="C817" s="4">
        <v>21.4095619761005</v>
      </c>
      <c r="D817" s="4">
        <v>111.551</v>
      </c>
      <c r="E817" s="4">
        <v>1430141.64</v>
      </c>
      <c r="F817" s="4">
        <v>4997520</v>
      </c>
      <c r="H817" s="3"/>
      <c r="I817" s="5" t="s">
        <v>236</v>
      </c>
      <c r="J817" s="3"/>
      <c r="K817" s="3"/>
      <c r="L817" s="3"/>
      <c r="M817" s="3"/>
      <c r="N817" s="3"/>
      <c r="O817" s="3" t="str">
        <f t="shared" si="24"/>
        <v>PO 7521409.5619761,111551</v>
      </c>
      <c r="P817" s="3" t="s">
        <v>2364</v>
      </c>
      <c r="Q817" s="3"/>
    </row>
    <row r="818" outlineLevel="2" spans="1:17">
      <c r="A818" s="3" t="s">
        <v>1485</v>
      </c>
      <c r="B818" s="3">
        <v>19043</v>
      </c>
      <c r="C818" s="4">
        <v>22.860602004626</v>
      </c>
      <c r="D818" s="4">
        <v>111.201</v>
      </c>
      <c r="E818" s="4">
        <v>1430140.43</v>
      </c>
      <c r="F818" s="4">
        <v>4997520.82</v>
      </c>
      <c r="H818" s="3"/>
      <c r="I818" s="5" t="s">
        <v>236</v>
      </c>
      <c r="J818" s="3"/>
      <c r="K818" s="3"/>
      <c r="L818" s="3"/>
      <c r="M818" s="3"/>
      <c r="N818" s="3"/>
      <c r="O818" s="3" t="str">
        <f t="shared" si="24"/>
        <v>PO 7522860.60200463,111201</v>
      </c>
      <c r="P818" s="3" t="s">
        <v>2365</v>
      </c>
      <c r="Q818" s="3"/>
    </row>
    <row r="819" outlineLevel="2" spans="1:17">
      <c r="A819" s="3" t="s">
        <v>1485</v>
      </c>
      <c r="B819" s="3">
        <v>19044</v>
      </c>
      <c r="C819" s="4">
        <v>23.4344759703515</v>
      </c>
      <c r="D819" s="4">
        <v>111.151</v>
      </c>
      <c r="E819" s="4">
        <v>1430140.05</v>
      </c>
      <c r="F819" s="4">
        <v>4997521.33</v>
      </c>
      <c r="H819" s="3"/>
      <c r="I819" s="5" t="s">
        <v>1525</v>
      </c>
      <c r="J819" s="3"/>
      <c r="K819" s="3"/>
      <c r="L819" s="3"/>
      <c r="M819" s="3"/>
      <c r="N819" s="3"/>
      <c r="O819" s="3" t="str">
        <f t="shared" si="24"/>
        <v>PO 7523434.47597035,111151</v>
      </c>
      <c r="P819" s="3" t="s">
        <v>2366</v>
      </c>
      <c r="Q819" s="3"/>
    </row>
    <row r="820" outlineLevel="2" spans="1:17">
      <c r="A820" s="3" t="s">
        <v>1485</v>
      </c>
      <c r="B820" s="3">
        <v>19045</v>
      </c>
      <c r="C820" s="4">
        <v>24.5521213748466</v>
      </c>
      <c r="D820" s="4">
        <v>110.93</v>
      </c>
      <c r="E820" s="4">
        <v>1430139.05</v>
      </c>
      <c r="F820" s="4">
        <v>4997521.83</v>
      </c>
      <c r="H820" s="3"/>
      <c r="I820" s="5" t="s">
        <v>480</v>
      </c>
      <c r="J820" s="3"/>
      <c r="K820" s="3"/>
      <c r="L820" s="3"/>
      <c r="M820" s="3"/>
      <c r="N820" s="3"/>
      <c r="O820" s="3" t="str">
        <f t="shared" si="24"/>
        <v>PO 7524552.12137485,110930</v>
      </c>
      <c r="P820" s="3" t="s">
        <v>2367</v>
      </c>
      <c r="Q820" s="3"/>
    </row>
    <row r="821" outlineLevel="2" spans="1:17">
      <c r="A821" s="3" t="s">
        <v>1485</v>
      </c>
      <c r="B821" s="3">
        <v>19046</v>
      </c>
      <c r="C821" s="4">
        <v>25.9992569894821</v>
      </c>
      <c r="D821" s="4">
        <v>110.65</v>
      </c>
      <c r="E821" s="4">
        <v>1430137.81</v>
      </c>
      <c r="F821" s="4">
        <v>4997522.58</v>
      </c>
      <c r="H821" s="3"/>
      <c r="I821" s="5" t="s">
        <v>480</v>
      </c>
      <c r="J821" s="3"/>
      <c r="K821" s="3"/>
      <c r="L821" s="3"/>
      <c r="M821" s="3"/>
      <c r="N821" s="3"/>
      <c r="O821" s="3" t="str">
        <f t="shared" si="24"/>
        <v>PO 7525999.25698948,110650</v>
      </c>
      <c r="P821" s="3" t="s">
        <v>2368</v>
      </c>
      <c r="Q821" s="3"/>
    </row>
    <row r="822" outlineLevel="2" spans="1:17">
      <c r="A822" s="3" t="s">
        <v>1485</v>
      </c>
      <c r="B822" s="3">
        <v>19047</v>
      </c>
      <c r="C822" s="4">
        <v>27.6057646878515</v>
      </c>
      <c r="D822" s="4">
        <v>110.37</v>
      </c>
      <c r="E822" s="4">
        <v>1430136.4</v>
      </c>
      <c r="F822" s="4">
        <v>4997523.35</v>
      </c>
      <c r="H822" s="3"/>
      <c r="I822" s="5" t="s">
        <v>480</v>
      </c>
      <c r="J822" s="3"/>
      <c r="K822" s="3"/>
      <c r="L822" s="3"/>
      <c r="M822" s="3"/>
      <c r="N822" s="3"/>
      <c r="O822" s="3" t="str">
        <f t="shared" si="24"/>
        <v>PO 7527605.76468785,110370</v>
      </c>
      <c r="P822" s="3" t="s">
        <v>2369</v>
      </c>
      <c r="Q822" s="3"/>
    </row>
    <row r="823" outlineLevel="2" spans="1:17">
      <c r="A823" s="3" t="s">
        <v>1485</v>
      </c>
      <c r="B823" s="3">
        <v>19048</v>
      </c>
      <c r="C823" s="4">
        <v>29.1174903451271</v>
      </c>
      <c r="D823" s="4">
        <v>110.03</v>
      </c>
      <c r="E823" s="4">
        <v>1430135.06</v>
      </c>
      <c r="F823" s="4">
        <v>4997524.05</v>
      </c>
      <c r="H823" s="3"/>
      <c r="I823" s="5" t="s">
        <v>480</v>
      </c>
      <c r="J823" s="3"/>
      <c r="K823" s="3"/>
      <c r="L823" s="3"/>
      <c r="M823" s="3"/>
      <c r="N823" s="3"/>
      <c r="O823" s="3" t="str">
        <f t="shared" si="24"/>
        <v>PO 7529117.49034513,110030</v>
      </c>
      <c r="P823" s="3" t="s">
        <v>2370</v>
      </c>
      <c r="Q823" s="3"/>
    </row>
    <row r="824" outlineLevel="2" spans="1:17">
      <c r="A824" s="3" t="s">
        <v>1485</v>
      </c>
      <c r="B824" s="3">
        <v>19049</v>
      </c>
      <c r="C824" s="4">
        <v>30.2315861971766</v>
      </c>
      <c r="D824" s="4">
        <v>109.87</v>
      </c>
      <c r="E824" s="4">
        <v>1430134.36</v>
      </c>
      <c r="F824" s="4">
        <v>4997525.09</v>
      </c>
      <c r="H824" s="3"/>
      <c r="I824" s="5" t="s">
        <v>480</v>
      </c>
      <c r="J824" s="3"/>
      <c r="K824" s="3"/>
      <c r="L824" s="3"/>
      <c r="M824" s="3"/>
      <c r="N824" s="3"/>
      <c r="O824" s="3" t="str">
        <f t="shared" si="24"/>
        <v>PO 7530231.58619718,109870</v>
      </c>
      <c r="P824" s="3" t="s">
        <v>2371</v>
      </c>
      <c r="Q824" s="3"/>
    </row>
    <row r="825" outlineLevel="2" spans="1:17">
      <c r="A825" s="3" t="s">
        <v>1485</v>
      </c>
      <c r="B825" s="3">
        <v>19050</v>
      </c>
      <c r="C825" s="4">
        <v>31.0996810917646</v>
      </c>
      <c r="D825" s="4">
        <v>109.73</v>
      </c>
      <c r="E825" s="4">
        <v>1430133.5</v>
      </c>
      <c r="F825" s="4">
        <v>4997525.33</v>
      </c>
      <c r="H825" s="3"/>
      <c r="I825" s="5" t="s">
        <v>480</v>
      </c>
      <c r="J825" s="3"/>
      <c r="K825" s="3"/>
      <c r="L825" s="3"/>
      <c r="M825" s="3"/>
      <c r="N825" s="3"/>
      <c r="O825" s="3" t="str">
        <f t="shared" si="24"/>
        <v>PO 7531099.68109176,109730</v>
      </c>
      <c r="P825" s="3" t="s">
        <v>2372</v>
      </c>
      <c r="Q825" s="3"/>
    </row>
    <row r="826" outlineLevel="2" spans="1:17">
      <c r="A826" s="3" t="s">
        <v>1485</v>
      </c>
      <c r="B826" s="3">
        <v>19051</v>
      </c>
      <c r="C826" s="4">
        <v>38.4161401498821</v>
      </c>
      <c r="D826" s="4">
        <v>110.16</v>
      </c>
      <c r="E826" s="4">
        <v>1430126.96</v>
      </c>
      <c r="F826" s="4">
        <v>4997528.62</v>
      </c>
      <c r="H826" s="3"/>
      <c r="I826" s="5" t="s">
        <v>480</v>
      </c>
      <c r="J826" s="3"/>
      <c r="K826" s="3"/>
      <c r="L826" s="3"/>
      <c r="M826" s="3"/>
      <c r="N826" s="3"/>
      <c r="O826" s="3" t="str">
        <f t="shared" si="24"/>
        <v>PO 7538416.14014988,110160</v>
      </c>
      <c r="P826" s="3" t="s">
        <v>2373</v>
      </c>
      <c r="Q826" s="3"/>
    </row>
    <row r="827" outlineLevel="2" spans="1:17">
      <c r="A827" s="3" t="s">
        <v>1485</v>
      </c>
      <c r="B827" s="3">
        <v>19052</v>
      </c>
      <c r="C827" s="4">
        <v>39.7651357853255</v>
      </c>
      <c r="D827" s="4">
        <v>110.24</v>
      </c>
      <c r="E827" s="4">
        <v>1430125.67</v>
      </c>
      <c r="F827" s="4">
        <v>4997529.07</v>
      </c>
      <c r="H827" s="3"/>
      <c r="I827" s="5" t="s">
        <v>480</v>
      </c>
      <c r="J827" s="3"/>
      <c r="K827" s="3"/>
      <c r="L827" s="3"/>
      <c r="M827" s="3"/>
      <c r="N827" s="3"/>
      <c r="O827" s="3" t="str">
        <f t="shared" si="24"/>
        <v>PO 7539765.13578533,110240</v>
      </c>
      <c r="P827" s="3" t="s">
        <v>2374</v>
      </c>
      <c r="Q827" s="3"/>
    </row>
    <row r="828" outlineLevel="2" spans="1:17">
      <c r="A828" s="3" t="s">
        <v>1485</v>
      </c>
      <c r="B828" s="3">
        <v>19053</v>
      </c>
      <c r="C828" s="4">
        <v>41.0763075751223</v>
      </c>
      <c r="D828" s="4">
        <v>110.47</v>
      </c>
      <c r="E828" s="4">
        <v>1430124.44</v>
      </c>
      <c r="F828" s="4">
        <v>4997529.55</v>
      </c>
      <c r="H828" s="3"/>
      <c r="I828" s="5" t="s">
        <v>480</v>
      </c>
      <c r="J828" s="3"/>
      <c r="K828" s="3"/>
      <c r="L828" s="3"/>
      <c r="M828" s="3"/>
      <c r="N828" s="3"/>
      <c r="O828" s="3" t="str">
        <f t="shared" si="24"/>
        <v>PO 7541076.30757512,110470</v>
      </c>
      <c r="P828" s="3" t="s">
        <v>2375</v>
      </c>
      <c r="Q828" s="3"/>
    </row>
    <row r="829" outlineLevel="2" spans="1:17">
      <c r="A829" s="3" t="s">
        <v>1485</v>
      </c>
      <c r="B829" s="3">
        <v>19054</v>
      </c>
      <c r="C829" s="4">
        <v>43.2335416548075</v>
      </c>
      <c r="D829" s="4">
        <v>110.649</v>
      </c>
      <c r="E829" s="4">
        <v>1430122.7</v>
      </c>
      <c r="F829" s="4">
        <v>4997530.87</v>
      </c>
      <c r="H829" s="3"/>
      <c r="I829" s="5" t="s">
        <v>480</v>
      </c>
      <c r="J829" s="3"/>
      <c r="K829" s="3"/>
      <c r="L829" s="3"/>
      <c r="M829" s="3"/>
      <c r="N829" s="3"/>
      <c r="O829" s="3" t="str">
        <f t="shared" si="24"/>
        <v>PO 7543233.54165481,110649</v>
      </c>
      <c r="P829" s="3" t="s">
        <v>2376</v>
      </c>
      <c r="Q829" s="3"/>
    </row>
    <row r="830" outlineLevel="2" spans="1:17">
      <c r="A830" s="3" t="s">
        <v>1485</v>
      </c>
      <c r="B830" s="3">
        <v>19055</v>
      </c>
      <c r="C830" s="4">
        <v>45.3966889102361</v>
      </c>
      <c r="D830" s="4">
        <v>110.769</v>
      </c>
      <c r="E830" s="4">
        <v>1430120.76</v>
      </c>
      <c r="F830" s="4">
        <v>4997531.83</v>
      </c>
      <c r="H830" s="3"/>
      <c r="I830" s="5" t="s">
        <v>480</v>
      </c>
      <c r="J830" s="3"/>
      <c r="K830" s="3"/>
      <c r="L830" s="3"/>
      <c r="M830" s="3"/>
      <c r="N830" s="3"/>
      <c r="O830" s="3" t="str">
        <f t="shared" si="24"/>
        <v>PO 7545396.68891024,110769</v>
      </c>
      <c r="P830" s="3" t="s">
        <v>2377</v>
      </c>
      <c r="Q830" s="3"/>
    </row>
    <row r="831" outlineLevel="2" spans="1:17">
      <c r="A831" s="3" t="s">
        <v>1485</v>
      </c>
      <c r="B831" s="3">
        <v>19056</v>
      </c>
      <c r="C831" s="4">
        <v>47.6124717278079</v>
      </c>
      <c r="D831" s="4">
        <v>110.979</v>
      </c>
      <c r="E831" s="4">
        <v>1430118.89</v>
      </c>
      <c r="F831" s="4">
        <v>4997533.03</v>
      </c>
      <c r="H831" s="3"/>
      <c r="I831" s="5" t="s">
        <v>480</v>
      </c>
      <c r="J831" s="3"/>
      <c r="K831" s="3"/>
      <c r="L831" s="3"/>
      <c r="M831" s="3"/>
      <c r="N831" s="3"/>
      <c r="O831" s="3" t="str">
        <f t="shared" si="24"/>
        <v>PO 7547612.47172781,110979</v>
      </c>
      <c r="P831" s="3" t="s">
        <v>2378</v>
      </c>
      <c r="Q831" s="3"/>
    </row>
    <row r="832" outlineLevel="2" spans="1:17">
      <c r="A832" s="3" t="s">
        <v>1485</v>
      </c>
      <c r="B832" s="3">
        <v>19057</v>
      </c>
      <c r="C832" s="4">
        <v>48.4248273514203</v>
      </c>
      <c r="D832" s="4">
        <v>111.149</v>
      </c>
      <c r="E832" s="4">
        <v>1430118.08</v>
      </c>
      <c r="F832" s="4">
        <v>4997533.24</v>
      </c>
      <c r="H832" s="3"/>
      <c r="I832" s="5" t="s">
        <v>1525</v>
      </c>
      <c r="J832" s="3"/>
      <c r="K832" s="3"/>
      <c r="L832" s="3"/>
      <c r="M832" s="3"/>
      <c r="N832" s="3"/>
      <c r="O832" s="3" t="str">
        <f t="shared" si="24"/>
        <v>PO 7548424.82735142,111149</v>
      </c>
      <c r="P832" s="3" t="s">
        <v>2379</v>
      </c>
      <c r="Q832" s="3"/>
    </row>
    <row r="833" outlineLevel="2" spans="1:17">
      <c r="A833" s="3" t="s">
        <v>1485</v>
      </c>
      <c r="B833" s="3">
        <v>19058</v>
      </c>
      <c r="C833" s="4">
        <v>48.8779418963755</v>
      </c>
      <c r="D833" s="4">
        <v>111.169</v>
      </c>
      <c r="E833" s="4">
        <v>1430117.7</v>
      </c>
      <c r="F833" s="4">
        <v>4997533.49</v>
      </c>
      <c r="H833" s="3"/>
      <c r="I833" s="5" t="s">
        <v>242</v>
      </c>
      <c r="J833" s="3"/>
      <c r="K833" s="3"/>
      <c r="L833" s="3"/>
      <c r="M833" s="3"/>
      <c r="N833" s="3"/>
      <c r="O833" s="3" t="str">
        <f t="shared" si="24"/>
        <v>PO 7548877.94189638,111169</v>
      </c>
      <c r="P833" s="3" t="s">
        <v>2380</v>
      </c>
      <c r="Q833" s="3"/>
    </row>
    <row r="834" outlineLevel="2" spans="1:17">
      <c r="A834" s="3" t="s">
        <v>1485</v>
      </c>
      <c r="B834" s="3">
        <v>19059</v>
      </c>
      <c r="C834" s="4">
        <v>50.1222104860334</v>
      </c>
      <c r="D834" s="4">
        <v>112.649</v>
      </c>
      <c r="E834" s="4">
        <v>1430116.54</v>
      </c>
      <c r="F834" s="4">
        <v>4997533.96</v>
      </c>
      <c r="H834" s="3"/>
      <c r="I834" s="5" t="s">
        <v>983</v>
      </c>
      <c r="J834" s="3"/>
      <c r="K834" s="3"/>
      <c r="L834" s="3"/>
      <c r="M834" s="3"/>
      <c r="N834" s="3"/>
      <c r="O834" s="3" t="str">
        <f t="shared" si="24"/>
        <v>PO 7550122.21048603,112649</v>
      </c>
      <c r="P834" s="3" t="s">
        <v>2381</v>
      </c>
      <c r="Q834" s="3"/>
    </row>
    <row r="835" outlineLevel="2" spans="1:17">
      <c r="A835" s="3" t="s">
        <v>1485</v>
      </c>
      <c r="B835" s="3">
        <v>19060</v>
      </c>
      <c r="C835" s="4">
        <v>53.2383042931031</v>
      </c>
      <c r="D835" s="4">
        <v>112.479</v>
      </c>
      <c r="E835" s="4">
        <v>1430113.83</v>
      </c>
      <c r="F835" s="4">
        <v>4997535.5</v>
      </c>
      <c r="H835" s="3"/>
      <c r="I835" s="5" t="s">
        <v>983</v>
      </c>
      <c r="J835" s="3"/>
      <c r="K835" s="3"/>
      <c r="L835" s="3"/>
      <c r="M835" s="3"/>
      <c r="N835" s="3"/>
      <c r="O835" s="3" t="str">
        <f t="shared" si="24"/>
        <v>PO 7553238.3042931,112479</v>
      </c>
      <c r="P835" s="3" t="s">
        <v>2382</v>
      </c>
      <c r="Q835" s="3"/>
    </row>
    <row r="836" outlineLevel="2" spans="1:17">
      <c r="A836" s="3" t="s">
        <v>1485</v>
      </c>
      <c r="B836" s="3">
        <v>19061</v>
      </c>
      <c r="C836" s="4">
        <v>55.4260307438949</v>
      </c>
      <c r="D836" s="4">
        <v>113.569</v>
      </c>
      <c r="E836" s="4">
        <v>1430111.97</v>
      </c>
      <c r="F836" s="4">
        <v>4997536.66</v>
      </c>
      <c r="H836" s="3"/>
      <c r="I836" s="5" t="s">
        <v>983</v>
      </c>
      <c r="J836" s="3"/>
      <c r="K836" s="3"/>
      <c r="L836" s="3"/>
      <c r="M836" s="3"/>
      <c r="N836" s="3"/>
      <c r="O836" s="3" t="str">
        <f t="shared" si="24"/>
        <v>PO 7555426.0307439,113569</v>
      </c>
      <c r="P836" s="3" t="s">
        <v>2383</v>
      </c>
      <c r="Q836" s="3"/>
    </row>
    <row r="837" outlineLevel="2" spans="1:17">
      <c r="A837" s="3" t="s">
        <v>1485</v>
      </c>
      <c r="B837" s="3">
        <v>19062</v>
      </c>
      <c r="C837" s="4">
        <v>55.9495753694319</v>
      </c>
      <c r="D837" s="4">
        <v>113.399</v>
      </c>
      <c r="E837" s="4">
        <v>1430111.51</v>
      </c>
      <c r="F837" s="4">
        <v>4997536.91</v>
      </c>
      <c r="H837" s="3"/>
      <c r="I837" s="5" t="s">
        <v>983</v>
      </c>
      <c r="J837" s="3"/>
      <c r="K837" s="3"/>
      <c r="L837" s="3"/>
      <c r="M837" s="3"/>
      <c r="N837" s="3"/>
      <c r="O837" s="3" t="str">
        <f t="shared" si="24"/>
        <v>PO 7555949.57536943,113399</v>
      </c>
      <c r="P837" s="3" t="s">
        <v>2384</v>
      </c>
      <c r="Q837" s="3"/>
    </row>
    <row r="838" outlineLevel="2" spans="1:17">
      <c r="A838" s="3" t="s">
        <v>1485</v>
      </c>
      <c r="B838" s="3">
        <v>19063</v>
      </c>
      <c r="C838" s="4">
        <v>56.3316080367069</v>
      </c>
      <c r="D838" s="4">
        <v>113.939</v>
      </c>
      <c r="E838" s="4">
        <v>1430111.06</v>
      </c>
      <c r="F838" s="4">
        <v>4997536.88</v>
      </c>
      <c r="H838" s="3"/>
      <c r="I838" s="5" t="s">
        <v>536</v>
      </c>
      <c r="J838" s="3"/>
      <c r="K838" s="3"/>
      <c r="L838" s="3"/>
      <c r="M838" s="3"/>
      <c r="N838" s="3"/>
      <c r="O838" s="3" t="str">
        <f t="shared" si="24"/>
        <v>PO 7556331.60803671,113939</v>
      </c>
      <c r="P838" s="3" t="s">
        <v>2385</v>
      </c>
      <c r="Q838" s="3"/>
    </row>
    <row r="839" outlineLevel="2" spans="1:17">
      <c r="A839" s="3" t="s">
        <v>1485</v>
      </c>
      <c r="B839" s="3">
        <v>19064</v>
      </c>
      <c r="C839" s="4">
        <v>57.6053037837513</v>
      </c>
      <c r="D839" s="4">
        <v>113.979</v>
      </c>
      <c r="E839" s="4">
        <v>1430110.12</v>
      </c>
      <c r="F839" s="4">
        <v>4997537.82</v>
      </c>
      <c r="H839" s="3"/>
      <c r="I839" s="5" t="s">
        <v>1533</v>
      </c>
      <c r="J839" s="3"/>
      <c r="K839" s="3"/>
      <c r="L839" s="3"/>
      <c r="M839" s="3"/>
      <c r="N839" s="3"/>
      <c r="O839" s="3" t="str">
        <f t="shared" si="24"/>
        <v>PO 7557605.30378375,113979</v>
      </c>
      <c r="P839" s="3" t="s">
        <v>2386</v>
      </c>
      <c r="Q839" s="3"/>
    </row>
    <row r="840" outlineLevel="1" spans="1:17">
      <c r="A840" s="3">
        <f>SUBTOTAL(3,A807:A839)</f>
        <v>33</v>
      </c>
      <c r="B840" s="3"/>
      <c r="C840" s="4"/>
      <c r="D840" s="4"/>
      <c r="E840" s="4"/>
      <c r="F840" s="4"/>
      <c r="H840" s="3"/>
      <c r="I840" s="5"/>
      <c r="J840" s="3"/>
      <c r="K840" s="3"/>
      <c r="L840" s="3"/>
      <c r="M840" s="3"/>
      <c r="N840" s="3"/>
      <c r="O840" s="3"/>
      <c r="P840" s="3"/>
      <c r="Q840" s="3">
        <f>SUBTOTAL(3,Q807:Q839)</f>
        <v>0</v>
      </c>
    </row>
    <row r="841" outlineLevel="2" spans="1:17">
      <c r="A841" s="3" t="s">
        <v>1489</v>
      </c>
      <c r="B841" s="3">
        <v>20018</v>
      </c>
      <c r="C841" s="4">
        <v>-0.267619132256892</v>
      </c>
      <c r="D841" s="4">
        <v>114.623</v>
      </c>
      <c r="E841" s="4">
        <v>1430186.47</v>
      </c>
      <c r="F841" s="4">
        <v>4997181.57</v>
      </c>
      <c r="H841" s="3"/>
      <c r="I841" s="5" t="s">
        <v>1559</v>
      </c>
      <c r="J841" s="3"/>
      <c r="K841" s="3"/>
      <c r="L841" s="3"/>
      <c r="M841" s="3"/>
      <c r="N841" s="3"/>
      <c r="O841" s="3" t="str">
        <f>CONCATENATE("PO ",(C841)*1000+8000000,",",D841*1000)</f>
        <v>PO 7999732.38086774,114623</v>
      </c>
      <c r="P841" s="3" t="s">
        <v>2387</v>
      </c>
      <c r="Q841" s="3"/>
    </row>
    <row r="842" outlineLevel="2" spans="1:17">
      <c r="A842" s="3" t="s">
        <v>1489</v>
      </c>
      <c r="B842" s="3">
        <v>20019</v>
      </c>
      <c r="C842" s="4">
        <v>4.15860794022316</v>
      </c>
      <c r="D842" s="4">
        <v>113.113</v>
      </c>
      <c r="E842" s="4">
        <v>1430182.19</v>
      </c>
      <c r="F842" s="4">
        <v>4997182.61</v>
      </c>
      <c r="H842" s="3"/>
      <c r="I842" s="5" t="s">
        <v>1327</v>
      </c>
      <c r="J842" s="3"/>
      <c r="K842" s="3"/>
      <c r="L842" s="3"/>
      <c r="M842" s="3"/>
      <c r="N842" s="3"/>
      <c r="O842" s="3" t="str">
        <f t="shared" ref="O842:O861" si="25">CONCATENATE("PO ",(C842)*1000+8000000,",",D842*1000)</f>
        <v>PO 8004158.60794022,113113</v>
      </c>
      <c r="P842" s="3" t="s">
        <v>2388</v>
      </c>
      <c r="Q842" s="3"/>
    </row>
    <row r="843" outlineLevel="2" spans="1:17">
      <c r="A843" s="3" t="s">
        <v>1489</v>
      </c>
      <c r="B843" s="3">
        <v>20020</v>
      </c>
      <c r="C843" s="4">
        <v>12.5438829712515</v>
      </c>
      <c r="D843" s="4">
        <v>112.262</v>
      </c>
      <c r="E843" s="4">
        <v>1430174.06</v>
      </c>
      <c r="F843" s="4">
        <v>4997184.67</v>
      </c>
      <c r="H843" s="3"/>
      <c r="I843" s="5" t="s">
        <v>1327</v>
      </c>
      <c r="J843" s="3"/>
      <c r="K843" s="3"/>
      <c r="L843" s="3"/>
      <c r="M843" s="3"/>
      <c r="N843" s="3"/>
      <c r="O843" s="3" t="str">
        <f t="shared" si="25"/>
        <v>PO 8012543.88297125,112262</v>
      </c>
      <c r="P843" s="3" t="s">
        <v>2389</v>
      </c>
      <c r="Q843" s="3"/>
    </row>
    <row r="844" outlineLevel="2" spans="1:17">
      <c r="A844" s="3" t="s">
        <v>1489</v>
      </c>
      <c r="B844" s="3">
        <v>20021</v>
      </c>
      <c r="C844" s="4">
        <v>21.5125010165915</v>
      </c>
      <c r="D844" s="4">
        <v>112.572</v>
      </c>
      <c r="E844" s="4">
        <v>1430165.37</v>
      </c>
      <c r="F844" s="4">
        <v>4997186.89</v>
      </c>
      <c r="H844" s="3"/>
      <c r="I844" s="5" t="s">
        <v>1327</v>
      </c>
      <c r="J844" s="3"/>
      <c r="K844" s="3"/>
      <c r="L844" s="3"/>
      <c r="M844" s="3"/>
      <c r="N844" s="3"/>
      <c r="O844" s="3" t="str">
        <f t="shared" si="25"/>
        <v>PO 8021512.50101659,112572</v>
      </c>
      <c r="P844" s="3" t="s">
        <v>2390</v>
      </c>
      <c r="Q844" s="3"/>
    </row>
    <row r="845" outlineLevel="2" spans="1:17">
      <c r="A845" s="3" t="s">
        <v>1489</v>
      </c>
      <c r="B845" s="3">
        <v>20022</v>
      </c>
      <c r="C845" s="4">
        <v>28.5120862090059</v>
      </c>
      <c r="D845" s="4">
        <v>112.821</v>
      </c>
      <c r="E845" s="4">
        <v>1430158.61</v>
      </c>
      <c r="F845" s="4">
        <v>4997188.71</v>
      </c>
      <c r="H845" s="3"/>
      <c r="I845" s="5" t="s">
        <v>536</v>
      </c>
      <c r="J845" s="3"/>
      <c r="K845" s="3"/>
      <c r="L845" s="3"/>
      <c r="M845" s="3"/>
      <c r="N845" s="3"/>
      <c r="O845" s="3" t="str">
        <f t="shared" si="25"/>
        <v>PO 8028512.08620901,112821</v>
      </c>
      <c r="P845" s="3" t="s">
        <v>2391</v>
      </c>
      <c r="Q845" s="3"/>
    </row>
    <row r="846" outlineLevel="2" spans="1:17">
      <c r="A846" s="3" t="s">
        <v>1489</v>
      </c>
      <c r="B846" s="3">
        <v>20038</v>
      </c>
      <c r="C846" s="4">
        <v>34.1705288224288</v>
      </c>
      <c r="D846" s="4">
        <v>110.581</v>
      </c>
      <c r="E846" s="4">
        <v>1430153.13</v>
      </c>
      <c r="F846" s="4">
        <v>4997190.12</v>
      </c>
      <c r="H846" s="3"/>
      <c r="I846" s="5" t="s">
        <v>1525</v>
      </c>
      <c r="J846" s="3"/>
      <c r="K846" s="3"/>
      <c r="L846" s="3"/>
      <c r="M846" s="3"/>
      <c r="N846" s="3"/>
      <c r="O846" s="3" t="str">
        <f t="shared" si="25"/>
        <v>PO 8034170.52882243,110581</v>
      </c>
      <c r="P846" s="3" t="s">
        <v>2392</v>
      </c>
      <c r="Q846" s="3"/>
    </row>
    <row r="847" outlineLevel="2" spans="1:17">
      <c r="A847" s="3" t="s">
        <v>1489</v>
      </c>
      <c r="B847" s="3">
        <v>20037</v>
      </c>
      <c r="C847" s="4">
        <v>36.9532163685875</v>
      </c>
      <c r="D847" s="4">
        <v>112.341</v>
      </c>
      <c r="E847" s="4">
        <v>1430150.34</v>
      </c>
      <c r="F847" s="4">
        <v>4997190.43</v>
      </c>
      <c r="H847" s="3"/>
      <c r="I847" s="5" t="s">
        <v>1327</v>
      </c>
      <c r="J847" s="3"/>
      <c r="K847" s="3"/>
      <c r="L847" s="3"/>
      <c r="M847" s="3"/>
      <c r="N847" s="3"/>
      <c r="O847" s="3" t="str">
        <f t="shared" si="25"/>
        <v>PO 8036953.21636859,112341</v>
      </c>
      <c r="P847" s="3" t="s">
        <v>2393</v>
      </c>
      <c r="Q847" s="3"/>
    </row>
    <row r="848" outlineLevel="2" spans="1:17">
      <c r="A848" s="3" t="s">
        <v>1489</v>
      </c>
      <c r="B848" s="3">
        <v>20036</v>
      </c>
      <c r="C848" s="4">
        <v>40.5078691120841</v>
      </c>
      <c r="D848" s="4">
        <v>109.981</v>
      </c>
      <c r="E848" s="4">
        <v>1430146.67</v>
      </c>
      <c r="F848" s="4">
        <v>4997190.33</v>
      </c>
      <c r="H848" s="3"/>
      <c r="I848" s="5" t="s">
        <v>1327</v>
      </c>
      <c r="J848" s="3"/>
      <c r="K848" s="3"/>
      <c r="L848" s="3"/>
      <c r="M848" s="3"/>
      <c r="N848" s="3"/>
      <c r="O848" s="3" t="str">
        <f t="shared" si="25"/>
        <v>PO 8040507.86911208,109981</v>
      </c>
      <c r="P848" s="3" t="s">
        <v>2394</v>
      </c>
      <c r="Q848" s="3"/>
    </row>
    <row r="849" outlineLevel="2" spans="1:17">
      <c r="A849" s="3" t="s">
        <v>1489</v>
      </c>
      <c r="B849" s="3">
        <v>20024</v>
      </c>
      <c r="C849" s="4">
        <v>42.7048198685061</v>
      </c>
      <c r="D849" s="4">
        <v>109.311</v>
      </c>
      <c r="E849" s="4">
        <v>1430144.4</v>
      </c>
      <c r="F849" s="4">
        <v>4997190.21</v>
      </c>
      <c r="H849" s="3"/>
      <c r="I849" s="5" t="s">
        <v>1327</v>
      </c>
      <c r="J849" s="4"/>
      <c r="K849" s="3"/>
      <c r="L849" s="3"/>
      <c r="M849" s="3"/>
      <c r="N849" s="3"/>
      <c r="O849" s="3" t="str">
        <f t="shared" si="25"/>
        <v>PO 8042704.81986851,109311</v>
      </c>
      <c r="P849" s="3" t="s">
        <v>2395</v>
      </c>
      <c r="Q849" s="3"/>
    </row>
    <row r="850" outlineLevel="2" spans="1:17">
      <c r="A850" s="3" t="s">
        <v>1489</v>
      </c>
      <c r="B850" s="3">
        <v>20023</v>
      </c>
      <c r="C850" s="4">
        <v>42.7176525572099</v>
      </c>
      <c r="D850" s="4">
        <v>110.071</v>
      </c>
      <c r="E850" s="4">
        <v>1430144.43</v>
      </c>
      <c r="F850" s="4">
        <v>4997190.42</v>
      </c>
      <c r="H850" s="3"/>
      <c r="I850" s="5" t="s">
        <v>1327</v>
      </c>
      <c r="J850" s="3"/>
      <c r="K850" s="3"/>
      <c r="L850" s="3"/>
      <c r="M850" s="3"/>
      <c r="N850" s="3"/>
      <c r="O850" s="3" t="str">
        <f t="shared" si="25"/>
        <v>PO 8042717.65255721,110071</v>
      </c>
      <c r="P850" s="3" t="s">
        <v>2396</v>
      </c>
      <c r="Q850" s="3"/>
    </row>
    <row r="851" outlineLevel="2" spans="1:17">
      <c r="A851" s="3" t="s">
        <v>1489</v>
      </c>
      <c r="B851" s="3">
        <v>20025</v>
      </c>
      <c r="C851" s="4">
        <v>42.9273351141648</v>
      </c>
      <c r="D851" s="4">
        <v>110.581</v>
      </c>
      <c r="E851" s="4">
        <v>1430144.22</v>
      </c>
      <c r="F851" s="4">
        <v>4997190.44</v>
      </c>
      <c r="H851" s="3"/>
      <c r="I851" s="5" t="s">
        <v>1562</v>
      </c>
      <c r="J851" s="3"/>
      <c r="K851" s="3"/>
      <c r="L851" s="3"/>
      <c r="M851" s="3"/>
      <c r="N851" s="3"/>
      <c r="O851" s="3" t="str">
        <f t="shared" si="25"/>
        <v>PO 8042927.33511417,110581</v>
      </c>
      <c r="P851" s="3" t="s">
        <v>2397</v>
      </c>
      <c r="Q851" s="3"/>
    </row>
    <row r="852" outlineLevel="2" spans="1:17">
      <c r="A852" s="3" t="s">
        <v>1489</v>
      </c>
      <c r="B852" s="3">
        <v>20026</v>
      </c>
      <c r="C852" s="4">
        <v>44.6600602327974</v>
      </c>
      <c r="D852" s="4">
        <v>110.811</v>
      </c>
      <c r="E852" s="4">
        <v>1430142.48</v>
      </c>
      <c r="F852" s="4">
        <v>4997190.58</v>
      </c>
      <c r="H852" s="3"/>
      <c r="I852" s="5" t="s">
        <v>1327</v>
      </c>
      <c r="J852" s="4"/>
      <c r="K852" s="3"/>
      <c r="L852" s="3"/>
      <c r="M852" s="3"/>
      <c r="N852" s="3"/>
      <c r="O852" s="3" t="str">
        <f t="shared" si="25"/>
        <v>PO 8044660.0602328,110811</v>
      </c>
      <c r="P852" s="3" t="s">
        <v>2398</v>
      </c>
      <c r="Q852" s="3"/>
    </row>
    <row r="853" outlineLevel="2" spans="1:17">
      <c r="A853" s="3" t="s">
        <v>1489</v>
      </c>
      <c r="B853" s="3">
        <v>20027</v>
      </c>
      <c r="C853" s="4">
        <v>44.7194262037118</v>
      </c>
      <c r="D853" s="4">
        <v>109.931</v>
      </c>
      <c r="E853" s="4">
        <v>1430142.5</v>
      </c>
      <c r="F853" s="4">
        <v>4997190.97</v>
      </c>
      <c r="H853" s="3"/>
      <c r="I853" s="5" t="s">
        <v>1327</v>
      </c>
      <c r="J853" s="3"/>
      <c r="K853" s="3"/>
      <c r="L853" s="3"/>
      <c r="M853" s="3"/>
      <c r="N853" s="3"/>
      <c r="O853" s="3" t="str">
        <f t="shared" si="25"/>
        <v>PO 8044719.42620371,109931</v>
      </c>
      <c r="P853" s="3" t="s">
        <v>2399</v>
      </c>
      <c r="Q853" s="3"/>
    </row>
    <row r="854" outlineLevel="2" spans="1:17">
      <c r="A854" s="3" t="s">
        <v>1489</v>
      </c>
      <c r="B854" s="3">
        <v>20028</v>
      </c>
      <c r="C854" s="4">
        <v>47.5750194954152</v>
      </c>
      <c r="D854" s="4">
        <v>109.77</v>
      </c>
      <c r="E854" s="4">
        <v>1430139.81</v>
      </c>
      <c r="F854" s="4">
        <v>4997192.04</v>
      </c>
      <c r="H854" s="3"/>
      <c r="I854" s="5" t="s">
        <v>1327</v>
      </c>
      <c r="J854" s="3"/>
      <c r="K854" s="3"/>
      <c r="L854" s="3"/>
      <c r="M854" s="3"/>
      <c r="N854" s="3"/>
      <c r="O854" s="3" t="str">
        <f t="shared" si="25"/>
        <v>PO 8047575.01949542,109770</v>
      </c>
      <c r="P854" s="3" t="s">
        <v>2400</v>
      </c>
      <c r="Q854" s="3"/>
    </row>
    <row r="855" outlineLevel="2" spans="1:17">
      <c r="A855" s="3" t="s">
        <v>1489</v>
      </c>
      <c r="B855" s="3">
        <v>20029</v>
      </c>
      <c r="C855" s="4">
        <v>52.3176895513438</v>
      </c>
      <c r="D855" s="4">
        <v>111.37</v>
      </c>
      <c r="E855" s="4">
        <v>1430135.57</v>
      </c>
      <c r="F855" s="4">
        <v>4997194.7</v>
      </c>
      <c r="H855" s="3"/>
      <c r="I855" s="5" t="s">
        <v>1491</v>
      </c>
      <c r="J855" s="3"/>
      <c r="K855" s="3"/>
      <c r="L855" s="3"/>
      <c r="M855" s="3"/>
      <c r="N855" s="3"/>
      <c r="O855" s="3" t="str">
        <f t="shared" si="25"/>
        <v>PO 8052317.68955134,111370</v>
      </c>
      <c r="P855" s="3" t="s">
        <v>2401</v>
      </c>
      <c r="Q855" s="3"/>
    </row>
    <row r="856" outlineLevel="2" spans="1:17">
      <c r="A856" s="3" t="s">
        <v>1489</v>
      </c>
      <c r="B856" s="3">
        <v>20030</v>
      </c>
      <c r="C856" s="4">
        <v>54.5433517487004</v>
      </c>
      <c r="D856" s="4">
        <v>110.581</v>
      </c>
      <c r="E856" s="4">
        <v>1430133.34</v>
      </c>
      <c r="F856" s="4">
        <v>4997194.96</v>
      </c>
      <c r="H856" s="3"/>
      <c r="I856" s="5" t="s">
        <v>1563</v>
      </c>
      <c r="J856" s="3"/>
      <c r="K856" s="3"/>
      <c r="L856" s="3"/>
      <c r="M856" s="3"/>
      <c r="N856" s="3"/>
      <c r="O856" s="3" t="str">
        <f t="shared" si="25"/>
        <v>PO 8054543.3517487,110581</v>
      </c>
      <c r="P856" s="3" t="s">
        <v>2402</v>
      </c>
      <c r="Q856" s="3"/>
    </row>
    <row r="857" outlineLevel="2" spans="1:17">
      <c r="A857" s="3" t="s">
        <v>1489</v>
      </c>
      <c r="B857" s="3">
        <v>20032</v>
      </c>
      <c r="C857" s="4">
        <v>57.7892579982737</v>
      </c>
      <c r="D857" s="4">
        <v>112.07</v>
      </c>
      <c r="E857" s="4">
        <v>1430130</v>
      </c>
      <c r="F857" s="4">
        <v>4997194.96</v>
      </c>
      <c r="H857" s="3"/>
      <c r="I857" s="5" t="s">
        <v>1334</v>
      </c>
      <c r="J857" s="3"/>
      <c r="K857" s="3"/>
      <c r="L857" s="3"/>
      <c r="M857" s="3"/>
      <c r="N857" s="3"/>
      <c r="O857" s="3" t="str">
        <f t="shared" si="25"/>
        <v>PO 8057789.25799827,112070</v>
      </c>
      <c r="P857" s="3" t="s">
        <v>2403</v>
      </c>
      <c r="Q857" s="3"/>
    </row>
    <row r="858" outlineLevel="2" spans="1:17">
      <c r="A858" s="3" t="s">
        <v>1489</v>
      </c>
      <c r="B858" s="3">
        <v>20031</v>
      </c>
      <c r="C858" s="4">
        <v>57.9902434896821</v>
      </c>
      <c r="D858" s="4">
        <v>112.11</v>
      </c>
      <c r="E858" s="4">
        <v>1430129.81</v>
      </c>
      <c r="F858" s="4">
        <v>4997195.03</v>
      </c>
      <c r="H858" s="3"/>
      <c r="I858" s="5" t="s">
        <v>1334</v>
      </c>
      <c r="J858" s="3"/>
      <c r="K858" s="3"/>
      <c r="L858" s="3"/>
      <c r="M858" s="3"/>
      <c r="N858" s="3"/>
      <c r="O858" s="3" t="str">
        <f t="shared" si="25"/>
        <v>PO 8057990.24348968,112110</v>
      </c>
      <c r="P858" s="3" t="s">
        <v>2404</v>
      </c>
      <c r="Q858" s="3"/>
    </row>
    <row r="859" outlineLevel="2" spans="1:17">
      <c r="A859" s="3" t="s">
        <v>1489</v>
      </c>
      <c r="B859" s="3">
        <v>20033</v>
      </c>
      <c r="C859" s="4">
        <v>67.2406177840523</v>
      </c>
      <c r="D859" s="4">
        <v>113.059</v>
      </c>
      <c r="E859" s="4">
        <v>1430120.82</v>
      </c>
      <c r="F859" s="4">
        <v>4997197.21</v>
      </c>
      <c r="H859" s="3"/>
      <c r="I859" s="5" t="s">
        <v>1327</v>
      </c>
      <c r="J859" s="3"/>
      <c r="K859" s="3"/>
      <c r="L859" s="3"/>
      <c r="M859" s="3"/>
      <c r="N859" s="3"/>
      <c r="O859" s="3" t="str">
        <f t="shared" si="25"/>
        <v>PO 8067240.61778405,113059</v>
      </c>
      <c r="P859" s="3" t="s">
        <v>2405</v>
      </c>
      <c r="Q859" s="3"/>
    </row>
    <row r="860" outlineLevel="2" spans="1:17">
      <c r="A860" s="3" t="s">
        <v>1489</v>
      </c>
      <c r="B860" s="3">
        <v>20034</v>
      </c>
      <c r="C860" s="4">
        <v>78.7053132894875</v>
      </c>
      <c r="D860" s="4">
        <v>113.289</v>
      </c>
      <c r="E860" s="4">
        <v>1430109.68</v>
      </c>
      <c r="F860" s="4">
        <v>4997199.92</v>
      </c>
      <c r="H860" s="3"/>
      <c r="I860" s="5" t="s">
        <v>1327</v>
      </c>
      <c r="J860" s="3"/>
      <c r="K860" s="3"/>
      <c r="L860" s="3"/>
      <c r="M860" s="3"/>
      <c r="N860" s="3"/>
      <c r="O860" s="3" t="str">
        <f t="shared" si="25"/>
        <v>PO 8078705.31328949,113289</v>
      </c>
      <c r="P860" s="3" t="s">
        <v>2406</v>
      </c>
      <c r="Q860" s="3"/>
    </row>
    <row r="861" outlineLevel="2" spans="1:17">
      <c r="A861" s="3" t="s">
        <v>1489</v>
      </c>
      <c r="B861" s="3">
        <v>20035</v>
      </c>
      <c r="C861" s="4">
        <v>81.3365926259524</v>
      </c>
      <c r="D861" s="4">
        <v>113.389</v>
      </c>
      <c r="E861" s="4">
        <v>1430107.29</v>
      </c>
      <c r="F861" s="4">
        <v>4997201.23</v>
      </c>
      <c r="H861" s="3"/>
      <c r="I861" s="5" t="s">
        <v>1327</v>
      </c>
      <c r="J861" s="3"/>
      <c r="K861" s="3"/>
      <c r="L861" s="3"/>
      <c r="M861" s="3"/>
      <c r="N861" s="3"/>
      <c r="O861" s="3" t="str">
        <f t="shared" si="25"/>
        <v>PO 8081336.59262595,113389</v>
      </c>
      <c r="P861" s="3" t="s">
        <v>2407</v>
      </c>
      <c r="Q861" s="3"/>
    </row>
    <row r="862" outlineLevel="1" spans="1:17">
      <c r="A862" s="3">
        <f>SUBTOTAL(3,A841:A861)</f>
        <v>21</v>
      </c>
      <c r="B862" s="3"/>
      <c r="C862" s="4"/>
      <c r="D862" s="4"/>
      <c r="E862" s="4"/>
      <c r="F862" s="4"/>
      <c r="H862" s="3"/>
      <c r="I862" s="5"/>
      <c r="J862" s="3"/>
      <c r="K862" s="3"/>
      <c r="L862" s="3"/>
      <c r="M862" s="3"/>
      <c r="N862" s="3"/>
      <c r="O862" s="3"/>
      <c r="P862" s="3"/>
      <c r="Q862" s="3">
        <f>SUBTOTAL(3,Q841:Q861)</f>
        <v>0</v>
      </c>
    </row>
    <row r="863" outlineLevel="2" spans="1:17">
      <c r="A863" s="3" t="s">
        <v>1494</v>
      </c>
      <c r="B863" s="3">
        <v>19065</v>
      </c>
      <c r="C863" s="4">
        <v>-9.72125465178368</v>
      </c>
      <c r="D863" s="4">
        <v>115.037</v>
      </c>
      <c r="E863" s="4">
        <v>1430346.57</v>
      </c>
      <c r="F863" s="4">
        <v>4996648.21</v>
      </c>
      <c r="H863" s="3"/>
      <c r="I863" s="5" t="s">
        <v>1273</v>
      </c>
      <c r="J863" s="3"/>
      <c r="K863" s="3"/>
      <c r="L863" s="3"/>
      <c r="M863" s="3"/>
      <c r="N863" s="3"/>
      <c r="O863" s="3" t="str">
        <f>CONCATENATE("PO ",(C863)*1000+8500000,",",D863*1000)</f>
        <v>PO 8490278.74534822,115037</v>
      </c>
      <c r="P863" s="3" t="s">
        <v>2408</v>
      </c>
      <c r="Q863" s="3"/>
    </row>
    <row r="864" outlineLevel="2" spans="1:17">
      <c r="A864" s="3" t="s">
        <v>1494</v>
      </c>
      <c r="B864" s="3">
        <v>19066</v>
      </c>
      <c r="C864" s="4">
        <v>2.96884354568807</v>
      </c>
      <c r="D864" s="4">
        <v>115.177</v>
      </c>
      <c r="E864" s="4">
        <v>1430338.5</v>
      </c>
      <c r="F864" s="4">
        <v>4996638.46</v>
      </c>
      <c r="H864" s="3"/>
      <c r="I864" s="5" t="s">
        <v>236</v>
      </c>
      <c r="J864" s="3"/>
      <c r="K864" s="3"/>
      <c r="L864" s="3"/>
      <c r="M864" s="3"/>
      <c r="N864" s="3"/>
      <c r="O864" s="3" t="str">
        <f t="shared" ref="O864:O907" si="26">CONCATENATE("PO ",(C864)*1000+8500000,",",D864*1000)</f>
        <v>PO 8502968.84354569,115177</v>
      </c>
      <c r="P864" s="3" t="s">
        <v>2409</v>
      </c>
      <c r="Q864" s="3"/>
    </row>
    <row r="865" outlineLevel="2" spans="1:17">
      <c r="A865" s="3" t="s">
        <v>1494</v>
      </c>
      <c r="B865" s="3">
        <v>19067</v>
      </c>
      <c r="C865" s="4">
        <v>8.96296781173697</v>
      </c>
      <c r="D865" s="4">
        <v>115.257</v>
      </c>
      <c r="E865" s="4">
        <v>1430333.89</v>
      </c>
      <c r="F865" s="4">
        <v>4996634.49</v>
      </c>
      <c r="H865" s="3"/>
      <c r="I865" s="5" t="s">
        <v>983</v>
      </c>
      <c r="J865" s="3"/>
      <c r="K865" s="3"/>
      <c r="L865" s="3"/>
      <c r="M865" s="3"/>
      <c r="N865" s="3"/>
      <c r="O865" s="3" t="str">
        <f t="shared" si="26"/>
        <v>PO 8508962.96781174,115257</v>
      </c>
      <c r="P865" s="3" t="s">
        <v>2410</v>
      </c>
      <c r="Q865" s="3"/>
    </row>
    <row r="866" outlineLevel="2" spans="1:17">
      <c r="A866" s="3" t="s">
        <v>1494</v>
      </c>
      <c r="B866" s="3">
        <v>19068</v>
      </c>
      <c r="C866" s="4">
        <v>12.927859528497</v>
      </c>
      <c r="D866" s="4">
        <v>115.247</v>
      </c>
      <c r="E866" s="4">
        <v>1430331.48</v>
      </c>
      <c r="F866" s="4">
        <v>4996631.32</v>
      </c>
      <c r="H866" s="3"/>
      <c r="I866" s="5" t="s">
        <v>1274</v>
      </c>
      <c r="J866" s="3"/>
      <c r="K866" s="3"/>
      <c r="L866" s="3"/>
      <c r="M866" s="3"/>
      <c r="N866" s="3"/>
      <c r="O866" s="3" t="str">
        <f t="shared" si="26"/>
        <v>PO 8512927.8595285,115247</v>
      </c>
      <c r="P866" s="3" t="s">
        <v>2411</v>
      </c>
      <c r="Q866" s="3"/>
    </row>
    <row r="867" outlineLevel="2" spans="1:17">
      <c r="A867" s="3" t="s">
        <v>1494</v>
      </c>
      <c r="B867" s="3">
        <v>19069</v>
      </c>
      <c r="C867" s="4">
        <v>15.7583372215096</v>
      </c>
      <c r="D867" s="4">
        <v>114.156</v>
      </c>
      <c r="E867" s="4">
        <v>1430329.33</v>
      </c>
      <c r="F867" s="4">
        <v>4996629.45</v>
      </c>
      <c r="H867" s="3"/>
      <c r="I867" s="5" t="s">
        <v>983</v>
      </c>
      <c r="J867" s="3"/>
      <c r="K867" s="3"/>
      <c r="L867" s="3"/>
      <c r="M867" s="3"/>
      <c r="N867" s="3"/>
      <c r="O867" s="3" t="str">
        <f t="shared" si="26"/>
        <v>PO 8515758.33722151,114156</v>
      </c>
      <c r="P867" s="3" t="s">
        <v>2412</v>
      </c>
      <c r="Q867" s="3"/>
    </row>
    <row r="868" outlineLevel="2" spans="1:17">
      <c r="A868" s="3" t="s">
        <v>1494</v>
      </c>
      <c r="B868" s="3">
        <v>19070</v>
      </c>
      <c r="C868" s="4">
        <v>19.2409056954738</v>
      </c>
      <c r="D868" s="4">
        <v>112.666</v>
      </c>
      <c r="E868" s="4">
        <v>1430326.82</v>
      </c>
      <c r="F868" s="4">
        <v>4996627.03</v>
      </c>
      <c r="H868" s="3"/>
      <c r="I868" s="5" t="s">
        <v>983</v>
      </c>
      <c r="J868" s="3"/>
      <c r="K868" s="3"/>
      <c r="L868" s="3"/>
      <c r="M868" s="3"/>
      <c r="N868" s="3"/>
      <c r="O868" s="3" t="str">
        <f t="shared" si="26"/>
        <v>PO 8519240.90569547,112666</v>
      </c>
      <c r="P868" s="3" t="s">
        <v>2413</v>
      </c>
      <c r="Q868" s="3"/>
    </row>
    <row r="869" outlineLevel="2" spans="1:17">
      <c r="A869" s="3" t="s">
        <v>1494</v>
      </c>
      <c r="B869" s="3">
        <v>19071</v>
      </c>
      <c r="C869" s="4">
        <v>21.5760253984853</v>
      </c>
      <c r="D869" s="4">
        <v>110.786</v>
      </c>
      <c r="E869" s="4">
        <v>1430324.95</v>
      </c>
      <c r="F869" s="4">
        <v>4996625.59</v>
      </c>
      <c r="H869" s="3"/>
      <c r="I869" s="5" t="s">
        <v>983</v>
      </c>
      <c r="J869" s="3"/>
      <c r="K869" s="3"/>
      <c r="L869" s="3"/>
      <c r="M869" s="3"/>
      <c r="N869" s="3"/>
      <c r="O869" s="3" t="str">
        <f t="shared" si="26"/>
        <v>PO 8521576.02539849,110786</v>
      </c>
      <c r="P869" s="3" t="s">
        <v>2414</v>
      </c>
      <c r="Q869" s="3"/>
    </row>
    <row r="870" outlineLevel="2" spans="1:17">
      <c r="A870" s="3" t="s">
        <v>1494</v>
      </c>
      <c r="B870" s="3">
        <v>19072</v>
      </c>
      <c r="C870" s="4">
        <v>25.2063906975977</v>
      </c>
      <c r="D870" s="4">
        <v>110.686</v>
      </c>
      <c r="E870" s="4">
        <v>1430322.56</v>
      </c>
      <c r="F870" s="4">
        <v>4996622.85</v>
      </c>
      <c r="H870" s="3"/>
      <c r="I870" s="5" t="s">
        <v>983</v>
      </c>
      <c r="J870" s="3"/>
      <c r="K870" s="3"/>
      <c r="L870" s="3"/>
      <c r="M870" s="3"/>
      <c r="N870" s="3"/>
      <c r="O870" s="3" t="str">
        <f t="shared" si="26"/>
        <v>PO 8525206.3906976,110686</v>
      </c>
      <c r="P870" s="3" t="s">
        <v>2415</v>
      </c>
      <c r="Q870" s="3"/>
    </row>
    <row r="871" outlineLevel="2" spans="1:17">
      <c r="A871" s="3" t="s">
        <v>1494</v>
      </c>
      <c r="B871" s="3">
        <v>19073</v>
      </c>
      <c r="C871" s="4">
        <v>26.2209574954916</v>
      </c>
      <c r="D871" s="4">
        <v>110.936</v>
      </c>
      <c r="E871" s="4">
        <v>1430321.56</v>
      </c>
      <c r="F871" s="4">
        <v>4996622.41</v>
      </c>
      <c r="H871" s="3"/>
      <c r="I871" s="5" t="s">
        <v>983</v>
      </c>
      <c r="J871" s="3"/>
      <c r="K871" s="3"/>
      <c r="L871" s="3"/>
      <c r="M871" s="3"/>
      <c r="N871" s="3"/>
      <c r="O871" s="3" t="str">
        <f t="shared" si="26"/>
        <v>PO 8526220.95749549,110936</v>
      </c>
      <c r="P871" s="3" t="s">
        <v>2416</v>
      </c>
      <c r="Q871" s="3"/>
    </row>
    <row r="872" outlineLevel="2" spans="1:17">
      <c r="A872" s="3" t="s">
        <v>1494</v>
      </c>
      <c r="B872" s="3">
        <v>19074</v>
      </c>
      <c r="C872" s="4">
        <v>29.1558418157312</v>
      </c>
      <c r="D872" s="4">
        <v>108.816</v>
      </c>
      <c r="E872" s="4">
        <v>1430319.57</v>
      </c>
      <c r="F872" s="4">
        <v>4996620.25</v>
      </c>
      <c r="H872" s="3"/>
      <c r="I872" s="5" t="s">
        <v>480</v>
      </c>
      <c r="J872" s="3"/>
      <c r="K872" s="3"/>
      <c r="L872" s="3"/>
      <c r="M872" s="3"/>
      <c r="N872" s="3"/>
      <c r="O872" s="3" t="str">
        <f t="shared" si="26"/>
        <v>PO 8529155.84181573,108816</v>
      </c>
      <c r="P872" s="3" t="s">
        <v>2417</v>
      </c>
      <c r="Q872" s="3"/>
    </row>
    <row r="873" outlineLevel="2" spans="1:17">
      <c r="A873" s="3" t="s">
        <v>1494</v>
      </c>
      <c r="B873" s="3">
        <v>19075</v>
      </c>
      <c r="C873" s="4">
        <v>31.3077177704598</v>
      </c>
      <c r="D873" s="4">
        <v>108.776</v>
      </c>
      <c r="E873" s="4">
        <v>1430318.23</v>
      </c>
      <c r="F873" s="4">
        <v>4996618.55</v>
      </c>
      <c r="H873" s="3"/>
      <c r="I873" s="5" t="s">
        <v>480</v>
      </c>
      <c r="J873" s="3"/>
      <c r="K873" s="3"/>
      <c r="L873" s="3"/>
      <c r="M873" s="3"/>
      <c r="N873" s="3"/>
      <c r="O873" s="3" t="str">
        <f t="shared" si="26"/>
        <v>PO 8531307.71777046,108776</v>
      </c>
      <c r="P873" s="3" t="s">
        <v>2418</v>
      </c>
      <c r="Q873" s="3"/>
    </row>
    <row r="874" outlineLevel="2" spans="1:17">
      <c r="A874" s="3" t="s">
        <v>1494</v>
      </c>
      <c r="B874" s="3">
        <v>19076</v>
      </c>
      <c r="C874" s="4">
        <v>33.4688528629825</v>
      </c>
      <c r="D874" s="4">
        <v>109.336</v>
      </c>
      <c r="E874" s="4">
        <v>1430316.36</v>
      </c>
      <c r="F874" s="4">
        <v>4996617.36</v>
      </c>
      <c r="H874" s="3"/>
      <c r="I874" s="5" t="s">
        <v>480</v>
      </c>
      <c r="J874" s="3"/>
      <c r="K874" s="3"/>
      <c r="L874" s="3"/>
      <c r="M874" s="3"/>
      <c r="N874" s="3"/>
      <c r="O874" s="3" t="str">
        <f t="shared" si="26"/>
        <v>PO 8533468.85286298,109336</v>
      </c>
      <c r="P874" s="3" t="s">
        <v>2419</v>
      </c>
      <c r="Q874" s="3"/>
    </row>
    <row r="875" outlineLevel="2" spans="1:17">
      <c r="A875" s="3" t="s">
        <v>1494</v>
      </c>
      <c r="B875" s="3">
        <v>19077</v>
      </c>
      <c r="C875" s="4">
        <v>33.4741376585804</v>
      </c>
      <c r="D875" s="4">
        <v>109.666</v>
      </c>
      <c r="E875" s="4">
        <v>1430315.77</v>
      </c>
      <c r="F875" s="4">
        <v>4996617.96</v>
      </c>
      <c r="H875" s="3"/>
      <c r="I875" s="5" t="s">
        <v>1525</v>
      </c>
      <c r="J875" s="3"/>
      <c r="K875" s="3"/>
      <c r="L875" s="3"/>
      <c r="M875" s="3"/>
      <c r="N875" s="3"/>
      <c r="O875" s="3" t="str">
        <f t="shared" si="26"/>
        <v>PO 8533474.13765858,109666</v>
      </c>
      <c r="P875" s="3" t="s">
        <v>2420</v>
      </c>
      <c r="Q875" s="3"/>
    </row>
    <row r="876" outlineLevel="2" spans="1:17">
      <c r="A876" s="3" t="s">
        <v>1494</v>
      </c>
      <c r="B876" s="3">
        <v>19078</v>
      </c>
      <c r="C876" s="4">
        <v>35.7878645910307</v>
      </c>
      <c r="D876" s="4">
        <v>110.006</v>
      </c>
      <c r="E876" s="4">
        <v>1430314.28</v>
      </c>
      <c r="F876" s="4">
        <v>4996616.17</v>
      </c>
      <c r="H876" s="3"/>
      <c r="I876" s="5" t="s">
        <v>236</v>
      </c>
      <c r="J876" s="3"/>
      <c r="K876" s="3"/>
      <c r="L876" s="3"/>
      <c r="M876" s="3"/>
      <c r="N876" s="3"/>
      <c r="O876" s="3" t="str">
        <f t="shared" si="26"/>
        <v>PO 8535787.86459103,110006</v>
      </c>
      <c r="P876" s="3" t="s">
        <v>2421</v>
      </c>
      <c r="Q876" s="3"/>
    </row>
    <row r="877" outlineLevel="2" spans="1:17">
      <c r="A877" s="3" t="s">
        <v>1494</v>
      </c>
      <c r="B877" s="3">
        <v>19079</v>
      </c>
      <c r="C877" s="4">
        <v>38.9570588211827</v>
      </c>
      <c r="D877" s="4">
        <v>110.386</v>
      </c>
      <c r="E877" s="4">
        <v>1430312.74</v>
      </c>
      <c r="F877" s="4">
        <v>4996613.22</v>
      </c>
      <c r="H877" s="3"/>
      <c r="I877" s="5" t="s">
        <v>236</v>
      </c>
      <c r="J877" s="3"/>
      <c r="K877" s="3"/>
      <c r="L877" s="3"/>
      <c r="M877" s="3"/>
      <c r="N877" s="3"/>
      <c r="O877" s="3" t="str">
        <f t="shared" si="26"/>
        <v>PO 8538957.05882118,110386</v>
      </c>
      <c r="P877" s="3" t="s">
        <v>2422</v>
      </c>
      <c r="Q877" s="3"/>
    </row>
    <row r="878" outlineLevel="2" spans="1:17">
      <c r="A878" s="3" t="s">
        <v>1494</v>
      </c>
      <c r="B878" s="3">
        <v>19080</v>
      </c>
      <c r="C878" s="4">
        <v>42.7388566992363</v>
      </c>
      <c r="D878" s="4">
        <v>110.286</v>
      </c>
      <c r="E878" s="4">
        <v>1430310.82</v>
      </c>
      <c r="F878" s="4">
        <v>4996609.82</v>
      </c>
      <c r="H878" s="3"/>
      <c r="I878" s="5" t="s">
        <v>236</v>
      </c>
      <c r="J878" s="3"/>
      <c r="K878" s="3"/>
      <c r="L878" s="3"/>
      <c r="M878" s="3"/>
      <c r="N878" s="3"/>
      <c r="O878" s="3" t="str">
        <f t="shared" si="26"/>
        <v>PO 8542738.85669924,110286</v>
      </c>
      <c r="P878" s="3" t="s">
        <v>2423</v>
      </c>
      <c r="Q878" s="3"/>
    </row>
    <row r="879" outlineLevel="2" spans="1:17">
      <c r="A879" s="3" t="s">
        <v>1494</v>
      </c>
      <c r="B879" s="3">
        <v>19081</v>
      </c>
      <c r="C879" s="4">
        <v>45.2562613567424</v>
      </c>
      <c r="D879" s="4">
        <v>110.086</v>
      </c>
      <c r="E879" s="4">
        <v>1430309.07</v>
      </c>
      <c r="F879" s="4">
        <v>4996608.01</v>
      </c>
      <c r="H879" s="3"/>
      <c r="I879" s="5" t="s">
        <v>236</v>
      </c>
      <c r="J879" s="3"/>
      <c r="K879" s="3"/>
      <c r="L879" s="3"/>
      <c r="M879" s="3"/>
      <c r="N879" s="3"/>
      <c r="O879" s="3" t="str">
        <f t="shared" si="26"/>
        <v>PO 8545256.26135674,110086</v>
      </c>
      <c r="P879" s="3" t="s">
        <v>2424</v>
      </c>
      <c r="Q879" s="3"/>
    </row>
    <row r="880" outlineLevel="2" spans="1:17">
      <c r="A880" s="3" t="s">
        <v>1494</v>
      </c>
      <c r="B880" s="3">
        <v>19082</v>
      </c>
      <c r="C880" s="4">
        <v>48.5247200094646</v>
      </c>
      <c r="D880" s="4">
        <v>109.626</v>
      </c>
      <c r="E880" s="4">
        <v>1430306.65</v>
      </c>
      <c r="F880" s="4">
        <v>4996605.8</v>
      </c>
      <c r="H880" s="3"/>
      <c r="I880" s="5" t="s">
        <v>236</v>
      </c>
      <c r="J880" s="3"/>
      <c r="K880" s="3"/>
      <c r="L880" s="3"/>
      <c r="M880" s="3"/>
      <c r="N880" s="3"/>
      <c r="O880" s="3" t="str">
        <f t="shared" si="26"/>
        <v>PO 8548524.72000946,109626</v>
      </c>
      <c r="P880" s="3" t="s">
        <v>2425</v>
      </c>
      <c r="Q880" s="3"/>
    </row>
    <row r="881" outlineLevel="2" spans="1:17">
      <c r="A881" s="3" t="s">
        <v>1494</v>
      </c>
      <c r="B881" s="3">
        <v>19083</v>
      </c>
      <c r="C881" s="4">
        <v>49.951657950293</v>
      </c>
      <c r="D881" s="4">
        <v>109.586</v>
      </c>
      <c r="E881" s="4">
        <v>1430304.86</v>
      </c>
      <c r="F881" s="4">
        <v>4996605.55</v>
      </c>
      <c r="H881" s="3"/>
      <c r="I881" s="5" t="s">
        <v>1525</v>
      </c>
      <c r="J881" s="3"/>
      <c r="K881" s="3"/>
      <c r="L881" s="3"/>
      <c r="M881" s="3"/>
      <c r="N881" s="3"/>
      <c r="O881" s="3" t="str">
        <f t="shared" si="26"/>
        <v>PO 8549951.65795029,109586</v>
      </c>
      <c r="P881" s="3" t="s">
        <v>2426</v>
      </c>
      <c r="Q881" s="3"/>
    </row>
    <row r="882" outlineLevel="2" spans="1:17">
      <c r="A882" s="3" t="s">
        <v>1494</v>
      </c>
      <c r="B882" s="3">
        <v>19084</v>
      </c>
      <c r="C882" s="4">
        <v>50.8541844094498</v>
      </c>
      <c r="D882" s="4">
        <v>109.436</v>
      </c>
      <c r="E882" s="4">
        <v>1430304.61</v>
      </c>
      <c r="F882" s="4">
        <v>4996604.53</v>
      </c>
      <c r="H882" s="3"/>
      <c r="I882" s="5" t="s">
        <v>480</v>
      </c>
      <c r="J882" s="3"/>
      <c r="K882" s="3"/>
      <c r="L882" s="3"/>
      <c r="M882" s="3"/>
      <c r="N882" s="3"/>
      <c r="O882" s="3" t="str">
        <f t="shared" si="26"/>
        <v>PO 8550854.18440945,109436</v>
      </c>
      <c r="P882" s="3" t="s">
        <v>2427</v>
      </c>
      <c r="Q882" s="3"/>
    </row>
    <row r="883" outlineLevel="2" spans="1:17">
      <c r="A883" s="3" t="s">
        <v>1494</v>
      </c>
      <c r="B883" s="3">
        <v>19085</v>
      </c>
      <c r="C883" s="4">
        <v>52.856612377135</v>
      </c>
      <c r="D883" s="4">
        <v>109.086</v>
      </c>
      <c r="E883" s="4">
        <v>1430303.92</v>
      </c>
      <c r="F883" s="4">
        <v>4996602.42</v>
      </c>
      <c r="H883" s="3"/>
      <c r="I883" s="5" t="s">
        <v>480</v>
      </c>
      <c r="J883" s="3"/>
      <c r="K883" s="3"/>
      <c r="L883" s="3"/>
      <c r="M883" s="3"/>
      <c r="N883" s="3"/>
      <c r="O883" s="3" t="str">
        <f t="shared" si="26"/>
        <v>PO 8552856.61237714,109086</v>
      </c>
      <c r="P883" s="3" t="s">
        <v>2428</v>
      </c>
      <c r="Q883" s="3"/>
    </row>
    <row r="884" outlineLevel="2" spans="1:17">
      <c r="A884" s="3" t="s">
        <v>1494</v>
      </c>
      <c r="B884" s="3">
        <v>19086</v>
      </c>
      <c r="C884" s="4">
        <v>54.0956646317208</v>
      </c>
      <c r="D884" s="4">
        <v>109.006</v>
      </c>
      <c r="E884" s="4">
        <v>1430303.38</v>
      </c>
      <c r="F884" s="4">
        <v>4996601.23</v>
      </c>
      <c r="H884" s="3"/>
      <c r="I884" s="5" t="s">
        <v>480</v>
      </c>
      <c r="J884" s="3"/>
      <c r="K884" s="3"/>
      <c r="L884" s="3"/>
      <c r="M884" s="3"/>
      <c r="N884" s="3"/>
      <c r="O884" s="3" t="str">
        <f t="shared" si="26"/>
        <v>PO 8554095.66463172,109006</v>
      </c>
      <c r="P884" s="3" t="s">
        <v>2429</v>
      </c>
      <c r="Q884" s="3"/>
    </row>
    <row r="885" outlineLevel="2" spans="1:17">
      <c r="A885" s="3" t="s">
        <v>1494</v>
      </c>
      <c r="B885" s="3">
        <v>19087</v>
      </c>
      <c r="C885" s="4">
        <v>55.1936790943428</v>
      </c>
      <c r="D885" s="4">
        <v>108.976</v>
      </c>
      <c r="E885" s="4">
        <v>1430302.78</v>
      </c>
      <c r="F885" s="4">
        <v>4996600.29</v>
      </c>
      <c r="H885" s="3"/>
      <c r="I885" s="5" t="s">
        <v>480</v>
      </c>
      <c r="J885" s="3"/>
      <c r="K885" s="3"/>
      <c r="L885" s="3"/>
      <c r="M885" s="3"/>
      <c r="N885" s="3"/>
      <c r="O885" s="3" t="str">
        <f t="shared" si="26"/>
        <v>PO 8555193.67909434,108976</v>
      </c>
      <c r="P885" s="3" t="s">
        <v>2430</v>
      </c>
      <c r="Q885" s="3"/>
    </row>
    <row r="886" outlineLevel="2" spans="1:17">
      <c r="A886" s="3" t="s">
        <v>1494</v>
      </c>
      <c r="B886" s="3">
        <v>19088</v>
      </c>
      <c r="C886" s="4">
        <v>56.2718763855567</v>
      </c>
      <c r="D886" s="4">
        <v>108.976</v>
      </c>
      <c r="E886" s="4">
        <v>1430301.97</v>
      </c>
      <c r="F886" s="4">
        <v>4996599.57</v>
      </c>
      <c r="H886" s="3"/>
      <c r="I886" s="5" t="s">
        <v>480</v>
      </c>
      <c r="J886" s="3"/>
      <c r="K886" s="3"/>
      <c r="L886" s="3"/>
      <c r="M886" s="3"/>
      <c r="N886" s="3"/>
      <c r="O886" s="3" t="str">
        <f t="shared" si="26"/>
        <v>PO 8556271.87638556,108976</v>
      </c>
      <c r="P886" s="3" t="s">
        <v>2431</v>
      </c>
      <c r="Q886" s="3"/>
    </row>
    <row r="887" outlineLevel="2" spans="1:17">
      <c r="A887" s="3" t="s">
        <v>1494</v>
      </c>
      <c r="B887" s="3">
        <v>20064</v>
      </c>
      <c r="C887" s="4">
        <v>56.91885989695</v>
      </c>
      <c r="D887" s="4">
        <v>108.946</v>
      </c>
      <c r="E887" s="4">
        <v>1430300.57</v>
      </c>
      <c r="F887" s="4">
        <v>4996600</v>
      </c>
      <c r="H887" s="3"/>
      <c r="I887" s="5" t="s">
        <v>1327</v>
      </c>
      <c r="J887" s="3"/>
      <c r="K887" s="3"/>
      <c r="L887" s="3"/>
      <c r="M887" s="3"/>
      <c r="N887" s="3"/>
      <c r="O887" s="3" t="str">
        <f t="shared" si="26"/>
        <v>PO 8556918.85989695,108946</v>
      </c>
      <c r="P887" s="3" t="s">
        <v>2432</v>
      </c>
      <c r="Q887" s="3"/>
    </row>
    <row r="888" outlineLevel="2" spans="1:17">
      <c r="A888" s="3" t="s">
        <v>1494</v>
      </c>
      <c r="B888" s="3">
        <v>20063</v>
      </c>
      <c r="C888" s="4">
        <v>59.4491121211383</v>
      </c>
      <c r="D888" s="4">
        <v>109.116</v>
      </c>
      <c r="E888" s="4">
        <v>1430299.21</v>
      </c>
      <c r="F888" s="4">
        <v>4996597.8</v>
      </c>
      <c r="H888" s="3"/>
      <c r="I888" s="5" t="s">
        <v>1327</v>
      </c>
      <c r="J888" s="3"/>
      <c r="K888" s="3"/>
      <c r="L888" s="3"/>
      <c r="M888" s="3"/>
      <c r="N888" s="3"/>
      <c r="O888" s="3" t="str">
        <f t="shared" si="26"/>
        <v>PO 8559449.11212114,109116</v>
      </c>
      <c r="P888" s="3" t="s">
        <v>2433</v>
      </c>
      <c r="Q888" s="3"/>
    </row>
    <row r="889" outlineLevel="2" spans="1:17">
      <c r="A889" s="3" t="s">
        <v>1494</v>
      </c>
      <c r="B889" s="3">
        <v>20062</v>
      </c>
      <c r="C889" s="4">
        <v>61.3931334268843</v>
      </c>
      <c r="D889" s="4">
        <v>109.346</v>
      </c>
      <c r="E889" s="4">
        <v>1430297.84</v>
      </c>
      <c r="F889" s="4">
        <v>4996596.42</v>
      </c>
      <c r="H889" s="3"/>
      <c r="I889" s="5" t="s">
        <v>1327</v>
      </c>
      <c r="J889" s="3"/>
      <c r="K889" s="3"/>
      <c r="L889" s="3"/>
      <c r="M889" s="3"/>
      <c r="N889" s="3"/>
      <c r="O889" s="3" t="str">
        <f t="shared" si="26"/>
        <v>PO 8561393.13342688,109346</v>
      </c>
      <c r="P889" s="3" t="s">
        <v>2434</v>
      </c>
      <c r="Q889" s="3"/>
    </row>
    <row r="890" outlineLevel="2" spans="1:17">
      <c r="A890" s="3" t="s">
        <v>1494</v>
      </c>
      <c r="B890" s="3">
        <v>20061</v>
      </c>
      <c r="C890" s="4">
        <v>61.4722282983092</v>
      </c>
      <c r="D890" s="4">
        <v>109.596</v>
      </c>
      <c r="E890" s="4">
        <v>1430297.82</v>
      </c>
      <c r="F890" s="4">
        <v>4996596.33</v>
      </c>
      <c r="H890" s="3"/>
      <c r="I890" s="5" t="s">
        <v>1525</v>
      </c>
      <c r="J890" s="3"/>
      <c r="K890" s="3"/>
      <c r="L890" s="3"/>
      <c r="M890" s="3"/>
      <c r="N890" s="3"/>
      <c r="O890" s="3" t="str">
        <f t="shared" si="26"/>
        <v>PO 8561472.22829831,109596</v>
      </c>
      <c r="P890" s="3" t="s">
        <v>2435</v>
      </c>
      <c r="Q890" s="3"/>
    </row>
    <row r="891" outlineLevel="2" spans="1:17">
      <c r="A891" s="3" t="s">
        <v>1494</v>
      </c>
      <c r="B891" s="3">
        <v>20060</v>
      </c>
      <c r="C891" s="4">
        <v>62.9306663872427</v>
      </c>
      <c r="D891" s="4">
        <v>110.636</v>
      </c>
      <c r="E891" s="4">
        <v>1430296.85</v>
      </c>
      <c r="F891" s="4">
        <v>4996595.24</v>
      </c>
      <c r="H891" s="3"/>
      <c r="I891" s="5" t="s">
        <v>1414</v>
      </c>
      <c r="J891" s="3"/>
      <c r="K891" s="3"/>
      <c r="L891" s="3"/>
      <c r="M891" s="3"/>
      <c r="N891" s="3"/>
      <c r="O891" s="3" t="str">
        <f t="shared" si="26"/>
        <v>PO 8562930.66638724,110636</v>
      </c>
      <c r="P891" s="3" t="s">
        <v>2436</v>
      </c>
      <c r="Q891" s="3"/>
    </row>
    <row r="892" outlineLevel="2" spans="1:17">
      <c r="A892" s="3" t="s">
        <v>1494</v>
      </c>
      <c r="B892" s="3">
        <v>20059</v>
      </c>
      <c r="C892" s="4">
        <v>70.671834644351</v>
      </c>
      <c r="D892" s="4">
        <v>111.186</v>
      </c>
      <c r="E892" s="4">
        <v>1430291.91</v>
      </c>
      <c r="F892" s="4">
        <v>4996589.26</v>
      </c>
      <c r="H892" s="3"/>
      <c r="I892" s="5" t="s">
        <v>1327</v>
      </c>
      <c r="J892" s="3"/>
      <c r="K892" s="3"/>
      <c r="L892" s="3"/>
      <c r="M892" s="3"/>
      <c r="N892" s="3"/>
      <c r="O892" s="3" t="str">
        <f t="shared" si="26"/>
        <v>PO 8570671.83464435,111186</v>
      </c>
      <c r="P892" s="3" t="s">
        <v>2437</v>
      </c>
      <c r="Q892" s="3"/>
    </row>
    <row r="893" outlineLevel="2" spans="1:17">
      <c r="A893" s="3" t="s">
        <v>1494</v>
      </c>
      <c r="B893" s="3">
        <v>20058</v>
      </c>
      <c r="C893" s="4">
        <v>85.5356279686463</v>
      </c>
      <c r="D893" s="4">
        <v>111.076</v>
      </c>
      <c r="E893" s="4">
        <v>1430282.82</v>
      </c>
      <c r="F893" s="4">
        <v>4996577.43</v>
      </c>
      <c r="H893" s="3"/>
      <c r="I893" s="5" t="s">
        <v>1327</v>
      </c>
      <c r="J893" s="3"/>
      <c r="K893" s="3"/>
      <c r="L893" s="3"/>
      <c r="M893" s="3"/>
      <c r="N893" s="3"/>
      <c r="O893" s="3" t="str">
        <f t="shared" si="26"/>
        <v>PO 8585535.62796865,111076</v>
      </c>
      <c r="P893" s="3" t="s">
        <v>2438</v>
      </c>
      <c r="Q893" s="3"/>
    </row>
    <row r="894" outlineLevel="2" spans="1:17">
      <c r="A894" s="3" t="s">
        <v>1494</v>
      </c>
      <c r="B894" s="3">
        <v>20057</v>
      </c>
      <c r="C894" s="4">
        <v>102.045982830961</v>
      </c>
      <c r="D894" s="4">
        <v>111.316</v>
      </c>
      <c r="E894" s="4">
        <v>1430271.08</v>
      </c>
      <c r="F894" s="4">
        <v>4996565.79</v>
      </c>
      <c r="H894" s="3"/>
      <c r="I894" s="5" t="s">
        <v>1327</v>
      </c>
      <c r="J894" s="3"/>
      <c r="K894" s="3"/>
      <c r="L894" s="3"/>
      <c r="M894" s="3"/>
      <c r="N894" s="3"/>
      <c r="O894" s="3" t="str">
        <f t="shared" si="26"/>
        <v>PO 8602045.98283096,111316</v>
      </c>
      <c r="P894" s="3" t="s">
        <v>2439</v>
      </c>
      <c r="Q894" s="3"/>
    </row>
    <row r="895" outlineLevel="2" spans="1:17">
      <c r="A895" s="3" t="s">
        <v>1494</v>
      </c>
      <c r="B895" s="3">
        <v>20056</v>
      </c>
      <c r="C895" s="4">
        <v>117.01941288486</v>
      </c>
      <c r="D895" s="4">
        <v>110.985</v>
      </c>
      <c r="E895" s="4">
        <v>1430260.52</v>
      </c>
      <c r="F895" s="4">
        <v>4996555.16</v>
      </c>
      <c r="H895" s="3"/>
      <c r="I895" s="5" t="s">
        <v>1327</v>
      </c>
      <c r="J895" s="3"/>
      <c r="K895" s="3"/>
      <c r="L895" s="3"/>
      <c r="M895" s="3"/>
      <c r="N895" s="3"/>
      <c r="O895" s="3" t="str">
        <f t="shared" si="26"/>
        <v>PO 8617019.41288486,110985</v>
      </c>
      <c r="P895" s="3" t="s">
        <v>2440</v>
      </c>
      <c r="Q895" s="3"/>
    </row>
    <row r="896" outlineLevel="2" spans="1:17">
      <c r="A896" s="3" t="s">
        <v>1494</v>
      </c>
      <c r="B896" s="3">
        <v>20055</v>
      </c>
      <c r="C896" s="4">
        <v>132.97683960701</v>
      </c>
      <c r="D896" s="4">
        <v>110.445</v>
      </c>
      <c r="E896" s="4">
        <v>1430249.82</v>
      </c>
      <c r="F896" s="4">
        <v>4996543.32</v>
      </c>
      <c r="H896" s="3"/>
      <c r="I896" s="5" t="s">
        <v>1327</v>
      </c>
      <c r="J896" s="3"/>
      <c r="K896" s="3"/>
      <c r="L896" s="3"/>
      <c r="M896" s="3"/>
      <c r="N896" s="3"/>
      <c r="O896" s="3" t="str">
        <f t="shared" si="26"/>
        <v>PO 8632976.83960701,110445</v>
      </c>
      <c r="P896" s="3" t="s">
        <v>2441</v>
      </c>
      <c r="Q896" s="3"/>
    </row>
    <row r="897" outlineLevel="2" spans="1:17">
      <c r="A897" s="3" t="s">
        <v>1494</v>
      </c>
      <c r="B897" s="3">
        <v>20054</v>
      </c>
      <c r="C897" s="4">
        <v>149.172956503589</v>
      </c>
      <c r="D897" s="4">
        <v>110.165</v>
      </c>
      <c r="E897" s="4">
        <v>1430239.41</v>
      </c>
      <c r="F897" s="4">
        <v>4996530.89</v>
      </c>
      <c r="H897" s="3"/>
      <c r="I897" s="5" t="s">
        <v>1327</v>
      </c>
      <c r="J897" s="3"/>
      <c r="K897" s="3"/>
      <c r="L897" s="3"/>
      <c r="M897" s="3"/>
      <c r="N897" s="3"/>
      <c r="O897" s="3" t="str">
        <f t="shared" si="26"/>
        <v>PO 8649172.95650359,110165</v>
      </c>
      <c r="P897" s="3" t="s">
        <v>2442</v>
      </c>
      <c r="Q897" s="3"/>
    </row>
    <row r="898" outlineLevel="2" spans="1:17">
      <c r="A898" s="3" t="s">
        <v>1494</v>
      </c>
      <c r="B898" s="3">
        <v>20053</v>
      </c>
      <c r="C898" s="4">
        <v>164.578724177381</v>
      </c>
      <c r="D898" s="4">
        <v>110.405</v>
      </c>
      <c r="E898" s="4">
        <v>1430229.19</v>
      </c>
      <c r="F898" s="4">
        <v>4996519.36</v>
      </c>
      <c r="H898" s="3"/>
      <c r="I898" s="5" t="s">
        <v>1327</v>
      </c>
      <c r="J898" s="3"/>
      <c r="K898" s="3"/>
      <c r="L898" s="3"/>
      <c r="M898" s="3"/>
      <c r="N898" s="3"/>
      <c r="O898" s="3" t="str">
        <f t="shared" si="26"/>
        <v>PO 8664578.72417738,110405</v>
      </c>
      <c r="P898" s="3" t="s">
        <v>2443</v>
      </c>
      <c r="Q898" s="3"/>
    </row>
    <row r="899" outlineLevel="2" spans="1:17">
      <c r="A899" s="3" t="s">
        <v>1494</v>
      </c>
      <c r="B899" s="3">
        <v>20052</v>
      </c>
      <c r="C899" s="4">
        <v>178.640597994809</v>
      </c>
      <c r="D899" s="4">
        <v>109.835</v>
      </c>
      <c r="E899" s="4">
        <v>1430219.31</v>
      </c>
      <c r="F899" s="4">
        <v>4996509.34</v>
      </c>
      <c r="H899" s="3"/>
      <c r="I899" s="5" t="s">
        <v>1327</v>
      </c>
      <c r="J899" s="3"/>
      <c r="K899" s="3"/>
      <c r="L899" s="3"/>
      <c r="M899" s="3"/>
      <c r="N899" s="3"/>
      <c r="O899" s="3" t="str">
        <f t="shared" si="26"/>
        <v>PO 8678640.59799481,109835</v>
      </c>
      <c r="P899" s="3" t="s">
        <v>2444</v>
      </c>
      <c r="Q899" s="3"/>
    </row>
    <row r="900" outlineLevel="2" spans="1:17">
      <c r="A900" s="3" t="s">
        <v>1494</v>
      </c>
      <c r="B900" s="3">
        <v>20051</v>
      </c>
      <c r="C900" s="4">
        <v>180.108819251079</v>
      </c>
      <c r="D900" s="4">
        <v>109.515</v>
      </c>
      <c r="E900" s="4">
        <v>1430218.49</v>
      </c>
      <c r="F900" s="4">
        <v>4996508.1</v>
      </c>
      <c r="H900" s="3"/>
      <c r="I900" s="5" t="s">
        <v>1525</v>
      </c>
      <c r="J900" s="3"/>
      <c r="K900" s="3"/>
      <c r="L900" s="3"/>
      <c r="M900" s="3"/>
      <c r="N900" s="3"/>
      <c r="O900" s="3" t="str">
        <f t="shared" si="26"/>
        <v>PO 8680108.81925108,109515</v>
      </c>
      <c r="P900" s="3" t="s">
        <v>2445</v>
      </c>
      <c r="Q900" s="3"/>
    </row>
    <row r="901" outlineLevel="2" spans="1:17">
      <c r="A901" s="3" t="s">
        <v>1494</v>
      </c>
      <c r="B901" s="3">
        <v>20049</v>
      </c>
      <c r="C901" s="4">
        <v>182.289815162308</v>
      </c>
      <c r="D901" s="4">
        <v>109.345</v>
      </c>
      <c r="E901" s="4">
        <v>1430217.15</v>
      </c>
      <c r="F901" s="4">
        <v>4996506.37</v>
      </c>
      <c r="H901" s="3"/>
      <c r="I901" s="5" t="s">
        <v>1327</v>
      </c>
      <c r="J901" s="3"/>
      <c r="K901" s="3"/>
      <c r="L901" s="3"/>
      <c r="M901" s="3"/>
      <c r="N901" s="3"/>
      <c r="O901" s="3" t="str">
        <f t="shared" si="26"/>
        <v>PO 8682289.81516231,109345</v>
      </c>
      <c r="P901" s="3" t="s">
        <v>2446</v>
      </c>
      <c r="Q901" s="3"/>
    </row>
    <row r="902" outlineLevel="2" spans="1:17">
      <c r="A902" s="3" t="s">
        <v>1494</v>
      </c>
      <c r="B902" s="3">
        <v>20050</v>
      </c>
      <c r="C902" s="4">
        <v>182.289815162308</v>
      </c>
      <c r="D902" s="4">
        <v>109.345</v>
      </c>
      <c r="E902" s="4">
        <v>1430217.15</v>
      </c>
      <c r="F902" s="4">
        <v>4996506.37</v>
      </c>
      <c r="H902" s="3"/>
      <c r="I902" s="5" t="s">
        <v>1327</v>
      </c>
      <c r="J902" s="3"/>
      <c r="K902" s="3"/>
      <c r="L902" s="3"/>
      <c r="M902" s="3"/>
      <c r="N902" s="3"/>
      <c r="O902" s="3" t="str">
        <f t="shared" si="26"/>
        <v>PO 8682289.81516231,109345</v>
      </c>
      <c r="P902" s="3" t="s">
        <v>2446</v>
      </c>
      <c r="Q902" s="3"/>
    </row>
    <row r="903" outlineLevel="2" spans="1:17">
      <c r="A903" s="3" t="s">
        <v>1494</v>
      </c>
      <c r="B903" s="3">
        <v>20048</v>
      </c>
      <c r="C903" s="4">
        <v>183.894598702209</v>
      </c>
      <c r="D903" s="4">
        <v>109.305</v>
      </c>
      <c r="E903" s="4">
        <v>1430216.15</v>
      </c>
      <c r="F903" s="4">
        <v>4996505.11</v>
      </c>
      <c r="H903" s="3"/>
      <c r="I903" s="5" t="s">
        <v>1327</v>
      </c>
      <c r="J903" s="3"/>
      <c r="K903" s="3"/>
      <c r="L903" s="3"/>
      <c r="M903" s="3"/>
      <c r="N903" s="3"/>
      <c r="O903" s="3" t="str">
        <f t="shared" si="26"/>
        <v>PO 8683894.59870221,109305</v>
      </c>
      <c r="P903" s="3" t="s">
        <v>2447</v>
      </c>
      <c r="Q903" s="3"/>
    </row>
    <row r="904" outlineLevel="2" spans="1:17">
      <c r="A904" s="3" t="s">
        <v>1494</v>
      </c>
      <c r="B904" s="3">
        <v>20047</v>
      </c>
      <c r="C904" s="4">
        <v>184.150839128724</v>
      </c>
      <c r="D904" s="4">
        <v>109.505</v>
      </c>
      <c r="E904" s="4">
        <v>1430216</v>
      </c>
      <c r="F904" s="4">
        <v>4996504.9</v>
      </c>
      <c r="H904" s="3"/>
      <c r="I904" s="5" t="s">
        <v>1525</v>
      </c>
      <c r="J904" s="3"/>
      <c r="K904" s="3"/>
      <c r="L904" s="3"/>
      <c r="M904" s="3"/>
      <c r="N904" s="3"/>
      <c r="O904" s="3" t="str">
        <f t="shared" si="26"/>
        <v>PO 8684150.83912872,109505</v>
      </c>
      <c r="P904" s="3" t="s">
        <v>2448</v>
      </c>
      <c r="Q904" s="3"/>
    </row>
    <row r="905" outlineLevel="2" spans="1:17">
      <c r="A905" s="3" t="s">
        <v>1494</v>
      </c>
      <c r="B905" s="3">
        <v>20046</v>
      </c>
      <c r="C905" s="4">
        <v>187.9425764744</v>
      </c>
      <c r="D905" s="4">
        <v>110.165</v>
      </c>
      <c r="E905" s="4">
        <v>1430213.52</v>
      </c>
      <c r="F905" s="4">
        <v>4996502.03</v>
      </c>
      <c r="H905" s="3"/>
      <c r="I905" s="5" t="s">
        <v>1327</v>
      </c>
      <c r="J905" s="3"/>
      <c r="K905" s="3"/>
      <c r="L905" s="3"/>
      <c r="M905" s="3"/>
      <c r="N905" s="3"/>
      <c r="O905" s="3" t="str">
        <f t="shared" si="26"/>
        <v>PO 8687942.5764744,110165</v>
      </c>
      <c r="P905" s="3" t="s">
        <v>2449</v>
      </c>
      <c r="Q905" s="3"/>
    </row>
    <row r="906" outlineLevel="2" spans="1:17">
      <c r="A906" s="3" t="s">
        <v>1494</v>
      </c>
      <c r="B906" s="3">
        <v>20045</v>
      </c>
      <c r="C906" s="4">
        <v>203.091604336132</v>
      </c>
      <c r="D906" s="4">
        <v>110.315</v>
      </c>
      <c r="E906" s="4">
        <v>1430204.85</v>
      </c>
      <c r="F906" s="4">
        <v>4996489.45</v>
      </c>
      <c r="H906" s="3"/>
      <c r="I906" s="5" t="s">
        <v>1327</v>
      </c>
      <c r="J906" s="3"/>
      <c r="K906" s="3"/>
      <c r="L906" s="3"/>
      <c r="M906" s="3"/>
      <c r="N906" s="3"/>
      <c r="O906" s="3" t="str">
        <f t="shared" si="26"/>
        <v>PO 8703091.60433613,110315</v>
      </c>
      <c r="P906" s="3" t="s">
        <v>2450</v>
      </c>
      <c r="Q906" s="3"/>
    </row>
    <row r="907" outlineLevel="2" spans="1:17">
      <c r="A907" s="3" t="s">
        <v>1494</v>
      </c>
      <c r="B907" s="3">
        <v>20044</v>
      </c>
      <c r="C907" s="4">
        <v>217.487959280122</v>
      </c>
      <c r="D907" s="4">
        <v>110.334</v>
      </c>
      <c r="E907" s="4">
        <v>1430195.14</v>
      </c>
      <c r="F907" s="4">
        <v>4996478.82</v>
      </c>
      <c r="H907" s="3"/>
      <c r="I907" s="5" t="s">
        <v>1327</v>
      </c>
      <c r="J907" s="3"/>
      <c r="K907" s="3"/>
      <c r="L907" s="3"/>
      <c r="M907" s="3"/>
      <c r="N907" s="3"/>
      <c r="O907" s="3" t="str">
        <f t="shared" si="26"/>
        <v>PO 8717487.95928012,110334</v>
      </c>
      <c r="P907" s="3" t="s">
        <v>2451</v>
      </c>
      <c r="Q907" s="3"/>
    </row>
    <row r="908" outlineLevel="2" spans="1:17">
      <c r="A908" s="3" t="s">
        <v>1494</v>
      </c>
      <c r="B908" s="3">
        <v>20043</v>
      </c>
      <c r="C908" s="4">
        <v>221.139231191491</v>
      </c>
      <c r="D908" s="4">
        <v>111.554</v>
      </c>
      <c r="E908" s="4">
        <v>1430192.57</v>
      </c>
      <c r="F908" s="4">
        <v>4996476.22</v>
      </c>
      <c r="H908" s="3"/>
      <c r="I908" s="5" t="s">
        <v>1327</v>
      </c>
      <c r="J908" s="3"/>
      <c r="K908" s="3"/>
      <c r="L908" s="3"/>
      <c r="M908" s="3"/>
      <c r="N908" s="3"/>
      <c r="O908" s="3" t="str">
        <f>CONCATENATE("PO ",(C908)*1000+8500000,",",D908*1000)</f>
        <v>PO 8721139.23119149,111554</v>
      </c>
      <c r="P908" s="3" t="s">
        <v>2452</v>
      </c>
      <c r="Q908" s="3"/>
    </row>
    <row r="909" outlineLevel="2" spans="1:17">
      <c r="A909" s="3" t="s">
        <v>1494</v>
      </c>
      <c r="B909" s="3">
        <v>20042</v>
      </c>
      <c r="C909" s="4">
        <v>229.343848559436</v>
      </c>
      <c r="D909" s="4">
        <v>112.124</v>
      </c>
      <c r="E909" s="4">
        <v>1430187.43</v>
      </c>
      <c r="F909" s="4">
        <v>4996469.81</v>
      </c>
      <c r="H909" s="3"/>
      <c r="I909" s="5" t="s">
        <v>1327</v>
      </c>
      <c r="J909" s="3"/>
      <c r="K909" s="3"/>
      <c r="L909" s="3"/>
      <c r="M909" s="3"/>
      <c r="N909" s="3"/>
      <c r="O909" s="3" t="str">
        <f t="shared" ref="O909:O914" si="27">CONCATENATE("PO ",(C909)*1000+8500000,",",D909*1000)</f>
        <v>PO 8729343.84855944,112124</v>
      </c>
      <c r="P909" s="3" t="s">
        <v>2453</v>
      </c>
      <c r="Q909" s="3"/>
    </row>
    <row r="910" outlineLevel="2" spans="1:17">
      <c r="A910" s="3" t="s">
        <v>1494</v>
      </c>
      <c r="B910" s="3">
        <v>20041</v>
      </c>
      <c r="C910" s="4">
        <v>233.63046494836</v>
      </c>
      <c r="D910" s="4">
        <v>114.384</v>
      </c>
      <c r="E910" s="4">
        <v>1430184.69</v>
      </c>
      <c r="F910" s="4">
        <v>4996466.51</v>
      </c>
      <c r="H910" s="3"/>
      <c r="I910" s="5" t="s">
        <v>1327</v>
      </c>
      <c r="J910" s="3"/>
      <c r="K910" s="3"/>
      <c r="L910" s="3"/>
      <c r="M910" s="3"/>
      <c r="N910" s="3"/>
      <c r="O910" s="3" t="str">
        <f t="shared" si="27"/>
        <v>PO 8733630.46494836,114384</v>
      </c>
      <c r="P910" s="3" t="s">
        <v>2454</v>
      </c>
      <c r="Q910" s="3"/>
    </row>
    <row r="911" outlineLevel="2" spans="1:17">
      <c r="A911" s="3" t="s">
        <v>1494</v>
      </c>
      <c r="B911" s="3">
        <v>20040</v>
      </c>
      <c r="C911" s="4">
        <v>235.325323142302</v>
      </c>
      <c r="D911" s="4">
        <v>115.334</v>
      </c>
      <c r="E911" s="4">
        <v>1430183.68</v>
      </c>
      <c r="F911" s="4">
        <v>4996465.14</v>
      </c>
      <c r="H911" s="3"/>
      <c r="I911" s="5" t="s">
        <v>1503</v>
      </c>
      <c r="J911" s="3"/>
      <c r="K911" s="3"/>
      <c r="L911" s="3"/>
      <c r="M911" s="3"/>
      <c r="N911" s="3"/>
      <c r="O911" s="3" t="str">
        <f t="shared" si="27"/>
        <v>PO 8735325.3231423,115334</v>
      </c>
      <c r="P911" s="3" t="s">
        <v>2455</v>
      </c>
      <c r="Q911" s="3"/>
    </row>
    <row r="912" outlineLevel="2" spans="1:17">
      <c r="A912" s="3" t="s">
        <v>1494</v>
      </c>
      <c r="B912" s="3">
        <v>20039</v>
      </c>
      <c r="C912" s="4">
        <v>240.920087771852</v>
      </c>
      <c r="D912" s="4">
        <v>115.394</v>
      </c>
      <c r="E912" s="4">
        <v>1430180.04</v>
      </c>
      <c r="F912" s="4">
        <v>4996460.89</v>
      </c>
      <c r="H912" s="3"/>
      <c r="I912" s="5" t="s">
        <v>1395</v>
      </c>
      <c r="J912" s="3"/>
      <c r="K912" s="3"/>
      <c r="L912" s="3"/>
      <c r="M912" s="3"/>
      <c r="N912" s="3"/>
      <c r="O912" s="3" t="str">
        <f t="shared" si="27"/>
        <v>PO 8740920.08777185,115394</v>
      </c>
      <c r="P912" s="3" t="s">
        <v>2456</v>
      </c>
      <c r="Q912" s="3"/>
    </row>
    <row r="913" outlineLevel="1" spans="1:17">
      <c r="A913" s="3">
        <f>SUBTOTAL(3,A863:A912)</f>
        <v>50</v>
      </c>
      <c r="B913" s="3"/>
      <c r="C913" s="4"/>
      <c r="D913" s="4"/>
      <c r="E913" s="4"/>
      <c r="F913" s="4"/>
      <c r="H913" s="3"/>
      <c r="I913" s="5"/>
      <c r="J913" s="3"/>
      <c r="K913" s="3"/>
      <c r="L913" s="3"/>
      <c r="M913" s="3"/>
      <c r="N913" s="3"/>
      <c r="O913" s="3"/>
      <c r="P913" s="3"/>
      <c r="Q913" s="3">
        <f>SUBTOTAL(3,Q863:Q912)</f>
        <v>0</v>
      </c>
    </row>
    <row r="914" outlineLevel="2" spans="1:17">
      <c r="A914" s="3" t="s">
        <v>1505</v>
      </c>
      <c r="B914" s="3">
        <v>20074</v>
      </c>
      <c r="C914" s="4">
        <v>0.226384628594336</v>
      </c>
      <c r="D914" s="4">
        <v>108.885</v>
      </c>
      <c r="E914" s="4">
        <v>1432196.82</v>
      </c>
      <c r="F914" s="4">
        <v>4996734.79</v>
      </c>
      <c r="H914" s="3"/>
      <c r="I914" s="5" t="s">
        <v>1327</v>
      </c>
      <c r="J914" s="3"/>
      <c r="K914" s="3"/>
      <c r="L914" s="3"/>
      <c r="M914" s="3"/>
      <c r="N914" s="3"/>
      <c r="O914" s="3" t="str">
        <f>CONCATENATE("PO ",(C914)*1000+9000000,",",D914*1000)</f>
        <v>PO 9000226.38462859,108885</v>
      </c>
      <c r="P914" s="3" t="s">
        <v>2457</v>
      </c>
      <c r="Q914" s="3"/>
    </row>
    <row r="915" outlineLevel="2" spans="1:17">
      <c r="A915" s="3" t="s">
        <v>1505</v>
      </c>
      <c r="B915" s="3">
        <v>20073</v>
      </c>
      <c r="C915" s="4">
        <v>4.71271153356843</v>
      </c>
      <c r="D915" s="4">
        <v>108.925</v>
      </c>
      <c r="E915" s="4">
        <v>1432197.75</v>
      </c>
      <c r="F915" s="4">
        <v>4996730.13</v>
      </c>
      <c r="H915" s="3"/>
      <c r="I915" s="5" t="s">
        <v>1327</v>
      </c>
      <c r="J915" s="3"/>
      <c r="K915" s="3"/>
      <c r="L915" s="3"/>
      <c r="M915" s="3"/>
      <c r="N915" s="3"/>
      <c r="O915" s="3" t="str">
        <f t="shared" ref="O915:O956" si="28">CONCATENATE("PO ",(C915)*1000+9000000,",",D915*1000)</f>
        <v>PO 9004712.71153357,108925</v>
      </c>
      <c r="P915" s="3" t="s">
        <v>2458</v>
      </c>
      <c r="Q915" s="3"/>
    </row>
    <row r="916" outlineLevel="2" spans="1:17">
      <c r="A916" s="3" t="s">
        <v>1505</v>
      </c>
      <c r="B916" s="3">
        <v>20072</v>
      </c>
      <c r="C916" s="4">
        <v>13.984840721077</v>
      </c>
      <c r="D916" s="4">
        <v>109.075</v>
      </c>
      <c r="E916" s="4">
        <v>1432189.78</v>
      </c>
      <c r="F916" s="4">
        <v>4996722.5</v>
      </c>
      <c r="H916" s="3"/>
      <c r="I916" s="5" t="s">
        <v>1327</v>
      </c>
      <c r="J916" s="3"/>
      <c r="K916" s="3"/>
      <c r="L916" s="3"/>
      <c r="M916" s="3"/>
      <c r="N916" s="3"/>
      <c r="O916" s="3" t="str">
        <f t="shared" si="28"/>
        <v>PO 9013984.84072108,109075</v>
      </c>
      <c r="P916" s="3" t="s">
        <v>2459</v>
      </c>
      <c r="Q916" s="3"/>
    </row>
    <row r="917" outlineLevel="2" spans="1:17">
      <c r="A917" s="3" t="s">
        <v>1505</v>
      </c>
      <c r="B917" s="3">
        <v>20075</v>
      </c>
      <c r="C917" s="4">
        <v>16.0866419742007</v>
      </c>
      <c r="D917" s="4">
        <v>108.955</v>
      </c>
      <c r="E917" s="4">
        <v>1432193.03</v>
      </c>
      <c r="F917" s="4">
        <v>4996719.02</v>
      </c>
      <c r="H917" s="3"/>
      <c r="I917" s="5" t="s">
        <v>1327</v>
      </c>
      <c r="J917" s="3"/>
      <c r="K917" s="3"/>
      <c r="L917" s="3"/>
      <c r="M917" s="3"/>
      <c r="N917" s="3"/>
      <c r="O917" s="3" t="str">
        <f t="shared" si="28"/>
        <v>PO 9016086.6419742,108955</v>
      </c>
      <c r="P917" s="3" t="s">
        <v>2460</v>
      </c>
      <c r="Q917" s="3"/>
    </row>
    <row r="918" outlineLevel="2" spans="1:17">
      <c r="A918" s="3" t="s">
        <v>1505</v>
      </c>
      <c r="B918" s="3">
        <v>20071</v>
      </c>
      <c r="C918" s="4">
        <v>19.465718841245</v>
      </c>
      <c r="D918" s="4">
        <v>108.115</v>
      </c>
      <c r="E918" s="4">
        <v>1432194.93</v>
      </c>
      <c r="F918" s="4">
        <v>4996715.31</v>
      </c>
      <c r="H918" s="3"/>
      <c r="I918" s="5" t="s">
        <v>1327</v>
      </c>
      <c r="J918" s="3"/>
      <c r="K918" s="3"/>
      <c r="L918" s="3"/>
      <c r="M918" s="3"/>
      <c r="N918" s="3"/>
      <c r="O918" s="3" t="str">
        <f t="shared" si="28"/>
        <v>PO 9019465.71884125,108115</v>
      </c>
      <c r="P918" s="3" t="s">
        <v>2461</v>
      </c>
      <c r="Q918" s="3"/>
    </row>
    <row r="919" outlineLevel="2" spans="1:17">
      <c r="A919" s="3" t="s">
        <v>1505</v>
      </c>
      <c r="B919" s="3">
        <v>20076</v>
      </c>
      <c r="C919" s="4">
        <v>21.5086273389724</v>
      </c>
      <c r="D919" s="4">
        <v>107.376</v>
      </c>
      <c r="E919" s="4">
        <v>1432200.56</v>
      </c>
      <c r="F919" s="4">
        <v>4996713.56</v>
      </c>
      <c r="H919" s="3"/>
      <c r="I919" s="5" t="s">
        <v>1327</v>
      </c>
      <c r="J919" s="3"/>
      <c r="K919" s="3"/>
      <c r="L919" s="3"/>
      <c r="M919" s="3"/>
      <c r="N919" s="3"/>
      <c r="O919" s="3" t="str">
        <f t="shared" si="28"/>
        <v>PO 9021508.62733897,107376</v>
      </c>
      <c r="P919" s="3" t="s">
        <v>2462</v>
      </c>
      <c r="Q919" s="3"/>
    </row>
    <row r="920" outlineLevel="2" spans="1:17">
      <c r="A920" s="3" t="s">
        <v>1505</v>
      </c>
      <c r="B920" s="3">
        <v>20070</v>
      </c>
      <c r="C920" s="4">
        <v>24.4350299775558</v>
      </c>
      <c r="D920" s="4">
        <v>107.186</v>
      </c>
      <c r="E920" s="4">
        <v>1432199.05</v>
      </c>
      <c r="F920" s="4">
        <v>4996710.39</v>
      </c>
      <c r="H920" s="3"/>
      <c r="I920" s="5" t="s">
        <v>1327</v>
      </c>
      <c r="J920" s="3"/>
      <c r="K920" s="3"/>
      <c r="L920" s="3"/>
      <c r="M920" s="3"/>
      <c r="N920" s="3"/>
      <c r="O920" s="3" t="str">
        <f t="shared" si="28"/>
        <v>PO 9024435.02997756,107186</v>
      </c>
      <c r="P920" s="3" t="s">
        <v>2463</v>
      </c>
      <c r="Q920" s="3"/>
    </row>
    <row r="921" outlineLevel="2" spans="1:17">
      <c r="A921" s="3" t="s">
        <v>1505</v>
      </c>
      <c r="B921" s="3">
        <v>20069</v>
      </c>
      <c r="C921" s="4">
        <v>26.5404945316208</v>
      </c>
      <c r="D921" s="4">
        <v>106.266</v>
      </c>
      <c r="E921" s="4">
        <v>1432201.3</v>
      </c>
      <c r="F921" s="4">
        <v>4996708.58</v>
      </c>
      <c r="H921" s="3"/>
      <c r="I921" s="5" t="s">
        <v>1525</v>
      </c>
      <c r="J921" s="3"/>
      <c r="K921" s="3"/>
      <c r="L921" s="3"/>
      <c r="M921" s="3"/>
      <c r="N921" s="3"/>
      <c r="O921" s="3" t="str">
        <f t="shared" si="28"/>
        <v>PO 9026540.49453162,106266</v>
      </c>
      <c r="P921" s="3" t="s">
        <v>2464</v>
      </c>
      <c r="Q921" s="3"/>
    </row>
    <row r="922" outlineLevel="2" spans="1:17">
      <c r="A922" s="3" t="s">
        <v>1505</v>
      </c>
      <c r="B922" s="3">
        <v>20077</v>
      </c>
      <c r="C922" s="4">
        <v>27.6114970618557</v>
      </c>
      <c r="D922" s="4">
        <v>107.96</v>
      </c>
      <c r="E922" s="4">
        <v>1432202.65</v>
      </c>
      <c r="F922" s="4">
        <v>4996707.76</v>
      </c>
      <c r="H922" s="3"/>
      <c r="I922" s="5" t="s">
        <v>1327</v>
      </c>
      <c r="J922" s="3"/>
      <c r="K922" s="3"/>
      <c r="L922" s="3"/>
      <c r="M922" s="3"/>
      <c r="N922" s="3"/>
      <c r="O922" s="3" t="str">
        <f t="shared" si="28"/>
        <v>PO 9027611.49706186,107960</v>
      </c>
      <c r="P922" s="3" t="s">
        <v>2465</v>
      </c>
      <c r="Q922" s="3"/>
    </row>
    <row r="923" outlineLevel="2" spans="1:17">
      <c r="A923" s="3" t="s">
        <v>1505</v>
      </c>
      <c r="B923" s="3">
        <v>20068</v>
      </c>
      <c r="C923" s="4">
        <v>28.5940596972641</v>
      </c>
      <c r="D923" s="4">
        <v>105.756</v>
      </c>
      <c r="E923" s="4">
        <v>1432201.5</v>
      </c>
      <c r="F923" s="4">
        <v>4996706.53</v>
      </c>
      <c r="H923" s="3"/>
      <c r="I923" s="5" t="s">
        <v>983</v>
      </c>
      <c r="J923" s="3"/>
      <c r="K923" s="3"/>
      <c r="L923" s="3"/>
      <c r="M923" s="3"/>
      <c r="N923" s="3"/>
      <c r="O923" s="3" t="str">
        <f t="shared" si="28"/>
        <v>PO 9028594.05969726,105756</v>
      </c>
      <c r="P923" s="3" t="s">
        <v>2466</v>
      </c>
      <c r="Q923" s="3"/>
    </row>
    <row r="924" outlineLevel="2" spans="1:17">
      <c r="A924" s="3" t="s">
        <v>1505</v>
      </c>
      <c r="B924" s="3">
        <v>19119</v>
      </c>
      <c r="C924" s="4">
        <v>29.1435353035898</v>
      </c>
      <c r="D924" s="4">
        <v>105.486</v>
      </c>
      <c r="E924" s="4">
        <v>1432206.75</v>
      </c>
      <c r="F924" s="4">
        <v>4996707.38</v>
      </c>
      <c r="H924" s="3"/>
      <c r="I924" s="5" t="s">
        <v>480</v>
      </c>
      <c r="J924" s="3"/>
      <c r="K924" s="3"/>
      <c r="L924" s="3"/>
      <c r="M924" s="3"/>
      <c r="N924" s="3"/>
      <c r="O924" s="3" t="str">
        <f t="shared" si="28"/>
        <v>PO 9029143.53530359,105486</v>
      </c>
      <c r="P924" s="3" t="s">
        <v>2467</v>
      </c>
      <c r="Q924" s="3"/>
    </row>
    <row r="925" outlineLevel="2" spans="1:17">
      <c r="A925" s="3" t="s">
        <v>1505</v>
      </c>
      <c r="B925" s="3">
        <v>19118</v>
      </c>
      <c r="C925" s="4">
        <v>31.3739543250089</v>
      </c>
      <c r="D925" s="4">
        <v>105.826</v>
      </c>
      <c r="E925" s="4">
        <v>1432207.2</v>
      </c>
      <c r="F925" s="4">
        <v>4996705.17</v>
      </c>
      <c r="H925" s="3"/>
      <c r="I925" s="5" t="s">
        <v>480</v>
      </c>
      <c r="J925" s="3"/>
      <c r="K925" s="3"/>
      <c r="L925" s="3"/>
      <c r="M925" s="3"/>
      <c r="N925" s="3"/>
      <c r="O925" s="3" t="str">
        <f t="shared" si="28"/>
        <v>PO 9031373.95432501,105826</v>
      </c>
      <c r="P925" s="3" t="s">
        <v>2468</v>
      </c>
      <c r="Q925" s="3"/>
    </row>
    <row r="926" outlineLevel="2" spans="1:17">
      <c r="A926" s="3" t="s">
        <v>1505</v>
      </c>
      <c r="B926" s="3">
        <v>20066</v>
      </c>
      <c r="C926" s="4">
        <v>32.5720139072859</v>
      </c>
      <c r="D926" s="4">
        <v>105.796</v>
      </c>
      <c r="E926" s="4">
        <v>1432203.51</v>
      </c>
      <c r="F926" s="4">
        <v>4996702.87</v>
      </c>
      <c r="H926" s="3"/>
      <c r="I926" s="5" t="s">
        <v>1327</v>
      </c>
      <c r="J926" s="3"/>
      <c r="K926" s="3"/>
      <c r="L926" s="3"/>
      <c r="M926" s="3"/>
      <c r="N926" s="3"/>
      <c r="O926" s="3" t="str">
        <f t="shared" si="28"/>
        <v>PO 9032572.01390729,105796</v>
      </c>
      <c r="P926" s="3" t="s">
        <v>2469</v>
      </c>
      <c r="Q926" s="3"/>
    </row>
    <row r="927" outlineLevel="2" spans="1:17">
      <c r="A927" s="3" t="s">
        <v>1505</v>
      </c>
      <c r="B927" s="3">
        <v>19117</v>
      </c>
      <c r="C927" s="4">
        <v>33.2105677457885</v>
      </c>
      <c r="D927" s="4">
        <v>105.816</v>
      </c>
      <c r="E927" s="4">
        <v>1432207.9</v>
      </c>
      <c r="F927" s="4">
        <v>4996703.47</v>
      </c>
      <c r="H927" s="3"/>
      <c r="I927" s="5" t="s">
        <v>480</v>
      </c>
      <c r="J927" s="3"/>
      <c r="K927" s="3"/>
      <c r="L927" s="3"/>
      <c r="M927" s="3"/>
      <c r="N927" s="3"/>
      <c r="O927" s="3" t="str">
        <f t="shared" si="28"/>
        <v>PO 9033210.56774579,105816</v>
      </c>
      <c r="P927" s="3" t="s">
        <v>2470</v>
      </c>
      <c r="Q927" s="3"/>
    </row>
    <row r="928" outlineLevel="2" spans="1:17">
      <c r="A928" s="3" t="s">
        <v>1505</v>
      </c>
      <c r="B928" s="3">
        <v>19116</v>
      </c>
      <c r="C928" s="4">
        <v>35.3178171744827</v>
      </c>
      <c r="D928" s="4">
        <v>105.546</v>
      </c>
      <c r="E928" s="4">
        <v>1432208.51</v>
      </c>
      <c r="F928" s="4">
        <v>4996701.45</v>
      </c>
      <c r="H928" s="3"/>
      <c r="I928" s="5" t="s">
        <v>480</v>
      </c>
      <c r="J928" s="3"/>
      <c r="K928" s="3"/>
      <c r="L928" s="3"/>
      <c r="M928" s="3"/>
      <c r="N928" s="3"/>
      <c r="O928" s="3" t="str">
        <f t="shared" si="28"/>
        <v>PO 9035317.81717448,105546</v>
      </c>
      <c r="P928" s="3" t="s">
        <v>2471</v>
      </c>
      <c r="Q928" s="3"/>
    </row>
    <row r="929" outlineLevel="2" spans="1:17">
      <c r="A929" s="3" t="s">
        <v>1505</v>
      </c>
      <c r="B929" s="3">
        <v>20065</v>
      </c>
      <c r="C929" s="4">
        <v>36.3864564089315</v>
      </c>
      <c r="D929" s="4">
        <v>105.696</v>
      </c>
      <c r="E929" s="4">
        <v>1432205.7</v>
      </c>
      <c r="F929" s="4">
        <v>4996699.47</v>
      </c>
      <c r="H929" s="3"/>
      <c r="I929" s="5" t="s">
        <v>1327</v>
      </c>
      <c r="J929" s="3"/>
      <c r="K929" s="3"/>
      <c r="L929" s="3"/>
      <c r="M929" s="3"/>
      <c r="N929" s="3"/>
      <c r="O929" s="3" t="str">
        <f t="shared" si="28"/>
        <v>PO 9036386.45640893,105696</v>
      </c>
      <c r="P929" s="3" t="s">
        <v>2472</v>
      </c>
      <c r="Q929" s="3"/>
    </row>
    <row r="930" outlineLevel="2" spans="1:17">
      <c r="A930" s="3" t="s">
        <v>1505</v>
      </c>
      <c r="B930" s="3">
        <v>19115</v>
      </c>
      <c r="C930" s="4">
        <v>36.416342622515</v>
      </c>
      <c r="D930" s="4">
        <v>105.696</v>
      </c>
      <c r="E930" s="4">
        <v>1432208.92</v>
      </c>
      <c r="F930" s="4">
        <v>4996700.43</v>
      </c>
      <c r="H930" s="3"/>
      <c r="I930" s="5" t="s">
        <v>480</v>
      </c>
      <c r="J930" s="3"/>
      <c r="K930" s="3"/>
      <c r="L930" s="3"/>
      <c r="M930" s="3"/>
      <c r="N930" s="3"/>
      <c r="O930" s="3" t="str">
        <f t="shared" si="28"/>
        <v>PO 9036416.34262251,105696</v>
      </c>
      <c r="P930" s="3" t="s">
        <v>2473</v>
      </c>
      <c r="Q930" s="3"/>
    </row>
    <row r="931" outlineLevel="2" spans="1:17">
      <c r="A931" s="3" t="s">
        <v>1505</v>
      </c>
      <c r="B931" s="3">
        <v>19114</v>
      </c>
      <c r="C931" s="4">
        <v>38.1957637698786</v>
      </c>
      <c r="D931" s="4">
        <v>105.627</v>
      </c>
      <c r="E931" s="4">
        <v>1432209.59</v>
      </c>
      <c r="F931" s="4">
        <v>4996698.78</v>
      </c>
      <c r="H931" s="3"/>
      <c r="I931" s="5" t="s">
        <v>480</v>
      </c>
      <c r="J931" s="3"/>
      <c r="K931" s="3"/>
      <c r="L931" s="3"/>
      <c r="M931" s="3"/>
      <c r="N931" s="3"/>
      <c r="O931" s="3" t="str">
        <f t="shared" si="28"/>
        <v>PO 9038195.76376988,105627</v>
      </c>
      <c r="P931" s="3" t="s">
        <v>2474</v>
      </c>
      <c r="Q931" s="3"/>
    </row>
    <row r="932" outlineLevel="2" spans="1:17">
      <c r="A932" s="3" t="s">
        <v>1505</v>
      </c>
      <c r="B932" s="3">
        <v>19113</v>
      </c>
      <c r="C932" s="4">
        <v>39.4379184289363</v>
      </c>
      <c r="D932" s="4">
        <v>105.727</v>
      </c>
      <c r="E932" s="4">
        <v>1432210.09</v>
      </c>
      <c r="F932" s="4">
        <v>4996697.64</v>
      </c>
      <c r="H932" s="3"/>
      <c r="I932" s="5" t="s">
        <v>480</v>
      </c>
      <c r="J932" s="3"/>
      <c r="K932" s="3"/>
      <c r="L932" s="3"/>
      <c r="M932" s="3"/>
      <c r="N932" s="3"/>
      <c r="O932" s="3" t="str">
        <f t="shared" si="28"/>
        <v>PO 9039437.91842894,105727</v>
      </c>
      <c r="P932" s="3" t="s">
        <v>2475</v>
      </c>
      <c r="Q932" s="3"/>
    </row>
    <row r="933" outlineLevel="2" spans="1:17">
      <c r="A933" s="3" t="s">
        <v>1505</v>
      </c>
      <c r="B933" s="3">
        <v>19112</v>
      </c>
      <c r="C933" s="4">
        <v>39.7320194548381</v>
      </c>
      <c r="D933" s="4">
        <v>106.047</v>
      </c>
      <c r="E933" s="4">
        <v>1432210.07</v>
      </c>
      <c r="F933" s="4">
        <v>4996697.32</v>
      </c>
      <c r="H933" s="3"/>
      <c r="I933" s="5" t="s">
        <v>480</v>
      </c>
      <c r="J933" s="3"/>
      <c r="K933" s="3"/>
      <c r="L933" s="3"/>
      <c r="M933" s="3"/>
      <c r="N933" s="3"/>
      <c r="O933" s="3" t="str">
        <f t="shared" si="28"/>
        <v>PO 9039732.01945484,106047</v>
      </c>
      <c r="P933" s="3" t="s">
        <v>2476</v>
      </c>
      <c r="Q933" s="3"/>
    </row>
    <row r="934" outlineLevel="2" spans="1:17">
      <c r="A934" s="3" t="s">
        <v>1505</v>
      </c>
      <c r="B934" s="3">
        <v>19111</v>
      </c>
      <c r="C934" s="4">
        <v>41.7884257899994</v>
      </c>
      <c r="D934" s="4">
        <v>106.077</v>
      </c>
      <c r="E934" s="4">
        <v>1432210.78</v>
      </c>
      <c r="F934" s="4">
        <v>4996695.39</v>
      </c>
      <c r="H934" s="3"/>
      <c r="I934" s="5" t="s">
        <v>480</v>
      </c>
      <c r="J934" s="3"/>
      <c r="K934" s="3"/>
      <c r="L934" s="3"/>
      <c r="M934" s="3"/>
      <c r="N934" s="3"/>
      <c r="O934" s="3" t="str">
        <f t="shared" si="28"/>
        <v>PO 9041788.42579,106077</v>
      </c>
      <c r="P934" s="3" t="s">
        <v>2477</v>
      </c>
      <c r="Q934" s="3"/>
    </row>
    <row r="935" outlineLevel="2" spans="1:17">
      <c r="A935" s="3" t="s">
        <v>1505</v>
      </c>
      <c r="B935" s="3">
        <v>19110</v>
      </c>
      <c r="C935" s="4">
        <v>44.2791848391153</v>
      </c>
      <c r="D935" s="4">
        <v>106.087</v>
      </c>
      <c r="E935" s="4">
        <v>1432211.55</v>
      </c>
      <c r="F935" s="4">
        <v>4996693.02</v>
      </c>
      <c r="H935" s="3"/>
      <c r="I935" s="5" t="s">
        <v>480</v>
      </c>
      <c r="J935" s="3"/>
      <c r="K935" s="3"/>
      <c r="L935" s="3"/>
      <c r="M935" s="3"/>
      <c r="N935" s="3"/>
      <c r="O935" s="3" t="str">
        <f t="shared" si="28"/>
        <v>PO 9044279.18483911,106087</v>
      </c>
      <c r="P935" s="3" t="s">
        <v>2478</v>
      </c>
      <c r="Q935" s="3"/>
    </row>
    <row r="936" outlineLevel="2" spans="1:17">
      <c r="A936" s="3" t="s">
        <v>1505</v>
      </c>
      <c r="B936" s="3">
        <v>19109</v>
      </c>
      <c r="C936" s="4">
        <v>46.5481880415054</v>
      </c>
      <c r="D936" s="4">
        <v>106.017</v>
      </c>
      <c r="E936" s="4">
        <v>1432212.36</v>
      </c>
      <c r="F936" s="4">
        <v>4996690.9</v>
      </c>
      <c r="H936" s="3"/>
      <c r="I936" s="5" t="s">
        <v>480</v>
      </c>
      <c r="J936" s="3"/>
      <c r="K936" s="3"/>
      <c r="L936" s="3"/>
      <c r="M936" s="3"/>
      <c r="N936" s="3"/>
      <c r="O936" s="3" t="str">
        <f t="shared" si="28"/>
        <v>PO 9046548.1880415,106017</v>
      </c>
      <c r="P936" s="3" t="s">
        <v>2479</v>
      </c>
      <c r="Q936" s="3"/>
    </row>
    <row r="937" outlineLevel="2" spans="1:17">
      <c r="A937" s="3" t="s">
        <v>1505</v>
      </c>
      <c r="B937" s="3">
        <v>19108</v>
      </c>
      <c r="C937" s="4">
        <v>47.2786384106175</v>
      </c>
      <c r="D937" s="4">
        <v>106.157</v>
      </c>
      <c r="E937" s="4">
        <v>1432212.46</v>
      </c>
      <c r="F937" s="4">
        <v>4996690.16</v>
      </c>
      <c r="H937" s="3"/>
      <c r="I937" s="5" t="s">
        <v>480</v>
      </c>
      <c r="J937" s="3"/>
      <c r="K937" s="3"/>
      <c r="L937" s="3"/>
      <c r="M937" s="3"/>
      <c r="N937" s="3"/>
      <c r="O937" s="3" t="str">
        <f t="shared" si="28"/>
        <v>PO 9047278.63841062,106157</v>
      </c>
      <c r="P937" s="3" t="s">
        <v>2480</v>
      </c>
      <c r="Q937" s="3"/>
    </row>
    <row r="938" outlineLevel="2" spans="1:17">
      <c r="A938" s="3" t="s">
        <v>1505</v>
      </c>
      <c r="B938" s="3">
        <v>19107</v>
      </c>
      <c r="C938" s="4">
        <v>48.512980221864</v>
      </c>
      <c r="D938" s="4">
        <v>106.167</v>
      </c>
      <c r="E938" s="4">
        <v>1432213.27</v>
      </c>
      <c r="F938" s="4">
        <v>4996689.14</v>
      </c>
      <c r="H938" s="3"/>
      <c r="I938" s="5" t="s">
        <v>480</v>
      </c>
      <c r="J938" s="3"/>
      <c r="K938" s="3"/>
      <c r="L938" s="3"/>
      <c r="M938" s="3"/>
      <c r="N938" s="3"/>
      <c r="O938" s="3" t="str">
        <f t="shared" si="28"/>
        <v>PO 9048512.98022186,106167</v>
      </c>
      <c r="P938" s="3" t="s">
        <v>2481</v>
      </c>
      <c r="Q938" s="3"/>
    </row>
    <row r="939" outlineLevel="2" spans="1:17">
      <c r="A939" s="3" t="s">
        <v>1505</v>
      </c>
      <c r="B939" s="3">
        <v>19106</v>
      </c>
      <c r="C939" s="4">
        <v>48.7498948712381</v>
      </c>
      <c r="D939" s="4">
        <v>106.257</v>
      </c>
      <c r="E939" s="4">
        <v>1432213.44</v>
      </c>
      <c r="F939" s="4">
        <v>4996688.95</v>
      </c>
      <c r="H939" s="3"/>
      <c r="I939" s="5" t="s">
        <v>1525</v>
      </c>
      <c r="J939" s="3"/>
      <c r="K939" s="3"/>
      <c r="L939" s="3"/>
      <c r="M939" s="3"/>
      <c r="N939" s="3"/>
      <c r="O939" s="3" t="str">
        <f t="shared" si="28"/>
        <v>PO 9048749.89487124,106257</v>
      </c>
      <c r="P939" s="3" t="s">
        <v>2482</v>
      </c>
      <c r="Q939" s="3"/>
    </row>
    <row r="940" outlineLevel="2" spans="1:17">
      <c r="A940" s="3" t="s">
        <v>1505</v>
      </c>
      <c r="B940" s="3">
        <v>19105</v>
      </c>
      <c r="C940" s="4">
        <v>48.9922080537167</v>
      </c>
      <c r="D940" s="4">
        <v>106.267</v>
      </c>
      <c r="E940" s="4">
        <v>1432213.38</v>
      </c>
      <c r="F940" s="4">
        <v>4996688.67</v>
      </c>
      <c r="H940" s="3"/>
      <c r="I940" s="5" t="s">
        <v>236</v>
      </c>
      <c r="J940" s="3"/>
      <c r="K940" s="3"/>
      <c r="L940" s="3"/>
      <c r="M940" s="3"/>
      <c r="N940" s="3"/>
      <c r="O940" s="3" t="str">
        <f t="shared" si="28"/>
        <v>PO 9048992.20805372,106267</v>
      </c>
      <c r="P940" s="3" t="s">
        <v>2483</v>
      </c>
      <c r="Q940" s="3"/>
    </row>
    <row r="941" outlineLevel="2" spans="1:17">
      <c r="A941" s="3" t="s">
        <v>1505</v>
      </c>
      <c r="B941" s="3">
        <v>19104</v>
      </c>
      <c r="C941" s="4">
        <v>51.341684136315</v>
      </c>
      <c r="D941" s="4">
        <v>106.387</v>
      </c>
      <c r="E941" s="4">
        <v>1432214.15</v>
      </c>
      <c r="F941" s="4">
        <v>4996686.45</v>
      </c>
      <c r="H941" s="3"/>
      <c r="I941" s="5" t="s">
        <v>236</v>
      </c>
      <c r="J941" s="3"/>
      <c r="K941" s="3"/>
      <c r="L941" s="3"/>
      <c r="M941" s="3"/>
      <c r="N941" s="3"/>
      <c r="O941" s="3" t="str">
        <f t="shared" si="28"/>
        <v>PO 9051341.68413631,106387</v>
      </c>
      <c r="P941" s="3" t="s">
        <v>2484</v>
      </c>
      <c r="Q941" s="3"/>
    </row>
    <row r="942" outlineLevel="2" spans="1:17">
      <c r="A942" s="3" t="s">
        <v>1505</v>
      </c>
      <c r="B942" s="3">
        <v>19103</v>
      </c>
      <c r="C942" s="4">
        <v>54.2858192347195</v>
      </c>
      <c r="D942" s="4">
        <v>106.377</v>
      </c>
      <c r="E942" s="4">
        <v>1432215.12</v>
      </c>
      <c r="F942" s="4">
        <v>4996683.67</v>
      </c>
      <c r="H942" s="3"/>
      <c r="I942" s="5" t="s">
        <v>236</v>
      </c>
      <c r="J942" s="3"/>
      <c r="K942" s="3"/>
      <c r="L942" s="3"/>
      <c r="M942" s="3"/>
      <c r="N942" s="3"/>
      <c r="O942" s="3" t="str">
        <f t="shared" si="28"/>
        <v>PO 9054285.81923472,106377</v>
      </c>
      <c r="P942" s="3" t="s">
        <v>2485</v>
      </c>
      <c r="Q942" s="3"/>
    </row>
    <row r="943" outlineLevel="2" spans="1:17">
      <c r="A943" s="3" t="s">
        <v>1505</v>
      </c>
      <c r="B943" s="3">
        <v>19102</v>
      </c>
      <c r="C943" s="4">
        <v>59.1163565350882</v>
      </c>
      <c r="D943" s="4">
        <v>106.458</v>
      </c>
      <c r="E943" s="4">
        <v>1432216.77</v>
      </c>
      <c r="F943" s="4">
        <v>4996679.13</v>
      </c>
      <c r="H943" s="3"/>
      <c r="I943" s="5" t="s">
        <v>236</v>
      </c>
      <c r="J943" s="3"/>
      <c r="K943" s="3"/>
      <c r="L943" s="3"/>
      <c r="M943" s="3"/>
      <c r="N943" s="3"/>
      <c r="O943" s="3" t="str">
        <f t="shared" si="28"/>
        <v>PO 9059116.35653509,106458</v>
      </c>
      <c r="P943" s="3" t="s">
        <v>2486</v>
      </c>
      <c r="Q943" s="3"/>
    </row>
    <row r="944" outlineLevel="2" spans="1:17">
      <c r="A944" s="3" t="s">
        <v>1505</v>
      </c>
      <c r="B944" s="3">
        <v>19101</v>
      </c>
      <c r="C944" s="4">
        <v>64.4254605720999</v>
      </c>
      <c r="D944" s="4">
        <v>106.798</v>
      </c>
      <c r="E944" s="4">
        <v>1432218.5</v>
      </c>
      <c r="F944" s="4">
        <v>4996674.11</v>
      </c>
      <c r="H944" s="3"/>
      <c r="I944" s="5" t="s">
        <v>236</v>
      </c>
      <c r="J944" s="3"/>
      <c r="K944" s="3"/>
      <c r="L944" s="3"/>
      <c r="M944" s="3"/>
      <c r="N944" s="3"/>
      <c r="O944" s="3" t="str">
        <f t="shared" si="28"/>
        <v>PO 9064425.4605721,106798</v>
      </c>
      <c r="P944" s="3" t="s">
        <v>2487</v>
      </c>
      <c r="Q944" s="3"/>
    </row>
    <row r="945" outlineLevel="2" spans="1:17">
      <c r="A945" s="3" t="s">
        <v>1505</v>
      </c>
      <c r="B945" s="3">
        <v>19100</v>
      </c>
      <c r="C945" s="4">
        <v>67.0601626151915</v>
      </c>
      <c r="D945" s="4">
        <v>107.648</v>
      </c>
      <c r="E945" s="4">
        <v>1432219.5</v>
      </c>
      <c r="F945" s="4">
        <v>4996671.67</v>
      </c>
      <c r="H945" s="3"/>
      <c r="I945" s="5" t="s">
        <v>236</v>
      </c>
      <c r="J945" s="3"/>
      <c r="K945" s="3"/>
      <c r="L945" s="3"/>
      <c r="M945" s="3"/>
      <c r="N945" s="3"/>
      <c r="O945" s="3" t="str">
        <f t="shared" si="28"/>
        <v>PO 9067060.16261519,107648</v>
      </c>
      <c r="P945" s="3" t="s">
        <v>2488</v>
      </c>
      <c r="Q945" s="3"/>
    </row>
    <row r="946" outlineLevel="2" spans="1:17">
      <c r="A946" s="3" t="s">
        <v>1505</v>
      </c>
      <c r="B946" s="3">
        <v>19099</v>
      </c>
      <c r="C946" s="4">
        <v>69.7163892492359</v>
      </c>
      <c r="D946" s="4">
        <v>109.128</v>
      </c>
      <c r="E946" s="4">
        <v>1432220.37</v>
      </c>
      <c r="F946" s="4">
        <v>4996669.16</v>
      </c>
      <c r="H946" s="3"/>
      <c r="I946" s="5" t="s">
        <v>236</v>
      </c>
      <c r="J946" s="3"/>
      <c r="K946" s="3"/>
      <c r="L946" s="3"/>
      <c r="M946" s="3"/>
      <c r="N946" s="3"/>
      <c r="O946" s="3" t="str">
        <f t="shared" si="28"/>
        <v>PO 9069716.38924924,109128</v>
      </c>
      <c r="P946" s="3" t="s">
        <v>2489</v>
      </c>
      <c r="Q946" s="3"/>
    </row>
    <row r="947" outlineLevel="2" spans="1:17">
      <c r="A947" s="3" t="s">
        <v>1505</v>
      </c>
      <c r="B947" s="3">
        <v>19098</v>
      </c>
      <c r="C947" s="4">
        <v>72.9979942873349</v>
      </c>
      <c r="D947" s="4">
        <v>109.808</v>
      </c>
      <c r="E947" s="4">
        <v>1432221.64</v>
      </c>
      <c r="F947" s="4">
        <v>4996666.13</v>
      </c>
      <c r="H947" s="3"/>
      <c r="I947" s="5" t="s">
        <v>236</v>
      </c>
      <c r="J947" s="3"/>
      <c r="K947" s="3"/>
      <c r="L947" s="3"/>
      <c r="M947" s="3"/>
      <c r="N947" s="3"/>
      <c r="O947" s="3" t="str">
        <f t="shared" si="28"/>
        <v>PO 9072997.99428733,109808</v>
      </c>
      <c r="P947" s="3" t="s">
        <v>2490</v>
      </c>
      <c r="Q947" s="3"/>
    </row>
    <row r="948" outlineLevel="2" spans="1:17">
      <c r="A948" s="3" t="s">
        <v>1505</v>
      </c>
      <c r="B948" s="3">
        <v>19097</v>
      </c>
      <c r="C948" s="4">
        <v>76.403682437122</v>
      </c>
      <c r="D948" s="4">
        <v>109.368</v>
      </c>
      <c r="E948" s="4">
        <v>1432222.53</v>
      </c>
      <c r="F948" s="4">
        <v>4996662.83</v>
      </c>
      <c r="H948" s="3"/>
      <c r="I948" s="5" t="s">
        <v>236</v>
      </c>
      <c r="J948" s="3"/>
      <c r="K948" s="3"/>
      <c r="L948" s="3"/>
      <c r="M948" s="3"/>
      <c r="N948" s="3"/>
      <c r="O948" s="3" t="str">
        <f t="shared" si="28"/>
        <v>PO 9076403.68243712,109368</v>
      </c>
      <c r="P948" s="3" t="s">
        <v>2491</v>
      </c>
      <c r="Q948" s="3"/>
    </row>
    <row r="949" outlineLevel="2" spans="1:17">
      <c r="A949" s="3" t="s">
        <v>1505</v>
      </c>
      <c r="B949" s="3">
        <v>19096</v>
      </c>
      <c r="C949" s="4">
        <v>78.141189458326</v>
      </c>
      <c r="D949" s="4">
        <v>108.968</v>
      </c>
      <c r="E949" s="4">
        <v>1432223.27</v>
      </c>
      <c r="F949" s="4">
        <v>4996661.25</v>
      </c>
      <c r="H949" s="3"/>
      <c r="I949" s="5" t="s">
        <v>236</v>
      </c>
      <c r="J949" s="3"/>
      <c r="K949" s="3"/>
      <c r="L949" s="3"/>
      <c r="M949" s="3"/>
      <c r="N949" s="3"/>
      <c r="O949" s="3" t="str">
        <f t="shared" si="28"/>
        <v>PO 9078141.18945833,108968</v>
      </c>
      <c r="P949" s="3" t="s">
        <v>2492</v>
      </c>
      <c r="Q949" s="3"/>
    </row>
    <row r="950" outlineLevel="2" spans="1:17">
      <c r="A950" s="3" t="s">
        <v>1505</v>
      </c>
      <c r="B950" s="3">
        <v>19095</v>
      </c>
      <c r="C950" s="4">
        <v>80.1677654044609</v>
      </c>
      <c r="D950" s="4">
        <v>107.419</v>
      </c>
      <c r="E950" s="4">
        <v>1432223.92</v>
      </c>
      <c r="F950" s="4">
        <v>4996659.33</v>
      </c>
      <c r="H950" s="3"/>
      <c r="I950" s="5" t="s">
        <v>236</v>
      </c>
      <c r="J950" s="3"/>
      <c r="K950" s="3"/>
      <c r="L950" s="3"/>
      <c r="M950" s="3"/>
      <c r="N950" s="3"/>
      <c r="O950" s="3" t="str">
        <f t="shared" si="28"/>
        <v>PO 9080167.76540446,107419</v>
      </c>
      <c r="P950" s="3" t="s">
        <v>2493</v>
      </c>
      <c r="Q950" s="3"/>
    </row>
    <row r="951" outlineLevel="2" spans="1:17">
      <c r="A951" s="3" t="s">
        <v>1505</v>
      </c>
      <c r="B951" s="3">
        <v>19094</v>
      </c>
      <c r="C951" s="4">
        <v>82.3215469362789</v>
      </c>
      <c r="D951" s="4">
        <v>107.849</v>
      </c>
      <c r="E951" s="4">
        <v>1432224.75</v>
      </c>
      <c r="F951" s="4">
        <v>4996657.34</v>
      </c>
      <c r="H951" s="3"/>
      <c r="I951" s="5" t="s">
        <v>236</v>
      </c>
      <c r="J951" s="3"/>
      <c r="K951" s="3"/>
      <c r="L951" s="3"/>
      <c r="M951" s="3"/>
      <c r="N951" s="3"/>
      <c r="O951" s="3" t="str">
        <f t="shared" si="28"/>
        <v>PO 9082321.54693628,107849</v>
      </c>
      <c r="P951" s="3" t="s">
        <v>2494</v>
      </c>
      <c r="Q951" s="3"/>
    </row>
    <row r="952" outlineLevel="2" spans="1:17">
      <c r="A952" s="3" t="s">
        <v>1505</v>
      </c>
      <c r="B952" s="3">
        <v>19093</v>
      </c>
      <c r="C952" s="4">
        <v>87.035928730476</v>
      </c>
      <c r="D952" s="4">
        <v>107.809</v>
      </c>
      <c r="E952" s="4">
        <v>1432226.28</v>
      </c>
      <c r="F952" s="4">
        <v>4996652.88</v>
      </c>
      <c r="H952" s="3"/>
      <c r="I952" s="5" t="s">
        <v>236</v>
      </c>
      <c r="J952" s="3"/>
      <c r="K952" s="3"/>
      <c r="L952" s="3"/>
      <c r="M952" s="3"/>
      <c r="N952" s="3"/>
      <c r="O952" s="3" t="str">
        <f t="shared" si="28"/>
        <v>PO 9087035.92873048,107809</v>
      </c>
      <c r="P952" s="3" t="s">
        <v>2495</v>
      </c>
      <c r="Q952" s="3"/>
    </row>
    <row r="953" outlineLevel="2" spans="1:17">
      <c r="A953" s="3" t="s">
        <v>1505</v>
      </c>
      <c r="B953" s="3">
        <v>19092</v>
      </c>
      <c r="C953" s="4">
        <v>90.1535499578791</v>
      </c>
      <c r="D953" s="4">
        <v>107.699</v>
      </c>
      <c r="E953" s="4">
        <v>1432227.29</v>
      </c>
      <c r="F953" s="4">
        <v>4996649.93</v>
      </c>
      <c r="H953" s="3"/>
      <c r="I953" s="5" t="s">
        <v>236</v>
      </c>
      <c r="J953" s="3"/>
      <c r="K953" s="3"/>
      <c r="L953" s="3"/>
      <c r="M953" s="3"/>
      <c r="N953" s="3"/>
      <c r="O953" s="3" t="str">
        <f t="shared" si="28"/>
        <v>PO 9090153.54995788,107699</v>
      </c>
      <c r="P953" s="3" t="s">
        <v>2496</v>
      </c>
      <c r="Q953" s="3"/>
    </row>
    <row r="954" outlineLevel="2" spans="1:17">
      <c r="A954" s="3" t="s">
        <v>1505</v>
      </c>
      <c r="B954" s="3">
        <v>19091</v>
      </c>
      <c r="C954" s="4">
        <v>91.6682283560777</v>
      </c>
      <c r="D954" s="4">
        <v>107.789</v>
      </c>
      <c r="E954" s="4">
        <v>1432227.9</v>
      </c>
      <c r="F954" s="4">
        <v>4996648.54</v>
      </c>
      <c r="H954" s="3"/>
      <c r="I954" s="5" t="s">
        <v>983</v>
      </c>
      <c r="J954" s="3"/>
      <c r="K954" s="3"/>
      <c r="L954" s="3"/>
      <c r="M954" s="3"/>
      <c r="N954" s="3"/>
      <c r="O954" s="3" t="str">
        <f t="shared" si="28"/>
        <v>PO 9091668.22835608,107789</v>
      </c>
      <c r="P954" s="3" t="s">
        <v>2497</v>
      </c>
      <c r="Q954" s="3"/>
    </row>
    <row r="955" outlineLevel="2" spans="1:17">
      <c r="A955" s="3" t="s">
        <v>1505</v>
      </c>
      <c r="B955" s="3">
        <v>19090</v>
      </c>
      <c r="C955" s="4">
        <v>93.9391196993135</v>
      </c>
      <c r="D955" s="4">
        <v>107.969</v>
      </c>
      <c r="E955" s="4">
        <v>1432228.66</v>
      </c>
      <c r="F955" s="4">
        <v>4996646.4</v>
      </c>
      <c r="H955" s="3"/>
      <c r="I955" s="5" t="s">
        <v>983</v>
      </c>
      <c r="J955" s="3"/>
      <c r="K955" s="3"/>
      <c r="L955" s="3"/>
      <c r="M955" s="3"/>
      <c r="N955" s="3"/>
      <c r="O955" s="3" t="str">
        <f t="shared" si="28"/>
        <v>PO 9093939.11969931,107969</v>
      </c>
      <c r="P955" s="3" t="s">
        <v>2498</v>
      </c>
      <c r="Q955" s="3"/>
    </row>
    <row r="956" outlineLevel="2" spans="1:17">
      <c r="A956" s="3" t="s">
        <v>1505</v>
      </c>
      <c r="B956" s="3">
        <v>19089</v>
      </c>
      <c r="C956" s="4">
        <v>97.6701641748295</v>
      </c>
      <c r="D956" s="4">
        <v>108.029</v>
      </c>
      <c r="E956" s="4">
        <v>1432229.87</v>
      </c>
      <c r="F956" s="4">
        <v>4996642.87</v>
      </c>
      <c r="H956" s="3"/>
      <c r="I956" s="5" t="s">
        <v>983</v>
      </c>
      <c r="J956" s="3"/>
      <c r="K956" s="3"/>
      <c r="L956" s="3"/>
      <c r="M956" s="3"/>
      <c r="N956" s="3"/>
      <c r="O956" s="3" t="str">
        <f t="shared" si="28"/>
        <v>PO 9097670.16417483,108029</v>
      </c>
      <c r="P956" s="3" t="s">
        <v>2499</v>
      </c>
      <c r="Q956" s="3"/>
    </row>
    <row r="957" outlineLevel="1" spans="1:17">
      <c r="A957" s="3">
        <f>SUBTOTAL(3,A914:A956)</f>
        <v>43</v>
      </c>
      <c r="B957" s="3"/>
      <c r="C957" s="4"/>
      <c r="D957" s="4"/>
      <c r="E957" s="4"/>
      <c r="F957" s="4"/>
      <c r="H957" s="3"/>
      <c r="I957" s="5"/>
      <c r="J957" s="3"/>
      <c r="K957" s="3"/>
      <c r="L957" s="3"/>
      <c r="M957" s="3"/>
      <c r="N957" s="3"/>
      <c r="O957" s="3"/>
      <c r="P957" s="3"/>
      <c r="Q957" s="3">
        <f>SUBTOTAL(3,Q914:Q956)</f>
        <v>0</v>
      </c>
    </row>
    <row r="958" outlineLevel="2" spans="1:17">
      <c r="A958" s="3" t="s">
        <v>1511</v>
      </c>
      <c r="B958" s="3">
        <v>19120</v>
      </c>
      <c r="C958" s="4">
        <v>-5.26272647955436</v>
      </c>
      <c r="D958" s="4">
        <v>104.952</v>
      </c>
      <c r="E958" s="4">
        <v>1434659.15</v>
      </c>
      <c r="F958" s="4">
        <v>4994781.11</v>
      </c>
      <c r="H958" s="3"/>
      <c r="I958" s="5" t="s">
        <v>1292</v>
      </c>
      <c r="J958" s="3"/>
      <c r="K958" s="3"/>
      <c r="L958" s="3"/>
      <c r="M958" s="3"/>
      <c r="N958" s="3"/>
      <c r="O958" s="3" t="str">
        <f>CONCATENATE("PO ",(C958)*1000+9500000,",",D958*1000)</f>
        <v>PO 9494737.27352045,104952</v>
      </c>
      <c r="P958" s="3" t="s">
        <v>2500</v>
      </c>
      <c r="Q958" s="3"/>
    </row>
    <row r="959" outlineLevel="2" spans="1:17">
      <c r="A959" s="3" t="s">
        <v>1511</v>
      </c>
      <c r="B959" s="3">
        <v>19121</v>
      </c>
      <c r="C959" s="4">
        <v>-0.27511815646999</v>
      </c>
      <c r="D959" s="4">
        <v>104.932</v>
      </c>
      <c r="E959" s="4">
        <v>1434654.18</v>
      </c>
      <c r="F959" s="4">
        <v>4994781.6</v>
      </c>
      <c r="H959" s="3"/>
      <c r="I959" s="5" t="s">
        <v>1273</v>
      </c>
      <c r="J959" s="3"/>
      <c r="K959" s="3"/>
      <c r="L959" s="3"/>
      <c r="M959" s="3"/>
      <c r="N959" s="3"/>
      <c r="O959" s="3" t="str">
        <f t="shared" ref="O959:O990" si="29">CONCATENATE("PO ",(C959)*1000+9500000,",",D959*1000)</f>
        <v>PO 9499724.88184353,104932</v>
      </c>
      <c r="P959" s="3" t="s">
        <v>2501</v>
      </c>
      <c r="Q959" s="3"/>
    </row>
    <row r="960" outlineLevel="2" spans="1:17">
      <c r="A960" s="3" t="s">
        <v>1511</v>
      </c>
      <c r="B960" s="3">
        <v>19122</v>
      </c>
      <c r="C960" s="4">
        <v>4.03627179467131</v>
      </c>
      <c r="D960" s="4">
        <v>104.902</v>
      </c>
      <c r="E960" s="4">
        <v>1434649.9</v>
      </c>
      <c r="F960" s="4">
        <v>4994782.06</v>
      </c>
      <c r="H960" s="3"/>
      <c r="I960" s="5" t="s">
        <v>983</v>
      </c>
      <c r="J960" s="3"/>
      <c r="K960" s="3"/>
      <c r="L960" s="3"/>
      <c r="M960" s="3"/>
      <c r="N960" s="3"/>
      <c r="O960" s="3" t="str">
        <f t="shared" si="29"/>
        <v>PO 9504036.27179467,104902</v>
      </c>
      <c r="P960" s="3" t="s">
        <v>2502</v>
      </c>
      <c r="Q960" s="3"/>
    </row>
    <row r="961" outlineLevel="2" spans="1:17">
      <c r="A961" s="3" t="s">
        <v>1511</v>
      </c>
      <c r="B961" s="3">
        <v>19123</v>
      </c>
      <c r="C961" s="4">
        <v>7.41118411587125</v>
      </c>
      <c r="D961" s="4">
        <v>104.921</v>
      </c>
      <c r="E961" s="4">
        <v>1434646.53</v>
      </c>
      <c r="F961" s="4">
        <v>4994782.26</v>
      </c>
      <c r="H961" s="3"/>
      <c r="I961" s="5" t="s">
        <v>983</v>
      </c>
      <c r="J961" s="3"/>
      <c r="K961" s="3"/>
      <c r="L961" s="3"/>
      <c r="M961" s="3"/>
      <c r="N961" s="3"/>
      <c r="O961" s="3" t="str">
        <f t="shared" si="29"/>
        <v>PO 9507411.18411587,104921</v>
      </c>
      <c r="P961" s="3" t="s">
        <v>2503</v>
      </c>
      <c r="Q961" s="3"/>
    </row>
    <row r="962" outlineLevel="2" spans="1:17">
      <c r="A962" s="3" t="s">
        <v>1511</v>
      </c>
      <c r="B962" s="3">
        <v>19124</v>
      </c>
      <c r="C962" s="4">
        <v>8.35300963719653</v>
      </c>
      <c r="D962" s="4">
        <v>104.991</v>
      </c>
      <c r="E962" s="4">
        <v>1434645.6</v>
      </c>
      <c r="F962" s="4">
        <v>4994782.44</v>
      </c>
      <c r="H962" s="3"/>
      <c r="I962" s="5" t="s">
        <v>1293</v>
      </c>
      <c r="J962" s="3"/>
      <c r="K962" s="3"/>
      <c r="L962" s="3"/>
      <c r="M962" s="3"/>
      <c r="N962" s="3"/>
      <c r="O962" s="3" t="str">
        <f t="shared" si="29"/>
        <v>PO 9508353.0096372,104991</v>
      </c>
      <c r="P962" s="3" t="s">
        <v>2504</v>
      </c>
      <c r="Q962" s="3"/>
    </row>
    <row r="963" outlineLevel="2" spans="1:17">
      <c r="A963" s="3" t="s">
        <v>1511</v>
      </c>
      <c r="B963" s="3">
        <v>19125</v>
      </c>
      <c r="C963" s="4">
        <v>8.55261422026172</v>
      </c>
      <c r="D963" s="4">
        <v>104.201</v>
      </c>
      <c r="E963" s="4">
        <v>1434645.45</v>
      </c>
      <c r="F963" s="4">
        <v>4994782.88</v>
      </c>
      <c r="H963" s="3"/>
      <c r="I963" s="5" t="s">
        <v>983</v>
      </c>
      <c r="J963" s="3"/>
      <c r="K963" s="3"/>
      <c r="L963" s="3"/>
      <c r="M963" s="3"/>
      <c r="N963" s="3"/>
      <c r="O963" s="3" t="str">
        <f t="shared" si="29"/>
        <v>PO 9508552.61422026,104201</v>
      </c>
      <c r="P963" s="3" t="s">
        <v>2505</v>
      </c>
      <c r="Q963" s="3"/>
    </row>
    <row r="964" outlineLevel="2" spans="1:17">
      <c r="A964" s="3" t="s">
        <v>1511</v>
      </c>
      <c r="B964" s="3">
        <v>19126</v>
      </c>
      <c r="C964" s="4">
        <v>9.65149573884594</v>
      </c>
      <c r="D964" s="4">
        <v>103.621</v>
      </c>
      <c r="E964" s="4">
        <v>1434644.36</v>
      </c>
      <c r="F964" s="4">
        <v>4994783.02</v>
      </c>
      <c r="H964" s="3"/>
      <c r="I964" s="5" t="s">
        <v>983</v>
      </c>
      <c r="J964" s="3"/>
      <c r="K964" s="3"/>
      <c r="L964" s="3"/>
      <c r="M964" s="3"/>
      <c r="N964" s="3"/>
      <c r="O964" s="3" t="str">
        <f t="shared" si="29"/>
        <v>PO 9509651.49573885,103621</v>
      </c>
      <c r="P964" s="3" t="s">
        <v>2506</v>
      </c>
      <c r="Q964" s="3"/>
    </row>
    <row r="965" outlineLevel="2" spans="1:17">
      <c r="A965" s="3" t="s">
        <v>1511</v>
      </c>
      <c r="B965" s="3">
        <v>19127</v>
      </c>
      <c r="C965" s="4">
        <v>17.0973369271957</v>
      </c>
      <c r="D965" s="4">
        <v>103.041</v>
      </c>
      <c r="E965" s="4">
        <v>1434637</v>
      </c>
      <c r="F965" s="4">
        <v>4994784.15</v>
      </c>
      <c r="H965" s="3"/>
      <c r="I965" s="5" t="s">
        <v>983</v>
      </c>
      <c r="J965" s="3"/>
      <c r="K965" s="3"/>
      <c r="L965" s="3"/>
      <c r="M965" s="3"/>
      <c r="N965" s="3"/>
      <c r="O965" s="3" t="str">
        <f t="shared" si="29"/>
        <v>PO 9517097.3369272,103041</v>
      </c>
      <c r="P965" s="3" t="s">
        <v>2507</v>
      </c>
      <c r="Q965" s="3"/>
    </row>
    <row r="966" outlineLevel="2" spans="1:17">
      <c r="A966" s="3" t="s">
        <v>1511</v>
      </c>
      <c r="B966" s="3">
        <v>19128</v>
      </c>
      <c r="C966" s="4">
        <v>17.4571821896027</v>
      </c>
      <c r="D966" s="4">
        <v>102.921</v>
      </c>
      <c r="E966" s="4">
        <v>1434636.66</v>
      </c>
      <c r="F966" s="4">
        <v>4994784.31</v>
      </c>
      <c r="H966" s="3"/>
      <c r="I966" s="5" t="s">
        <v>536</v>
      </c>
      <c r="J966" s="3"/>
      <c r="K966" s="3"/>
      <c r="L966" s="3"/>
      <c r="M966" s="3"/>
      <c r="N966" s="3"/>
      <c r="O966" s="3" t="str">
        <f t="shared" si="29"/>
        <v>PO 9517457.1821896,102921</v>
      </c>
      <c r="P966" s="3" t="s">
        <v>2508</v>
      </c>
      <c r="Q966" s="3"/>
    </row>
    <row r="967" outlineLevel="2" spans="1:17">
      <c r="A967" s="3" t="s">
        <v>1511</v>
      </c>
      <c r="B967" s="3">
        <v>19129</v>
      </c>
      <c r="C967" s="4">
        <v>19.0948529713582</v>
      </c>
      <c r="D967" s="4">
        <v>101.681</v>
      </c>
      <c r="E967" s="4">
        <v>1434635.04</v>
      </c>
      <c r="F967" s="4">
        <v>4994784.55</v>
      </c>
      <c r="H967" s="3"/>
      <c r="I967" s="5" t="s">
        <v>242</v>
      </c>
      <c r="J967" s="3"/>
      <c r="K967" s="3"/>
      <c r="L967" s="3"/>
      <c r="M967" s="3"/>
      <c r="N967" s="3"/>
      <c r="O967" s="3" t="str">
        <f t="shared" si="29"/>
        <v>PO 9519094.85297136,101681</v>
      </c>
      <c r="P967" s="3" t="s">
        <v>2509</v>
      </c>
      <c r="Q967" s="3"/>
    </row>
    <row r="968" outlineLevel="2" spans="1:17">
      <c r="A968" s="3" t="s">
        <v>1511</v>
      </c>
      <c r="B968" s="3">
        <v>19130</v>
      </c>
      <c r="C968" s="4">
        <v>21.9898979078608</v>
      </c>
      <c r="D968" s="4">
        <v>101.591</v>
      </c>
      <c r="E968" s="4">
        <v>1434632.25</v>
      </c>
      <c r="F968" s="4">
        <v>4994785.43</v>
      </c>
      <c r="H968" s="3"/>
      <c r="I968" s="5" t="s">
        <v>983</v>
      </c>
      <c r="J968" s="3"/>
      <c r="K968" s="3"/>
      <c r="L968" s="3"/>
      <c r="M968" s="3"/>
      <c r="N968" s="3"/>
      <c r="O968" s="3" t="str">
        <f t="shared" si="29"/>
        <v>PO 9521989.89790786,101591</v>
      </c>
      <c r="P968" s="3" t="s">
        <v>2510</v>
      </c>
      <c r="Q968" s="3"/>
    </row>
    <row r="969" outlineLevel="2" spans="1:17">
      <c r="A969" s="3" t="s">
        <v>1511</v>
      </c>
      <c r="B969" s="3">
        <v>19131</v>
      </c>
      <c r="C969" s="4">
        <v>23.996494952417</v>
      </c>
      <c r="D969" s="4">
        <v>102.36</v>
      </c>
      <c r="E969" s="4">
        <v>1434630.19</v>
      </c>
      <c r="F969" s="4">
        <v>4994785.26</v>
      </c>
      <c r="H969" s="3"/>
      <c r="I969" s="5" t="s">
        <v>983</v>
      </c>
      <c r="J969" s="3"/>
      <c r="K969" s="3"/>
      <c r="L969" s="3"/>
      <c r="M969" s="3"/>
      <c r="N969" s="3"/>
      <c r="O969" s="3" t="str">
        <f t="shared" si="29"/>
        <v>PO 9523996.49495242,102360</v>
      </c>
      <c r="P969" s="3" t="s">
        <v>2511</v>
      </c>
      <c r="Q969" s="3"/>
    </row>
    <row r="970" outlineLevel="2" spans="1:17">
      <c r="A970" s="3" t="s">
        <v>1511</v>
      </c>
      <c r="B970" s="3">
        <v>19132</v>
      </c>
      <c r="C970" s="4">
        <v>27.9816613160447</v>
      </c>
      <c r="D970" s="4">
        <v>99.91</v>
      </c>
      <c r="E970" s="4">
        <v>1434626.46</v>
      </c>
      <c r="F970" s="4">
        <v>4994787.07</v>
      </c>
      <c r="H970" s="3"/>
      <c r="I970" s="5" t="s">
        <v>983</v>
      </c>
      <c r="J970" s="3"/>
      <c r="K970" s="3"/>
      <c r="L970" s="3"/>
      <c r="M970" s="3"/>
      <c r="N970" s="3"/>
      <c r="O970" s="3" t="str">
        <f t="shared" si="29"/>
        <v>PO 9527981.66131604,99910</v>
      </c>
      <c r="P970" s="3" t="s">
        <v>2512</v>
      </c>
      <c r="Q970" s="3"/>
    </row>
    <row r="971" outlineLevel="2" spans="1:17">
      <c r="A971" s="3" t="s">
        <v>1511</v>
      </c>
      <c r="B971" s="3">
        <v>19133</v>
      </c>
      <c r="C971" s="4">
        <v>30.4917925021773</v>
      </c>
      <c r="D971" s="4">
        <v>99.88</v>
      </c>
      <c r="E971" s="4">
        <v>1434624.03</v>
      </c>
      <c r="F971" s="4">
        <v>4994787.72</v>
      </c>
      <c r="H971" s="3"/>
      <c r="I971" s="5" t="s">
        <v>983</v>
      </c>
      <c r="J971" s="3"/>
      <c r="K971" s="3"/>
      <c r="L971" s="3"/>
      <c r="M971" s="3"/>
      <c r="N971" s="3"/>
      <c r="O971" s="3" t="str">
        <f t="shared" si="29"/>
        <v>PO 9530491.79250218,99880</v>
      </c>
      <c r="P971" s="3" t="s">
        <v>2513</v>
      </c>
      <c r="Q971" s="3"/>
    </row>
    <row r="972" outlineLevel="2" spans="1:17">
      <c r="A972" s="3" t="s">
        <v>1511</v>
      </c>
      <c r="B972" s="3">
        <v>19134</v>
      </c>
      <c r="C972" s="4">
        <v>35.7622360876925</v>
      </c>
      <c r="D972" s="4">
        <v>100.19</v>
      </c>
      <c r="E972" s="4">
        <v>1434618.6</v>
      </c>
      <c r="F972" s="4">
        <v>4994787.3</v>
      </c>
      <c r="H972" s="3"/>
      <c r="I972" s="5" t="s">
        <v>983</v>
      </c>
      <c r="J972" s="3"/>
      <c r="K972" s="3"/>
      <c r="L972" s="3"/>
      <c r="M972" s="3"/>
      <c r="N972" s="3"/>
      <c r="O972" s="3" t="str">
        <f t="shared" si="29"/>
        <v>PO 9535762.23608769,100190</v>
      </c>
      <c r="P972" s="3" t="s">
        <v>2514</v>
      </c>
      <c r="Q972" s="3"/>
    </row>
    <row r="973" outlineLevel="2" spans="1:17">
      <c r="A973" s="3" t="s">
        <v>1511</v>
      </c>
      <c r="B973" s="3">
        <v>19135</v>
      </c>
      <c r="C973" s="4">
        <v>40.6755008574503</v>
      </c>
      <c r="D973" s="4">
        <v>100.66</v>
      </c>
      <c r="E973" s="4">
        <v>1434613.68</v>
      </c>
      <c r="F973" s="4">
        <v>4994787.63</v>
      </c>
      <c r="H973" s="3"/>
      <c r="I973" s="5" t="s">
        <v>983</v>
      </c>
      <c r="J973" s="3"/>
      <c r="K973" s="3"/>
      <c r="L973" s="3"/>
      <c r="M973" s="3"/>
      <c r="N973" s="3"/>
      <c r="O973" s="3" t="str">
        <f t="shared" si="29"/>
        <v>PO 9540675.50085745,100660</v>
      </c>
      <c r="P973" s="3" t="s">
        <v>2515</v>
      </c>
      <c r="Q973" s="3"/>
    </row>
    <row r="974" outlineLevel="2" spans="1:17">
      <c r="A974" s="3" t="s">
        <v>1511</v>
      </c>
      <c r="B974" s="3">
        <v>19136</v>
      </c>
      <c r="C974" s="4">
        <v>44.9997841104613</v>
      </c>
      <c r="D974" s="4">
        <v>101.039</v>
      </c>
      <c r="E974" s="4">
        <v>1434609.36</v>
      </c>
      <c r="F974" s="4">
        <v>4994787.97</v>
      </c>
      <c r="H974" s="3"/>
      <c r="I974" s="5" t="s">
        <v>983</v>
      </c>
      <c r="J974" s="3"/>
      <c r="K974" s="3"/>
      <c r="L974" s="3"/>
      <c r="M974" s="3"/>
      <c r="N974" s="3"/>
      <c r="O974" s="3" t="str">
        <f t="shared" si="29"/>
        <v>PO 9544999.78411046,101039</v>
      </c>
      <c r="P974" s="3" t="s">
        <v>2516</v>
      </c>
      <c r="Q974" s="3"/>
    </row>
    <row r="975" outlineLevel="2" spans="1:17">
      <c r="A975" s="3" t="s">
        <v>1511</v>
      </c>
      <c r="B975" s="3">
        <v>19137</v>
      </c>
      <c r="C975" s="4">
        <v>50.0683278132447</v>
      </c>
      <c r="D975" s="4">
        <v>101.309</v>
      </c>
      <c r="E975" s="4">
        <v>1434604.41</v>
      </c>
      <c r="F975" s="4">
        <v>4994789.15</v>
      </c>
      <c r="H975" s="3"/>
      <c r="I975" s="5" t="s">
        <v>983</v>
      </c>
      <c r="J975" s="3"/>
      <c r="K975" s="3"/>
      <c r="L975" s="3"/>
      <c r="M975" s="3"/>
      <c r="N975" s="3"/>
      <c r="O975" s="3" t="str">
        <f t="shared" si="29"/>
        <v>PO 9550068.32781325,101309</v>
      </c>
      <c r="P975" s="3" t="s">
        <v>2517</v>
      </c>
      <c r="Q975" s="3"/>
    </row>
    <row r="976" outlineLevel="2" spans="1:17">
      <c r="A976" s="3" t="s">
        <v>1511</v>
      </c>
      <c r="B976" s="3">
        <v>19138</v>
      </c>
      <c r="C976" s="4">
        <v>52.762975371045</v>
      </c>
      <c r="D976" s="4">
        <v>101.589</v>
      </c>
      <c r="E976" s="4">
        <v>1434601.65</v>
      </c>
      <c r="F976" s="4">
        <v>4994788.89</v>
      </c>
      <c r="H976" s="3"/>
      <c r="I976" s="5" t="s">
        <v>983</v>
      </c>
      <c r="J976" s="3"/>
      <c r="K976" s="3"/>
      <c r="L976" s="3"/>
      <c r="M976" s="3"/>
      <c r="N976" s="3"/>
      <c r="O976" s="3" t="str">
        <f t="shared" si="29"/>
        <v>PO 9552762.97537104,101589</v>
      </c>
      <c r="P976" s="3" t="s">
        <v>2518</v>
      </c>
      <c r="Q976" s="3"/>
    </row>
    <row r="977" outlineLevel="2" spans="1:17">
      <c r="A977" s="3" t="s">
        <v>1511</v>
      </c>
      <c r="B977" s="3">
        <v>19139</v>
      </c>
      <c r="C977" s="4">
        <v>58.5571946904308</v>
      </c>
      <c r="D977" s="4">
        <v>101.609</v>
      </c>
      <c r="E977" s="4">
        <v>1434595.88</v>
      </c>
      <c r="F977" s="4">
        <v>4994789.46</v>
      </c>
      <c r="H977" s="3"/>
      <c r="I977" s="5" t="s">
        <v>983</v>
      </c>
      <c r="J977" s="3"/>
      <c r="K977" s="3"/>
      <c r="L977" s="3"/>
      <c r="M977" s="3"/>
      <c r="N977" s="3"/>
      <c r="O977" s="3" t="str">
        <f t="shared" si="29"/>
        <v>PO 9558557.19469043,101609</v>
      </c>
      <c r="P977" s="3" t="s">
        <v>2519</v>
      </c>
      <c r="Q977" s="3"/>
    </row>
    <row r="978" outlineLevel="2" spans="1:17">
      <c r="A978" s="3" t="s">
        <v>1511</v>
      </c>
      <c r="B978" s="3">
        <v>19140</v>
      </c>
      <c r="C978" s="4">
        <v>62.6715783269796</v>
      </c>
      <c r="D978" s="4">
        <v>101.568</v>
      </c>
      <c r="E978" s="4">
        <v>1434591.78</v>
      </c>
      <c r="F978" s="4">
        <v>4994789.84</v>
      </c>
      <c r="H978" s="3"/>
      <c r="I978" s="5" t="s">
        <v>983</v>
      </c>
      <c r="J978" s="3"/>
      <c r="K978" s="3"/>
      <c r="L978" s="3"/>
      <c r="M978" s="3"/>
      <c r="N978" s="3"/>
      <c r="O978" s="3" t="str">
        <f t="shared" si="29"/>
        <v>PO 9562671.57832698,101568</v>
      </c>
      <c r="P978" s="3" t="s">
        <v>2520</v>
      </c>
      <c r="Q978" s="3"/>
    </row>
    <row r="979" outlineLevel="2" spans="1:17">
      <c r="A979" s="3" t="s">
        <v>1511</v>
      </c>
      <c r="B979" s="3">
        <v>19141</v>
      </c>
      <c r="C979" s="4">
        <v>63.7069444408696</v>
      </c>
      <c r="D979" s="4">
        <v>101.318</v>
      </c>
      <c r="E979" s="4">
        <v>1434590.77</v>
      </c>
      <c r="F979" s="4">
        <v>4994790.1</v>
      </c>
      <c r="H979" s="3"/>
      <c r="I979" s="5" t="s">
        <v>536</v>
      </c>
      <c r="J979" s="3"/>
      <c r="K979" s="3"/>
      <c r="L979" s="3"/>
      <c r="M979" s="3"/>
      <c r="N979" s="3"/>
      <c r="O979" s="3" t="str">
        <f t="shared" si="29"/>
        <v>PO 9563706.94444087,101318</v>
      </c>
      <c r="P979" s="3" t="s">
        <v>2521</v>
      </c>
      <c r="Q979" s="3"/>
    </row>
    <row r="980" outlineLevel="2" spans="1:17">
      <c r="A980" s="3" t="s">
        <v>1511</v>
      </c>
      <c r="B980" s="3">
        <v>19142</v>
      </c>
      <c r="C980" s="4">
        <v>64.4894485168284</v>
      </c>
      <c r="D980" s="4">
        <v>100.458</v>
      </c>
      <c r="E980" s="4">
        <v>1434590.01</v>
      </c>
      <c r="F980" s="4">
        <v>4994790.32</v>
      </c>
      <c r="H980" s="3"/>
      <c r="I980" s="5" t="s">
        <v>1188</v>
      </c>
      <c r="J980" s="3"/>
      <c r="K980" s="3"/>
      <c r="L980" s="3"/>
      <c r="M980" s="3"/>
      <c r="N980" s="3"/>
      <c r="O980" s="3" t="str">
        <f t="shared" si="29"/>
        <v>PO 9564489.44851683,100458</v>
      </c>
      <c r="P980" s="3" t="s">
        <v>2522</v>
      </c>
      <c r="Q980" s="3"/>
    </row>
    <row r="981" outlineLevel="2" spans="1:17">
      <c r="A981" s="3" t="s">
        <v>1511</v>
      </c>
      <c r="B981" s="3">
        <v>19143</v>
      </c>
      <c r="C981" s="4">
        <v>65.6577913884554</v>
      </c>
      <c r="D981" s="4">
        <v>100.048</v>
      </c>
      <c r="E981" s="4">
        <v>1434588.88</v>
      </c>
      <c r="F981" s="4">
        <v>4994790.68</v>
      </c>
      <c r="H981" s="3"/>
      <c r="I981" s="5" t="s">
        <v>236</v>
      </c>
      <c r="J981" s="3"/>
      <c r="K981" s="3"/>
      <c r="L981" s="3"/>
      <c r="M981" s="3"/>
      <c r="N981" s="3"/>
      <c r="O981" s="3" t="str">
        <f t="shared" si="29"/>
        <v>PO 9565657.79138846,100048</v>
      </c>
      <c r="P981" s="3" t="s">
        <v>2523</v>
      </c>
      <c r="Q981" s="3"/>
    </row>
    <row r="982" outlineLevel="2" spans="1:17">
      <c r="A982" s="3" t="s">
        <v>1511</v>
      </c>
      <c r="B982" s="3">
        <v>19144</v>
      </c>
      <c r="C982" s="4">
        <v>66.0274398261718</v>
      </c>
      <c r="D982" s="4">
        <v>99.878</v>
      </c>
      <c r="E982" s="4">
        <v>1434588.5</v>
      </c>
      <c r="F982" s="4">
        <v>4994790.63</v>
      </c>
      <c r="H982" s="3"/>
      <c r="I982" s="5" t="s">
        <v>1525</v>
      </c>
      <c r="J982" s="3"/>
      <c r="K982" s="3"/>
      <c r="L982" s="3"/>
      <c r="M982" s="3"/>
      <c r="N982" s="3"/>
      <c r="O982" s="3" t="str">
        <f t="shared" si="29"/>
        <v>PO 9566027.43982617,99878</v>
      </c>
      <c r="P982" s="3" t="s">
        <v>2524</v>
      </c>
      <c r="Q982" s="3"/>
    </row>
    <row r="983" outlineLevel="2" spans="1:17">
      <c r="A983" s="3" t="s">
        <v>1511</v>
      </c>
      <c r="B983" s="3">
        <v>19145</v>
      </c>
      <c r="C983" s="4">
        <v>66.5009164598515</v>
      </c>
      <c r="D983" s="4">
        <v>99.698</v>
      </c>
      <c r="E983" s="4">
        <v>1434588.01</v>
      </c>
      <c r="F983" s="4">
        <v>4994790.54</v>
      </c>
      <c r="H983" s="3"/>
      <c r="I983" s="5" t="s">
        <v>480</v>
      </c>
      <c r="J983" s="3"/>
      <c r="K983" s="3"/>
      <c r="L983" s="3"/>
      <c r="M983" s="3"/>
      <c r="N983" s="3"/>
      <c r="O983" s="3" t="str">
        <f t="shared" si="29"/>
        <v>PO 9566500.91645985,99698</v>
      </c>
      <c r="P983" s="3" t="s">
        <v>2525</v>
      </c>
      <c r="Q983" s="3"/>
    </row>
    <row r="984" outlineLevel="2" spans="1:17">
      <c r="A984" s="3" t="s">
        <v>1511</v>
      </c>
      <c r="B984" s="3">
        <v>19146</v>
      </c>
      <c r="C984" s="4">
        <v>68.834266248758</v>
      </c>
      <c r="D984" s="4">
        <v>99.478</v>
      </c>
      <c r="E984" s="4">
        <v>1434585.68</v>
      </c>
      <c r="F984" s="4">
        <v>4994790.72</v>
      </c>
      <c r="H984" s="3"/>
      <c r="I984" s="5" t="s">
        <v>480</v>
      </c>
      <c r="J984" s="3"/>
      <c r="K984" s="3"/>
      <c r="L984" s="3"/>
      <c r="M984" s="3"/>
      <c r="N984" s="3"/>
      <c r="O984" s="3" t="str">
        <f t="shared" si="29"/>
        <v>PO 9568834.26624876,99478</v>
      </c>
      <c r="P984" s="3" t="s">
        <v>2526</v>
      </c>
      <c r="Q984" s="3"/>
    </row>
    <row r="985" outlineLevel="2" spans="1:17">
      <c r="A985" s="3" t="s">
        <v>1511</v>
      </c>
      <c r="B985" s="3">
        <v>19147</v>
      </c>
      <c r="C985" s="4">
        <v>73.1554974693063</v>
      </c>
      <c r="D985" s="4">
        <v>99.378</v>
      </c>
      <c r="E985" s="4">
        <v>1434581.36</v>
      </c>
      <c r="F985" s="4">
        <v>4994791.01</v>
      </c>
      <c r="H985" s="3"/>
      <c r="I985" s="5" t="s">
        <v>480</v>
      </c>
      <c r="J985" s="3"/>
      <c r="K985" s="3"/>
      <c r="L985" s="3"/>
      <c r="M985" s="3"/>
      <c r="N985" s="3"/>
      <c r="O985" s="3" t="str">
        <f t="shared" si="29"/>
        <v>PO 9573155.49746931,99378</v>
      </c>
      <c r="P985" s="3" t="s">
        <v>2527</v>
      </c>
      <c r="Q985" s="3"/>
    </row>
    <row r="986" outlineLevel="2" spans="1:17">
      <c r="A986" s="3" t="s">
        <v>1511</v>
      </c>
      <c r="B986" s="3">
        <v>19148</v>
      </c>
      <c r="C986" s="4">
        <v>74.9895409373821</v>
      </c>
      <c r="D986" s="4">
        <v>99.068</v>
      </c>
      <c r="E986" s="4">
        <v>1434579.51</v>
      </c>
      <c r="F986" s="4">
        <v>4994791</v>
      </c>
      <c r="H986" s="3"/>
      <c r="I986" s="5" t="s">
        <v>480</v>
      </c>
      <c r="J986" s="3"/>
      <c r="K986" s="3"/>
      <c r="L986" s="3"/>
      <c r="M986" s="3"/>
      <c r="N986" s="3"/>
      <c r="O986" s="3" t="str">
        <f t="shared" si="29"/>
        <v>PO 9574989.54093738,99068</v>
      </c>
      <c r="P986" s="3" t="s">
        <v>2528</v>
      </c>
      <c r="Q986" s="3"/>
    </row>
    <row r="987" outlineLevel="2" spans="1:17">
      <c r="A987" s="3" t="s">
        <v>1511</v>
      </c>
      <c r="B987" s="3">
        <v>19149</v>
      </c>
      <c r="C987" s="4">
        <v>76.8923929268312</v>
      </c>
      <c r="D987" s="4">
        <v>98.768</v>
      </c>
      <c r="E987" s="4">
        <v>1434577.64</v>
      </c>
      <c r="F987" s="4">
        <v>4994791.38</v>
      </c>
      <c r="H987" s="3"/>
      <c r="I987" s="5" t="s">
        <v>480</v>
      </c>
      <c r="J987" s="3"/>
      <c r="K987" s="3"/>
      <c r="L987" s="3"/>
      <c r="M987" s="3"/>
      <c r="N987" s="3"/>
      <c r="O987" s="3" t="str">
        <f t="shared" si="29"/>
        <v>PO 9576892.39292683,98768</v>
      </c>
      <c r="P987" s="3" t="s">
        <v>2529</v>
      </c>
      <c r="Q987" s="3"/>
    </row>
    <row r="988" outlineLevel="2" spans="1:17">
      <c r="A988" s="3" t="s">
        <v>1511</v>
      </c>
      <c r="B988" s="3">
        <v>19150</v>
      </c>
      <c r="C988" s="4">
        <v>78.8607875310456</v>
      </c>
      <c r="D988" s="4">
        <v>99.708</v>
      </c>
      <c r="E988" s="4">
        <v>1434575.65</v>
      </c>
      <c r="F988" s="4">
        <v>4994791.33</v>
      </c>
      <c r="H988" s="3"/>
      <c r="I988" s="5" t="s">
        <v>480</v>
      </c>
      <c r="J988" s="3"/>
      <c r="K988" s="3"/>
      <c r="L988" s="3"/>
      <c r="M988" s="3"/>
      <c r="N988" s="3"/>
      <c r="O988" s="3" t="str">
        <f t="shared" si="29"/>
        <v>PO 9578860.78753105,99708</v>
      </c>
      <c r="P988" s="3" t="s">
        <v>2530</v>
      </c>
      <c r="Q988" s="3"/>
    </row>
    <row r="989" outlineLevel="2" spans="1:17">
      <c r="A989" s="3" t="s">
        <v>1511</v>
      </c>
      <c r="B989" s="3">
        <v>19151</v>
      </c>
      <c r="C989" s="4">
        <v>79.6149426302521</v>
      </c>
      <c r="D989" s="4">
        <v>100.007</v>
      </c>
      <c r="E989" s="4">
        <v>1434574.9</v>
      </c>
      <c r="F989" s="4">
        <v>4994791.41</v>
      </c>
      <c r="H989" s="3"/>
      <c r="I989" s="5" t="s">
        <v>236</v>
      </c>
      <c r="J989" s="3"/>
      <c r="K989" s="3"/>
      <c r="L989" s="3"/>
      <c r="M989" s="3"/>
      <c r="N989" s="3"/>
      <c r="O989" s="3" t="str">
        <f t="shared" si="29"/>
        <v>PO 9579614.94263025,100007</v>
      </c>
      <c r="P989" s="3" t="s">
        <v>2531</v>
      </c>
      <c r="Q989" s="3"/>
    </row>
    <row r="990" outlineLevel="2" spans="1:17">
      <c r="A990" s="3" t="s">
        <v>1511</v>
      </c>
      <c r="B990" s="3">
        <v>19152</v>
      </c>
      <c r="C990" s="4">
        <v>81.9044800363092</v>
      </c>
      <c r="D990" s="4">
        <v>100.167</v>
      </c>
      <c r="E990" s="4">
        <v>1434572.65</v>
      </c>
      <c r="F990" s="4">
        <v>4994791.87</v>
      </c>
      <c r="H990" s="3"/>
      <c r="I990" s="5" t="s">
        <v>236</v>
      </c>
      <c r="J990" s="3"/>
      <c r="K990" s="3"/>
      <c r="L990" s="3"/>
      <c r="M990" s="3"/>
      <c r="N990" s="3"/>
      <c r="O990" s="3" t="str">
        <f t="shared" si="29"/>
        <v>PO 9581904.48003631,100167</v>
      </c>
      <c r="P990" s="3" t="s">
        <v>2532</v>
      </c>
      <c r="Q990" s="3"/>
    </row>
    <row r="991" outlineLevel="2" spans="1:17">
      <c r="A991" s="3" t="s">
        <v>1511</v>
      </c>
      <c r="B991" s="3">
        <v>19153</v>
      </c>
      <c r="C991" s="4">
        <v>82.4764403329041</v>
      </c>
      <c r="D991" s="4">
        <v>100.017</v>
      </c>
      <c r="E991" s="4">
        <v>1434572.1</v>
      </c>
      <c r="F991" s="4">
        <v>4994792.08</v>
      </c>
      <c r="H991" s="3"/>
      <c r="I991" s="5" t="s">
        <v>236</v>
      </c>
      <c r="J991" s="3"/>
      <c r="K991" s="3"/>
      <c r="L991" s="3"/>
      <c r="M991" s="3"/>
      <c r="N991" s="3"/>
      <c r="O991" s="3" t="str">
        <f t="shared" ref="O991:O1020" si="30">CONCATENATE("PO ",(C991)*1000+9500000,",",D991*1000)</f>
        <v>PO 9582476.4403329,100017</v>
      </c>
      <c r="P991" s="3" t="s">
        <v>2533</v>
      </c>
      <c r="Q991" s="3"/>
    </row>
    <row r="992" outlineLevel="2" spans="1:17">
      <c r="A992" s="3" t="s">
        <v>1511</v>
      </c>
      <c r="B992" s="3">
        <v>19154</v>
      </c>
      <c r="C992" s="4">
        <v>82.6773664917328</v>
      </c>
      <c r="D992" s="4">
        <v>99.797</v>
      </c>
      <c r="E992" s="4">
        <v>1434571.9</v>
      </c>
      <c r="F992" s="4">
        <v>4994792.1</v>
      </c>
      <c r="H992" s="3"/>
      <c r="I992" s="5" t="s">
        <v>480</v>
      </c>
      <c r="J992" s="3"/>
      <c r="K992" s="3"/>
      <c r="L992" s="3"/>
      <c r="M992" s="3"/>
      <c r="N992" s="3"/>
      <c r="O992" s="3" t="str">
        <f t="shared" si="30"/>
        <v>PO 9582677.36649173,99797</v>
      </c>
      <c r="P992" s="3" t="s">
        <v>2534</v>
      </c>
      <c r="Q992" s="3"/>
    </row>
    <row r="993" outlineLevel="2" spans="1:17">
      <c r="A993" s="3" t="s">
        <v>1511</v>
      </c>
      <c r="B993" s="3">
        <v>19155</v>
      </c>
      <c r="C993" s="10">
        <v>86.0679327624881</v>
      </c>
      <c r="D993" s="10">
        <v>97.577</v>
      </c>
      <c r="E993" s="10">
        <v>1434569.39</v>
      </c>
      <c r="F993" s="10">
        <v>4994797.89</v>
      </c>
      <c r="H993" s="11"/>
      <c r="I993" s="12" t="s">
        <v>480</v>
      </c>
      <c r="J993" s="11"/>
      <c r="K993" s="3"/>
      <c r="L993" s="3"/>
      <c r="M993" s="3"/>
      <c r="N993" s="3"/>
      <c r="O993" s="3" t="str">
        <f t="shared" si="30"/>
        <v>PO 9586067.93276249,97577</v>
      </c>
      <c r="P993" s="3" t="s">
        <v>2535</v>
      </c>
      <c r="Q993" s="3"/>
    </row>
    <row r="994" outlineLevel="2" spans="1:17">
      <c r="A994" s="3" t="s">
        <v>1511</v>
      </c>
      <c r="B994" s="3">
        <v>19156</v>
      </c>
      <c r="C994" s="10">
        <v>89.9908189204647</v>
      </c>
      <c r="D994" s="10">
        <v>99.907</v>
      </c>
      <c r="E994" s="10">
        <v>1434565.58</v>
      </c>
      <c r="F994" s="10">
        <v>4994798.85</v>
      </c>
      <c r="H994" s="11"/>
      <c r="I994" s="12" t="s">
        <v>480</v>
      </c>
      <c r="J994" s="11"/>
      <c r="K994" s="3"/>
      <c r="L994" s="3"/>
      <c r="M994" s="3"/>
      <c r="N994" s="3"/>
      <c r="O994" s="3" t="str">
        <f t="shared" si="30"/>
        <v>PO 9589990.81892047,99907</v>
      </c>
      <c r="P994" s="3" t="s">
        <v>2536</v>
      </c>
      <c r="Q994" s="3"/>
    </row>
    <row r="995" outlineLevel="2" spans="1:17">
      <c r="A995" s="3" t="s">
        <v>1511</v>
      </c>
      <c r="B995" s="3">
        <v>19157</v>
      </c>
      <c r="C995" s="10">
        <v>91.4188134358449</v>
      </c>
      <c r="D995" s="10">
        <v>99.977</v>
      </c>
      <c r="E995" s="10">
        <v>1434564.17</v>
      </c>
      <c r="F995" s="10">
        <v>4994799.08</v>
      </c>
      <c r="H995" s="11"/>
      <c r="I995" s="12" t="s">
        <v>236</v>
      </c>
      <c r="J995" s="11"/>
      <c r="K995" s="3"/>
      <c r="L995" s="3"/>
      <c r="M995" s="3"/>
      <c r="N995" s="3"/>
      <c r="O995" s="3" t="str">
        <f t="shared" si="30"/>
        <v>PO 9591418.81343585,99977</v>
      </c>
      <c r="P995" s="3" t="s">
        <v>2537</v>
      </c>
      <c r="Q995" s="3"/>
    </row>
    <row r="996" outlineLevel="2" spans="1:17">
      <c r="A996" s="3" t="s">
        <v>1511</v>
      </c>
      <c r="B996" s="3">
        <v>2087</v>
      </c>
      <c r="C996" s="4">
        <v>95.948783473108</v>
      </c>
      <c r="D996" s="4">
        <v>97.4</v>
      </c>
      <c r="E996" s="4">
        <v>1434559.61</v>
      </c>
      <c r="F996" s="4">
        <v>4994799.35</v>
      </c>
      <c r="H996" s="3"/>
      <c r="I996" s="5" t="s">
        <v>1327</v>
      </c>
      <c r="J996" s="11"/>
      <c r="K996" s="3"/>
      <c r="L996" s="3"/>
      <c r="M996" s="3"/>
      <c r="N996" s="3"/>
      <c r="O996" s="3" t="str">
        <f t="shared" si="30"/>
        <v>PO 9595948.78347311,97400</v>
      </c>
      <c r="P996" s="3" t="s">
        <v>2538</v>
      </c>
      <c r="Q996" s="3"/>
    </row>
    <row r="997" outlineLevel="2" spans="1:17">
      <c r="A997" s="3" t="s">
        <v>1511</v>
      </c>
      <c r="B997" s="3">
        <v>19158</v>
      </c>
      <c r="C997" s="4">
        <v>98.5726033440282</v>
      </c>
      <c r="D997" s="4">
        <v>98.956</v>
      </c>
      <c r="E997" s="4">
        <v>1434556.14</v>
      </c>
      <c r="F997" s="4">
        <v>4994794.17</v>
      </c>
      <c r="H997" s="3"/>
      <c r="I997" s="5" t="s">
        <v>480</v>
      </c>
      <c r="J997" s="3"/>
      <c r="K997" s="3"/>
      <c r="L997" s="3"/>
      <c r="M997" s="3"/>
      <c r="N997" s="3"/>
      <c r="O997" s="3" t="str">
        <f t="shared" si="30"/>
        <v>PO 9598572.60334403,98956</v>
      </c>
      <c r="P997" s="3" t="s">
        <v>2539</v>
      </c>
      <c r="Q997" s="3"/>
    </row>
    <row r="998" outlineLevel="2" spans="1:17">
      <c r="A998" s="3" t="s">
        <v>1511</v>
      </c>
      <c r="B998" s="3">
        <v>19159</v>
      </c>
      <c r="C998" s="4">
        <v>99.962694491472</v>
      </c>
      <c r="D998" s="4">
        <v>99.696</v>
      </c>
      <c r="E998" s="4">
        <v>1434554.73</v>
      </c>
      <c r="F998" s="4">
        <v>4994794.1</v>
      </c>
      <c r="H998" s="3"/>
      <c r="I998" s="5" t="s">
        <v>480</v>
      </c>
      <c r="J998" s="3"/>
      <c r="K998" s="3"/>
      <c r="L998" s="3"/>
      <c r="M998" s="3"/>
      <c r="N998" s="3"/>
      <c r="O998" s="3" t="str">
        <f t="shared" si="30"/>
        <v>PO 9599962.69449147,99696</v>
      </c>
      <c r="P998" s="3" t="s">
        <v>2540</v>
      </c>
      <c r="Q998" s="3"/>
    </row>
    <row r="999" outlineLevel="2" spans="1:17">
      <c r="A999" s="3" t="s">
        <v>1511</v>
      </c>
      <c r="B999" s="3">
        <v>2088</v>
      </c>
      <c r="C999" s="4">
        <v>103.101773845147</v>
      </c>
      <c r="D999" s="4">
        <v>99.606</v>
      </c>
      <c r="E999" s="4">
        <v>1434551.9</v>
      </c>
      <c r="F999" s="4">
        <v>4994796.59</v>
      </c>
      <c r="H999" s="3"/>
      <c r="I999" s="5" t="s">
        <v>1327</v>
      </c>
      <c r="J999" s="3"/>
      <c r="K999" s="3"/>
      <c r="L999" s="3"/>
      <c r="M999" s="3"/>
      <c r="N999" s="3"/>
      <c r="O999" s="3" t="str">
        <f t="shared" si="30"/>
        <v>PO 9603101.77384515,99606</v>
      </c>
      <c r="P999" s="3" t="s">
        <v>2541</v>
      </c>
      <c r="Q999" s="3"/>
    </row>
    <row r="1000" outlineLevel="2" spans="1:17">
      <c r="A1000" s="3" t="s">
        <v>1511</v>
      </c>
      <c r="B1000" s="3">
        <v>19160</v>
      </c>
      <c r="C1000" s="4">
        <v>103.324520468237</v>
      </c>
      <c r="D1000" s="4">
        <v>99.296</v>
      </c>
      <c r="E1000" s="4">
        <v>1434551.32</v>
      </c>
      <c r="F1000" s="4">
        <v>4994793.91</v>
      </c>
      <c r="H1000" s="3"/>
      <c r="I1000" s="5" t="s">
        <v>480</v>
      </c>
      <c r="J1000" s="3"/>
      <c r="K1000" s="3"/>
      <c r="L1000" s="3"/>
      <c r="M1000" s="3"/>
      <c r="N1000" s="3"/>
      <c r="O1000" s="3" t="str">
        <f t="shared" si="30"/>
        <v>PO 9603324.52046824,99296</v>
      </c>
      <c r="P1000" s="3" t="s">
        <v>2542</v>
      </c>
      <c r="Q1000" s="3"/>
    </row>
    <row r="1001" outlineLevel="2" spans="1:17">
      <c r="A1001" s="3" t="s">
        <v>1511</v>
      </c>
      <c r="B1001" s="3">
        <v>2089</v>
      </c>
      <c r="C1001" s="4">
        <v>105.905729070711</v>
      </c>
      <c r="D1001" s="4">
        <v>99.476</v>
      </c>
      <c r="E1001" s="4">
        <v>1434548.79</v>
      </c>
      <c r="F1001" s="4">
        <v>4994794.49</v>
      </c>
      <c r="H1001" s="3"/>
      <c r="I1001" s="5" t="s">
        <v>1327</v>
      </c>
      <c r="J1001" s="3"/>
      <c r="K1001" s="3"/>
      <c r="L1001" s="3"/>
      <c r="M1001" s="3"/>
      <c r="N1001" s="3"/>
      <c r="O1001" s="3" t="str">
        <f t="shared" si="30"/>
        <v>PO 9605905.72907071,99476</v>
      </c>
      <c r="P1001" s="3" t="s">
        <v>2543</v>
      </c>
      <c r="Q1001" s="3"/>
    </row>
    <row r="1002" outlineLevel="2" spans="1:17">
      <c r="A1002" s="3" t="s">
        <v>1511</v>
      </c>
      <c r="B1002" s="3">
        <v>19161</v>
      </c>
      <c r="C1002" s="4">
        <v>106.486624183582</v>
      </c>
      <c r="D1002" s="4">
        <v>99.556</v>
      </c>
      <c r="E1002" s="4">
        <v>1434548.2</v>
      </c>
      <c r="F1002" s="4">
        <v>4994794.45</v>
      </c>
      <c r="H1002" s="3"/>
      <c r="I1002" s="5" t="s">
        <v>480</v>
      </c>
      <c r="J1002" s="3"/>
      <c r="K1002" s="3"/>
      <c r="L1002" s="3"/>
      <c r="M1002" s="3"/>
      <c r="N1002" s="3"/>
      <c r="O1002" s="3" t="str">
        <f t="shared" si="30"/>
        <v>PO 9606486.62418358,99556</v>
      </c>
      <c r="P1002" s="3" t="s">
        <v>2544</v>
      </c>
      <c r="Q1002" s="3"/>
    </row>
    <row r="1003" outlineLevel="2" spans="1:17">
      <c r="A1003" s="3" t="s">
        <v>1511</v>
      </c>
      <c r="B1003" s="3">
        <v>19162</v>
      </c>
      <c r="C1003" s="4">
        <v>114.720413920021</v>
      </c>
      <c r="D1003" s="4">
        <v>99.456</v>
      </c>
      <c r="E1003" s="4">
        <v>1434540.1</v>
      </c>
      <c r="F1003" s="4">
        <v>4994796.04</v>
      </c>
      <c r="H1003" s="3"/>
      <c r="I1003" s="5" t="s">
        <v>480</v>
      </c>
      <c r="J1003" s="3"/>
      <c r="K1003" s="3"/>
      <c r="L1003" s="3"/>
      <c r="M1003" s="3"/>
      <c r="N1003" s="3"/>
      <c r="O1003" s="3" t="str">
        <f t="shared" si="30"/>
        <v>PO 9614720.41392002,99456</v>
      </c>
      <c r="P1003" s="3" t="s">
        <v>2545</v>
      </c>
      <c r="Q1003" s="3"/>
    </row>
    <row r="1004" outlineLevel="2" spans="1:17">
      <c r="A1004" s="3" t="s">
        <v>1511</v>
      </c>
      <c r="B1004" s="3">
        <v>2090</v>
      </c>
      <c r="C1004" s="4">
        <v>117.435169561781</v>
      </c>
      <c r="D1004" s="4">
        <v>99.305</v>
      </c>
      <c r="E1004" s="4">
        <v>1434537.45</v>
      </c>
      <c r="F1004" s="4">
        <v>4994796.72</v>
      </c>
      <c r="H1004" s="3"/>
      <c r="I1004" s="5" t="s">
        <v>1327</v>
      </c>
      <c r="J1004" s="3"/>
      <c r="K1004" s="3"/>
      <c r="L1004" s="3"/>
      <c r="M1004" s="3"/>
      <c r="N1004" s="3"/>
      <c r="O1004" s="3" t="str">
        <f t="shared" si="30"/>
        <v>PO 9617435.16956178,99305</v>
      </c>
      <c r="P1004" s="3" t="s">
        <v>2546</v>
      </c>
      <c r="Q1004" s="3"/>
    </row>
    <row r="1005" outlineLevel="2" spans="1:17">
      <c r="A1005" s="3" t="s">
        <v>1511</v>
      </c>
      <c r="B1005" s="3">
        <v>2091</v>
      </c>
      <c r="C1005" s="4">
        <v>122.91634427521</v>
      </c>
      <c r="D1005" s="4">
        <v>99.235</v>
      </c>
      <c r="E1005" s="4">
        <v>1434532.29</v>
      </c>
      <c r="F1005" s="4">
        <v>4994799.43</v>
      </c>
      <c r="H1005" s="3"/>
      <c r="I1005" s="5" t="s">
        <v>1327</v>
      </c>
      <c r="J1005" s="3"/>
      <c r="K1005" s="3"/>
      <c r="L1005" s="3"/>
      <c r="M1005" s="3"/>
      <c r="N1005" s="3"/>
      <c r="O1005" s="3" t="str">
        <f t="shared" si="30"/>
        <v>PO 9622916.34427521,99235</v>
      </c>
      <c r="P1005" s="3" t="s">
        <v>2547</v>
      </c>
      <c r="Q1005" s="3"/>
    </row>
    <row r="1006" outlineLevel="2" spans="1:17">
      <c r="A1006" s="3" t="s">
        <v>1511</v>
      </c>
      <c r="B1006" s="3">
        <v>19163</v>
      </c>
      <c r="C1006" s="4">
        <v>127.646387062098</v>
      </c>
      <c r="D1006" s="4">
        <v>99.215</v>
      </c>
      <c r="E1006" s="4">
        <v>1434527.22</v>
      </c>
      <c r="F1006" s="4">
        <v>4994797.21</v>
      </c>
      <c r="H1006" s="3"/>
      <c r="I1006" s="5" t="s">
        <v>480</v>
      </c>
      <c r="J1006" s="3"/>
      <c r="K1006" s="3"/>
      <c r="L1006" s="3"/>
      <c r="M1006" s="3"/>
      <c r="N1006" s="3"/>
      <c r="O1006" s="3" t="str">
        <f t="shared" si="30"/>
        <v>PO 9627646.3870621,99215</v>
      </c>
      <c r="P1006" s="3" t="s">
        <v>2548</v>
      </c>
      <c r="Q1006" s="3"/>
    </row>
    <row r="1007" outlineLevel="2" spans="1:17">
      <c r="A1007" s="3" t="s">
        <v>1511</v>
      </c>
      <c r="B1007" s="3">
        <v>19164</v>
      </c>
      <c r="C1007" s="4">
        <v>134.991642444941</v>
      </c>
      <c r="D1007" s="4">
        <v>99.134</v>
      </c>
      <c r="E1007" s="4">
        <v>1434520.08</v>
      </c>
      <c r="F1007" s="4">
        <v>4994799.29</v>
      </c>
      <c r="H1007" s="3"/>
      <c r="I1007" s="5" t="s">
        <v>480</v>
      </c>
      <c r="J1007" s="3"/>
      <c r="K1007" s="3"/>
      <c r="L1007" s="3"/>
      <c r="M1007" s="3"/>
      <c r="N1007" s="3"/>
      <c r="O1007" s="3" t="str">
        <f t="shared" si="30"/>
        <v>PO 9634991.64244494,99134</v>
      </c>
      <c r="P1007" s="3" t="s">
        <v>2549</v>
      </c>
      <c r="Q1007" s="3"/>
    </row>
    <row r="1008" outlineLevel="2" spans="1:17">
      <c r="A1008" s="3" t="s">
        <v>1511</v>
      </c>
      <c r="B1008" s="3">
        <v>1007</v>
      </c>
      <c r="C1008" s="4">
        <v>150.960004007774</v>
      </c>
      <c r="D1008" s="4">
        <v>98.952</v>
      </c>
      <c r="E1008" s="4">
        <v>1434504.636</v>
      </c>
      <c r="F1008" s="4">
        <v>4994804.126</v>
      </c>
      <c r="H1008" s="3"/>
      <c r="I1008" s="5" t="s">
        <v>480</v>
      </c>
      <c r="J1008" s="3"/>
      <c r="K1008" s="3"/>
      <c r="L1008" s="3"/>
      <c r="M1008" s="3"/>
      <c r="N1008" s="3"/>
      <c r="O1008" s="3" t="str">
        <f t="shared" si="30"/>
        <v>PO 9650960.00400777,98952</v>
      </c>
      <c r="P1008" s="3" t="s">
        <v>2550</v>
      </c>
      <c r="Q1008" s="3"/>
    </row>
    <row r="1009" outlineLevel="2" spans="1:17">
      <c r="A1009" s="3" t="s">
        <v>1511</v>
      </c>
      <c r="B1009" s="3">
        <v>1006</v>
      </c>
      <c r="C1009" s="4">
        <v>150.962970681671</v>
      </c>
      <c r="D1009" s="4">
        <v>98.952</v>
      </c>
      <c r="E1009" s="4">
        <v>1434504.633</v>
      </c>
      <c r="F1009" s="4">
        <v>4994804.126</v>
      </c>
      <c r="H1009" s="3"/>
      <c r="I1009" s="5" t="s">
        <v>480</v>
      </c>
      <c r="J1009" s="3"/>
      <c r="K1009" s="3"/>
      <c r="L1009" s="3"/>
      <c r="M1009" s="3"/>
      <c r="N1009" s="3"/>
      <c r="O1009" s="3" t="str">
        <f t="shared" si="30"/>
        <v>PO 9650962.97068167,98952</v>
      </c>
      <c r="P1009" s="3" t="s">
        <v>2551</v>
      </c>
      <c r="Q1009" s="3"/>
    </row>
    <row r="1010" outlineLevel="2" spans="1:17">
      <c r="A1010" s="3" t="s">
        <v>1511</v>
      </c>
      <c r="B1010" s="3">
        <v>1008</v>
      </c>
      <c r="C1010" s="4">
        <v>155.356227895873</v>
      </c>
      <c r="D1010" s="4">
        <v>99.947</v>
      </c>
      <c r="E1010" s="4">
        <v>1434500.254</v>
      </c>
      <c r="F1010" s="4">
        <v>4994804.548</v>
      </c>
      <c r="H1010" s="3"/>
      <c r="I1010" s="5" t="s">
        <v>1313</v>
      </c>
      <c r="J1010" s="3"/>
      <c r="K1010" s="3"/>
      <c r="L1010" s="3"/>
      <c r="M1010" s="3"/>
      <c r="N1010" s="3"/>
      <c r="O1010" s="3" t="str">
        <f t="shared" si="30"/>
        <v>PO 9655356.22789587,99947</v>
      </c>
      <c r="P1010" s="3" t="s">
        <v>2552</v>
      </c>
      <c r="Q1010" s="3"/>
    </row>
    <row r="1011" outlineLevel="2" spans="1:17">
      <c r="A1011" s="3" t="s">
        <v>1511</v>
      </c>
      <c r="B1011" s="3">
        <v>1011</v>
      </c>
      <c r="C1011" s="4">
        <v>158.574926353306</v>
      </c>
      <c r="D1011" s="4">
        <v>99.892</v>
      </c>
      <c r="E1011" s="4">
        <v>1434499.151</v>
      </c>
      <c r="F1011" s="4">
        <v>4994816.225</v>
      </c>
      <c r="H1011" s="3"/>
      <c r="I1011" s="5" t="s">
        <v>1570</v>
      </c>
      <c r="J1011" s="3"/>
      <c r="K1011" s="3"/>
      <c r="L1011" s="3"/>
      <c r="M1011" s="3"/>
      <c r="N1011" s="3"/>
      <c r="O1011" s="3" t="str">
        <f t="shared" si="30"/>
        <v>PO 9658574.92635331,99892</v>
      </c>
      <c r="P1011" s="3" t="s">
        <v>2553</v>
      </c>
      <c r="Q1011" s="3"/>
    </row>
    <row r="1012" outlineLevel="2" spans="1:17">
      <c r="A1012" s="3" t="s">
        <v>1511</v>
      </c>
      <c r="B1012" s="3">
        <v>1009</v>
      </c>
      <c r="C1012" s="4">
        <v>158.655668842858</v>
      </c>
      <c r="D1012" s="4">
        <v>99.899</v>
      </c>
      <c r="E1012" s="4">
        <v>1434496.949</v>
      </c>
      <c r="F1012" s="4">
        <v>4994804.753</v>
      </c>
      <c r="H1012" s="3"/>
      <c r="I1012" s="5" t="s">
        <v>480</v>
      </c>
      <c r="J1012" s="3"/>
      <c r="K1012" s="3"/>
      <c r="L1012" s="3"/>
      <c r="M1012" s="3"/>
      <c r="N1012" s="3"/>
      <c r="O1012" s="3" t="str">
        <f t="shared" si="30"/>
        <v>PO 9658655.66884286,99899</v>
      </c>
      <c r="P1012" s="3" t="s">
        <v>2554</v>
      </c>
      <c r="Q1012" s="3"/>
    </row>
    <row r="1013" outlineLevel="2" spans="1:17">
      <c r="A1013" s="3" t="s">
        <v>1511</v>
      </c>
      <c r="B1013" s="3">
        <v>1010</v>
      </c>
      <c r="C1013" s="4">
        <v>158.697658788777</v>
      </c>
      <c r="D1013" s="4">
        <v>99.905</v>
      </c>
      <c r="E1013" s="4">
        <v>1434496.907</v>
      </c>
      <c r="F1013" s="4">
        <v>4994804.756</v>
      </c>
      <c r="H1013" s="3"/>
      <c r="I1013" s="5" t="s">
        <v>1314</v>
      </c>
      <c r="J1013" s="3"/>
      <c r="K1013" s="3"/>
      <c r="L1013" s="3"/>
      <c r="M1013" s="3"/>
      <c r="N1013" s="3"/>
      <c r="O1013" s="3" t="str">
        <f t="shared" si="30"/>
        <v>PO 9658697.65878878,99905</v>
      </c>
      <c r="P1013" s="3" t="s">
        <v>2555</v>
      </c>
      <c r="Q1013" s="3"/>
    </row>
    <row r="1014" outlineLevel="2" spans="1:17">
      <c r="A1014" s="3" t="s">
        <v>1511</v>
      </c>
      <c r="B1014" s="3">
        <v>19165</v>
      </c>
      <c r="C1014" s="4">
        <v>162.050243103779</v>
      </c>
      <c r="D1014" s="4">
        <v>99.853</v>
      </c>
      <c r="E1014" s="4">
        <v>1434493.33</v>
      </c>
      <c r="F1014" s="4">
        <v>4994803.4</v>
      </c>
      <c r="H1014" s="3"/>
      <c r="I1014" s="5" t="s">
        <v>1525</v>
      </c>
      <c r="J1014" s="3"/>
      <c r="K1014" s="3"/>
      <c r="L1014" s="3"/>
      <c r="M1014" s="3"/>
      <c r="N1014" s="3"/>
      <c r="O1014" s="3" t="str">
        <f t="shared" si="30"/>
        <v>PO 9662050.24310378,99853</v>
      </c>
      <c r="P1014" s="3" t="s">
        <v>2556</v>
      </c>
      <c r="Q1014" s="3"/>
    </row>
    <row r="1015" outlineLevel="2" spans="1:17">
      <c r="A1015" s="3" t="s">
        <v>1511</v>
      </c>
      <c r="B1015" s="3">
        <v>20083</v>
      </c>
      <c r="C1015" s="4">
        <v>166.134829009512</v>
      </c>
      <c r="D1015" s="4">
        <v>101.963</v>
      </c>
      <c r="E1015" s="4">
        <v>1434488.94</v>
      </c>
      <c r="F1015" s="4">
        <v>4994801.25</v>
      </c>
      <c r="H1015" s="3"/>
      <c r="I1015" s="5" t="s">
        <v>1327</v>
      </c>
      <c r="J1015" s="3"/>
      <c r="K1015" s="3"/>
      <c r="L1015" s="3"/>
      <c r="M1015" s="3"/>
      <c r="N1015" s="3"/>
      <c r="O1015" s="3" t="str">
        <f t="shared" si="30"/>
        <v>PO 9666134.82900951,101963</v>
      </c>
      <c r="P1015" s="3" t="s">
        <v>2557</v>
      </c>
      <c r="Q1015" s="3"/>
    </row>
    <row r="1016" outlineLevel="2" spans="1:17">
      <c r="A1016" s="3" t="s">
        <v>1511</v>
      </c>
      <c r="B1016" s="3">
        <v>20082</v>
      </c>
      <c r="C1016" s="4">
        <v>168.243604960158</v>
      </c>
      <c r="D1016" s="4">
        <v>103.053</v>
      </c>
      <c r="E1016" s="4">
        <v>1434486.76</v>
      </c>
      <c r="F1016" s="4">
        <v>4994800.76</v>
      </c>
      <c r="H1016" s="3"/>
      <c r="I1016" s="5" t="s">
        <v>1327</v>
      </c>
      <c r="J1016" s="3"/>
      <c r="K1016" s="3"/>
      <c r="L1016" s="3"/>
      <c r="M1016" s="3"/>
      <c r="N1016" s="3"/>
      <c r="O1016" s="3" t="str">
        <f t="shared" si="30"/>
        <v>PO 9668243.60496016,103053</v>
      </c>
      <c r="P1016" s="3" t="s">
        <v>2558</v>
      </c>
      <c r="Q1016" s="3"/>
    </row>
    <row r="1017" outlineLevel="2" spans="1:17">
      <c r="A1017" s="3" t="s">
        <v>1511</v>
      </c>
      <c r="B1017" s="3">
        <v>20081</v>
      </c>
      <c r="C1017" s="4">
        <v>171.601753866444</v>
      </c>
      <c r="D1017" s="4">
        <v>103.003</v>
      </c>
      <c r="E1017" s="4">
        <v>1434483.42</v>
      </c>
      <c r="F1017" s="4">
        <v>4994801.11</v>
      </c>
      <c r="H1017" s="3"/>
      <c r="I1017" s="5" t="s">
        <v>1327</v>
      </c>
      <c r="J1017" s="3"/>
      <c r="K1017" s="3"/>
      <c r="L1017" s="3"/>
      <c r="M1017" s="3"/>
      <c r="N1017" s="3"/>
      <c r="O1017" s="3" t="str">
        <f t="shared" si="30"/>
        <v>PO 9671601.75386644,103003</v>
      </c>
      <c r="P1017" s="3" t="s">
        <v>2559</v>
      </c>
      <c r="Q1017" s="3"/>
    </row>
    <row r="1018" outlineLevel="2" spans="1:17">
      <c r="A1018" s="3" t="s">
        <v>1511</v>
      </c>
      <c r="B1018" s="3">
        <v>20080</v>
      </c>
      <c r="C1018" s="4">
        <v>174.613287610117</v>
      </c>
      <c r="D1018" s="4">
        <v>103.812</v>
      </c>
      <c r="E1018" s="4">
        <v>1434480.43</v>
      </c>
      <c r="F1018" s="4">
        <v>4994801.47</v>
      </c>
      <c r="H1018" s="3"/>
      <c r="I1018" s="5" t="s">
        <v>1517</v>
      </c>
      <c r="J1018" s="3"/>
      <c r="K1018" s="3"/>
      <c r="L1018" s="3"/>
      <c r="M1018" s="3"/>
      <c r="N1018" s="3"/>
      <c r="O1018" s="3" t="str">
        <f t="shared" si="30"/>
        <v>PO 9674613.28761012,103812</v>
      </c>
      <c r="P1018" s="3" t="s">
        <v>2560</v>
      </c>
      <c r="Q1018" s="3"/>
    </row>
    <row r="1019" outlineLevel="2" spans="1:17">
      <c r="A1019" s="3" t="s">
        <v>1511</v>
      </c>
      <c r="B1019" s="3">
        <v>20079</v>
      </c>
      <c r="C1019" s="4">
        <v>179.413144808222</v>
      </c>
      <c r="D1019" s="4">
        <v>104.142</v>
      </c>
      <c r="E1019" s="4">
        <v>1434475.58</v>
      </c>
      <c r="F1019" s="4">
        <v>4994801.29</v>
      </c>
      <c r="H1019" s="3"/>
      <c r="I1019" s="5" t="s">
        <v>1395</v>
      </c>
      <c r="J1019" s="3"/>
      <c r="K1019" s="3"/>
      <c r="L1019" s="3"/>
      <c r="M1019" s="3"/>
      <c r="N1019" s="3"/>
      <c r="O1019" s="3" t="str">
        <f t="shared" si="30"/>
        <v>PO 9679413.14480822,104142</v>
      </c>
      <c r="P1019" s="3" t="s">
        <v>2561</v>
      </c>
      <c r="Q1019" s="3"/>
    </row>
    <row r="1020" outlineLevel="2" spans="1:17">
      <c r="A1020" s="3" t="s">
        <v>1511</v>
      </c>
      <c r="B1020" s="3">
        <v>20078</v>
      </c>
      <c r="C1020" s="4">
        <v>186.596632472335</v>
      </c>
      <c r="D1020" s="4">
        <v>103.982</v>
      </c>
      <c r="E1020" s="4">
        <v>1434468.45</v>
      </c>
      <c r="F1020" s="4">
        <v>4994802.17</v>
      </c>
      <c r="H1020" s="3"/>
      <c r="I1020" s="5" t="s">
        <v>1395</v>
      </c>
      <c r="J1020" s="3"/>
      <c r="K1020" s="3"/>
      <c r="L1020" s="3"/>
      <c r="M1020" s="3"/>
      <c r="N1020" s="3"/>
      <c r="O1020" s="3" t="str">
        <f t="shared" si="30"/>
        <v>PO 9686596.63247233,103982</v>
      </c>
      <c r="P1020" s="3" t="s">
        <v>2562</v>
      </c>
      <c r="Q1020" s="3"/>
    </row>
    <row r="1021" outlineLevel="1" spans="1:17">
      <c r="A1021" s="3">
        <f>SUBTOTAL(3,A958:A1020)</f>
        <v>63</v>
      </c>
      <c r="B1021" s="3"/>
      <c r="C1021" s="4"/>
      <c r="D1021" s="4"/>
      <c r="E1021" s="4"/>
      <c r="F1021" s="4"/>
      <c r="H1021" s="3"/>
      <c r="I1021" s="5"/>
      <c r="J1021" s="3"/>
      <c r="K1021" s="3"/>
      <c r="L1021" s="3"/>
      <c r="M1021" s="3"/>
      <c r="N1021" s="3"/>
      <c r="O1021" s="3"/>
      <c r="P1021" s="3"/>
      <c r="Q1021" s="3">
        <f>SUBTOTAL(3,Q958:Q1020)</f>
        <v>0</v>
      </c>
    </row>
    <row r="1022" spans="1:17">
      <c r="A1022" s="3">
        <f>SUBTOTAL(3,A2:A1020)</f>
        <v>990</v>
      </c>
      <c r="B1022" s="3"/>
      <c r="C1022" s="4"/>
      <c r="D1022" s="4"/>
      <c r="E1022" s="4"/>
      <c r="F1022" s="4"/>
      <c r="H1022" s="3"/>
      <c r="I1022" s="5"/>
      <c r="J1022" s="3"/>
      <c r="K1022" s="3"/>
      <c r="L1022" s="3"/>
      <c r="M1022" s="3"/>
      <c r="N1022" s="3"/>
      <c r="O1022" s="3"/>
      <c r="P1022" s="3"/>
      <c r="Q1022" s="3">
        <f>SUBTOTAL(3,Q2:Q1020)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2021-08-03T02:53:44Z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