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20" tabRatio="761" firstSheet="2" activeTab="5"/>
  </bookViews>
  <sheets>
    <sheet name="SectionCoords" sheetId="28" r:id="rId1"/>
    <sheet name="Brian-Outram_31Oct2017-ADJ +0.3" sheetId="26" r:id="rId2"/>
    <sheet name="Brian Out 31Oct chainage comp" sheetId="27" r:id="rId3"/>
    <sheet name="Silverstream PK" sheetId="29" r:id="rId4"/>
    <sheet name="Silverstream BW" sheetId="31" r:id="rId5"/>
    <sheet name="SilverstreamChainage" sheetId="30" r:id="rId6"/>
    <sheet name="Sheet1" sheetId="32" r:id="rId7"/>
  </sheets>
  <definedNames>
    <definedName name="a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<sst xmlns="http://schemas.openxmlformats.org/spreadsheetml/2006/main" count="7649" uniqueCount="1720">
  <si>
    <t>ID12S</t>
  </si>
  <si>
    <t>ID12E</t>
  </si>
  <si>
    <t>ID15S</t>
  </si>
  <si>
    <t>ID15E</t>
  </si>
  <si>
    <t>ID18S</t>
  </si>
  <si>
    <t>ID18E</t>
  </si>
  <si>
    <t>ID21S</t>
  </si>
  <si>
    <t>ID21E</t>
  </si>
  <si>
    <t>ID24S</t>
  </si>
  <si>
    <t>ID24E</t>
  </si>
  <si>
    <t>ID27S</t>
  </si>
  <si>
    <t>ID27E</t>
  </si>
  <si>
    <t>ID30S</t>
  </si>
  <si>
    <t>ID30E</t>
  </si>
  <si>
    <t>ID33S</t>
  </si>
  <si>
    <t>ID33E</t>
  </si>
  <si>
    <t>ID36S</t>
  </si>
  <si>
    <t>ID36E</t>
  </si>
  <si>
    <t>ID39S</t>
  </si>
  <si>
    <t>ID39E</t>
  </si>
  <si>
    <t>ID3S</t>
  </si>
  <si>
    <t>ID3E</t>
  </si>
  <si>
    <t>ID42S</t>
  </si>
  <si>
    <t>ID42E</t>
  </si>
  <si>
    <t>ID45S</t>
  </si>
  <si>
    <t>ID45E</t>
  </si>
  <si>
    <t>ID48S</t>
  </si>
  <si>
    <t>ID48E</t>
  </si>
  <si>
    <t>ID49S</t>
  </si>
  <si>
    <t>ID49E</t>
  </si>
  <si>
    <t>ID50S</t>
  </si>
  <si>
    <t>ID50E</t>
  </si>
  <si>
    <t>ID51S</t>
  </si>
  <si>
    <t>ID51E</t>
  </si>
  <si>
    <t>ID52S</t>
  </si>
  <si>
    <t>ID52E</t>
  </si>
  <si>
    <t>ID53S</t>
  </si>
  <si>
    <t>ID53E</t>
  </si>
  <si>
    <t>ID54S</t>
  </si>
  <si>
    <t>ID54E</t>
  </si>
  <si>
    <t>ID55S</t>
  </si>
  <si>
    <t>ID55E</t>
  </si>
  <si>
    <t>ID56-S</t>
  </si>
  <si>
    <t>ID56-E</t>
  </si>
  <si>
    <t>ID57-S</t>
  </si>
  <si>
    <t>ID57-E</t>
  </si>
  <si>
    <t>ID58-S</t>
  </si>
  <si>
    <t>ID58-E</t>
  </si>
  <si>
    <t>ID59-S</t>
  </si>
  <si>
    <t>ID59-E</t>
  </si>
  <si>
    <t>ID60-S</t>
  </si>
  <si>
    <t>ID60-E</t>
  </si>
  <si>
    <t>ID61-S</t>
  </si>
  <si>
    <t>ID61-E</t>
  </si>
  <si>
    <t>ID62-S</t>
  </si>
  <si>
    <t>ID62-E</t>
  </si>
  <si>
    <t>ID63-S</t>
  </si>
  <si>
    <t>ID63-E</t>
  </si>
  <si>
    <t>ID64-S</t>
  </si>
  <si>
    <t>ID64-E</t>
  </si>
  <si>
    <t>ID65-S</t>
  </si>
  <si>
    <t>ID65-E</t>
  </si>
  <si>
    <t>ID66-S</t>
  </si>
  <si>
    <t>ID66-E</t>
  </si>
  <si>
    <t>ID67-S</t>
  </si>
  <si>
    <t>ID67-E</t>
  </si>
  <si>
    <t>ID68-S</t>
  </si>
  <si>
    <t>ID68-E</t>
  </si>
  <si>
    <t>ID69-S</t>
  </si>
  <si>
    <t>ID69-E</t>
  </si>
  <si>
    <t>ID6S</t>
  </si>
  <si>
    <t>ID6E</t>
  </si>
  <si>
    <t>ID70-S</t>
  </si>
  <si>
    <t>ID70-E</t>
  </si>
  <si>
    <t>ID71-S</t>
  </si>
  <si>
    <t>ID71-E</t>
  </si>
  <si>
    <t>ID72-S</t>
  </si>
  <si>
    <t>ID72-E</t>
  </si>
  <si>
    <t>ID73-S</t>
  </si>
  <si>
    <t>ID73-E</t>
  </si>
  <si>
    <t>ID9S</t>
  </si>
  <si>
    <t>ID9E</t>
  </si>
  <si>
    <t>xs04r_100</t>
  </si>
  <si>
    <t>so</t>
  </si>
  <si>
    <t>xs04r_101</t>
  </si>
  <si>
    <t>f+bb</t>
  </si>
  <si>
    <t>xs04r_102</t>
  </si>
  <si>
    <t>tb</t>
  </si>
  <si>
    <t>xs04r_103</t>
  </si>
  <si>
    <t>xs04r_104</t>
  </si>
  <si>
    <t>xs04r_105</t>
  </si>
  <si>
    <t>bb</t>
  </si>
  <si>
    <t>xs04r_106</t>
  </si>
  <si>
    <t>f</t>
  </si>
  <si>
    <t>xs04r_107</t>
  </si>
  <si>
    <t>re</t>
  </si>
  <si>
    <t>xs04r_108</t>
  </si>
  <si>
    <t>cl</t>
  </si>
  <si>
    <t>xs04r_109</t>
  </si>
  <si>
    <t>XS04_E-XS04_S</t>
  </si>
  <si>
    <t>xs04r_110</t>
  </si>
  <si>
    <t>xs04r_111</t>
  </si>
  <si>
    <t>xs04r_112</t>
  </si>
  <si>
    <t>tb rvr</t>
  </si>
  <si>
    <t>xs04r_113</t>
  </si>
  <si>
    <t>tb for bank grade</t>
  </si>
  <si>
    <t>xs24r_bw1</t>
  </si>
  <si>
    <t>bb+g</t>
  </si>
  <si>
    <t>xs24r_bw2</t>
  </si>
  <si>
    <t>g</t>
  </si>
  <si>
    <t>xs24r_bw3</t>
  </si>
  <si>
    <t>xs24r_bw4</t>
  </si>
  <si>
    <t>xs24r_bw5</t>
  </si>
  <si>
    <t>xs24r_bw6</t>
  </si>
  <si>
    <t>wtr</t>
  </si>
  <si>
    <t>xs24r_bw7</t>
  </si>
  <si>
    <t>bed</t>
  </si>
  <si>
    <t>xs24r_bw8</t>
  </si>
  <si>
    <t>xs24r_bw9</t>
  </si>
  <si>
    <t>xs24r_bw10</t>
  </si>
  <si>
    <t>xs24r_bw11</t>
  </si>
  <si>
    <t>xs24r_bw12</t>
  </si>
  <si>
    <t>xs24r_bw13</t>
  </si>
  <si>
    <t>xs24r_bw14</t>
  </si>
  <si>
    <t>xs25r_bw1</t>
  </si>
  <si>
    <t>xs25r_bw2</t>
  </si>
  <si>
    <t>xs25r_bw3</t>
  </si>
  <si>
    <t>xs25r_bw4</t>
  </si>
  <si>
    <t>xs25r_bw5</t>
  </si>
  <si>
    <t>xs25r_bw6</t>
  </si>
  <si>
    <t>bb+f</t>
  </si>
  <si>
    <t>xs25r_bw7</t>
  </si>
  <si>
    <t>xs25r_bw8</t>
  </si>
  <si>
    <t>xs25r_bw9</t>
  </si>
  <si>
    <t>xs25r_bw10</t>
  </si>
  <si>
    <t>xs25r_bw11</t>
  </si>
  <si>
    <t>xs25r_bw12</t>
  </si>
  <si>
    <t>so+f</t>
  </si>
  <si>
    <t>xs25r_bw13</t>
  </si>
  <si>
    <t>xs25r_bw14</t>
  </si>
  <si>
    <t>xs25r_bw15</t>
  </si>
  <si>
    <t>xs25r_bw16</t>
  </si>
  <si>
    <t>xs25r_bw17</t>
  </si>
  <si>
    <t>xs25r_bw18</t>
  </si>
  <si>
    <t>xs27r_bw1</t>
  </si>
  <si>
    <t>xs27r_bw2</t>
  </si>
  <si>
    <t>xs27r_bw3</t>
  </si>
  <si>
    <t>xs27r_bw4</t>
  </si>
  <si>
    <t>xs27r_bw5</t>
  </si>
  <si>
    <t>Length</t>
  </si>
  <si>
    <t>Azimuth</t>
  </si>
  <si>
    <t xml:space="preserve">Ortho Projection Reduction </t>
  </si>
  <si>
    <t>GO1</t>
  </si>
  <si>
    <t>X-Sect 1S</t>
  </si>
  <si>
    <t>X-Sect 1E</t>
  </si>
  <si>
    <t>Orthogonal Line equations.</t>
  </si>
  <si>
    <t>GO2</t>
  </si>
  <si>
    <t>X-Sect 2S</t>
  </si>
  <si>
    <t>X-Sect 2E</t>
  </si>
  <si>
    <t>GO3</t>
  </si>
  <si>
    <t>X-Sect 2/1S</t>
  </si>
  <si>
    <t>X-Sect 2/1E</t>
  </si>
  <si>
    <t>topo</t>
  </si>
  <si>
    <t>GO4</t>
  </si>
  <si>
    <t>X-Sect 3S</t>
  </si>
  <si>
    <t>X-Sect 3E</t>
  </si>
  <si>
    <t>GO5</t>
  </si>
  <si>
    <t>X-Sect 4S</t>
  </si>
  <si>
    <t>X-Sect 4E</t>
  </si>
  <si>
    <t>GO6</t>
  </si>
  <si>
    <t>X-Sect 5S</t>
  </si>
  <si>
    <t>X-Sect 5E</t>
  </si>
  <si>
    <t>Line</t>
  </si>
  <si>
    <t>GO7</t>
  </si>
  <si>
    <t>X-Sect 6S</t>
  </si>
  <si>
    <t>X-Sect 6E</t>
  </si>
  <si>
    <t>GO8</t>
  </si>
  <si>
    <t>X-Sect 7S</t>
  </si>
  <si>
    <t>GO9</t>
  </si>
  <si>
    <t>X-Sect 8S</t>
  </si>
  <si>
    <t>X-Sect 8E</t>
  </si>
  <si>
    <t>GO10</t>
  </si>
  <si>
    <t>X-Sect 9S</t>
  </si>
  <si>
    <t>X-Sect 9E</t>
  </si>
  <si>
    <t>GO11</t>
  </si>
  <si>
    <t>X-Sect 10S</t>
  </si>
  <si>
    <t>X-Sect 10E</t>
  </si>
  <si>
    <t>GO12</t>
  </si>
  <si>
    <t>X-Sect 11S</t>
  </si>
  <si>
    <t>X-Sect 11E</t>
  </si>
  <si>
    <t>GO13</t>
  </si>
  <si>
    <t>X-Sect 12-S</t>
  </si>
  <si>
    <t>X-Sect 12-E</t>
  </si>
  <si>
    <t>GO14</t>
  </si>
  <si>
    <t>X-Sect 13-S</t>
  </si>
  <si>
    <t>X-Sect 13-E</t>
  </si>
  <si>
    <t>GO15</t>
  </si>
  <si>
    <t>X-Sect 14S</t>
  </si>
  <si>
    <t>X-Sect 14E</t>
  </si>
  <si>
    <t>GO16</t>
  </si>
  <si>
    <t>X-Sect 15S</t>
  </si>
  <si>
    <t>X-Sect 15E</t>
  </si>
  <si>
    <t>XS04-S</t>
  </si>
  <si>
    <t>XS04-E</t>
  </si>
  <si>
    <t>GO17</t>
  </si>
  <si>
    <t>X-Sect 16S</t>
  </si>
  <si>
    <t>X-Sect 16E</t>
  </si>
  <si>
    <t>GO18</t>
  </si>
  <si>
    <t>X-Sect 17S</t>
  </si>
  <si>
    <t>X-Sect 17E</t>
  </si>
  <si>
    <t>GO19</t>
  </si>
  <si>
    <t>X-Sect 18S</t>
  </si>
  <si>
    <t>X-Sect 18E</t>
  </si>
  <si>
    <t>GO20</t>
  </si>
  <si>
    <t>X-Sect 19S</t>
  </si>
  <si>
    <t>X-Sect 19E</t>
  </si>
  <si>
    <t>GO21</t>
  </si>
  <si>
    <t>X-Sect 20S</t>
  </si>
  <si>
    <t>X-Sect 20E</t>
  </si>
  <si>
    <t>GO22</t>
  </si>
  <si>
    <t>X-Sect 21S</t>
  </si>
  <si>
    <t>X-Sect 21E</t>
  </si>
  <si>
    <t>GO23</t>
  </si>
  <si>
    <t>X-Sect 22S</t>
  </si>
  <si>
    <t>X-Sect 22E</t>
  </si>
  <si>
    <t>GO24</t>
  </si>
  <si>
    <t>X-Sect 23S</t>
  </si>
  <si>
    <t>X-Sect 23E</t>
  </si>
  <si>
    <t>GO25</t>
  </si>
  <si>
    <t>X-Sect 24S</t>
  </si>
  <si>
    <t>X-Sect 24E</t>
  </si>
  <si>
    <t>GO26</t>
  </si>
  <si>
    <t>X-Sect 25S</t>
  </si>
  <si>
    <t>X-Sect 25E</t>
  </si>
  <si>
    <t>GO27</t>
  </si>
  <si>
    <t>X-Sect 26S</t>
  </si>
  <si>
    <t>X-Sect 26E</t>
  </si>
  <si>
    <t>GO28</t>
  </si>
  <si>
    <t>LT8S</t>
  </si>
  <si>
    <t>LT8E</t>
  </si>
  <si>
    <t>GO29</t>
  </si>
  <si>
    <t>LT9S</t>
  </si>
  <si>
    <t>LT9E</t>
  </si>
  <si>
    <t>GO30</t>
  </si>
  <si>
    <t>LT14aS</t>
  </si>
  <si>
    <t>LT14aE</t>
  </si>
  <si>
    <t>XS24-S</t>
  </si>
  <si>
    <t>XS24-E</t>
  </si>
  <si>
    <t>GO31</t>
  </si>
  <si>
    <t>LT24S</t>
  </si>
  <si>
    <t>LT24E</t>
  </si>
  <si>
    <t>GO32</t>
  </si>
  <si>
    <t>XS01-S</t>
  </si>
  <si>
    <t>XS01-E</t>
  </si>
  <si>
    <t>GO33</t>
  </si>
  <si>
    <t>XS02-S</t>
  </si>
  <si>
    <t>XS02-E</t>
  </si>
  <si>
    <t>GO34</t>
  </si>
  <si>
    <t>XS03-S</t>
  </si>
  <si>
    <t>XS03-E</t>
  </si>
  <si>
    <t>GO35</t>
  </si>
  <si>
    <t>GO36</t>
  </si>
  <si>
    <t>XS05-S</t>
  </si>
  <si>
    <t>XS05-E</t>
  </si>
  <si>
    <t>GO37</t>
  </si>
  <si>
    <t>XS06-S</t>
  </si>
  <si>
    <t>XS06-E</t>
  </si>
  <si>
    <t>GO38</t>
  </si>
  <si>
    <t>XS07-S</t>
  </si>
  <si>
    <t>XS07-E</t>
  </si>
  <si>
    <t>GO39</t>
  </si>
  <si>
    <t>XS08-S</t>
  </si>
  <si>
    <t>XS08-E</t>
  </si>
  <si>
    <t>GO40</t>
  </si>
  <si>
    <t>XS09-S</t>
  </si>
  <si>
    <t>XS09-E</t>
  </si>
  <si>
    <t>GO41</t>
  </si>
  <si>
    <t>XS10-S</t>
  </si>
  <si>
    <t>XS10-E</t>
  </si>
  <si>
    <t>GO42</t>
  </si>
  <si>
    <t>XS11-S</t>
  </si>
  <si>
    <t>XS11-E</t>
  </si>
  <si>
    <t>GO44</t>
  </si>
  <si>
    <t>XS13-S</t>
  </si>
  <si>
    <t>XS13-E</t>
  </si>
  <si>
    <t>XS25-S</t>
  </si>
  <si>
    <t>XS25-E</t>
  </si>
  <si>
    <t>GO45</t>
  </si>
  <si>
    <t>XS14-S</t>
  </si>
  <si>
    <t>XS14-E</t>
  </si>
  <si>
    <t>GO46</t>
  </si>
  <si>
    <t>XS15-S</t>
  </si>
  <si>
    <t>XS15-E</t>
  </si>
  <si>
    <t>GO47</t>
  </si>
  <si>
    <t>XS16-S</t>
  </si>
  <si>
    <t>XS16-E</t>
  </si>
  <si>
    <t>GO48</t>
  </si>
  <si>
    <t>XS17-S</t>
  </si>
  <si>
    <t>XS17-E</t>
  </si>
  <si>
    <t>GO49</t>
  </si>
  <si>
    <t>XS18-S</t>
  </si>
  <si>
    <t>XS18-E</t>
  </si>
  <si>
    <t>GO50</t>
  </si>
  <si>
    <t>XS19-S</t>
  </si>
  <si>
    <t>XS19-E</t>
  </si>
  <si>
    <t>GO51</t>
  </si>
  <si>
    <t>XS20-S</t>
  </si>
  <si>
    <t>XS20-E</t>
  </si>
  <si>
    <t>GO52</t>
  </si>
  <si>
    <t>XS21-S</t>
  </si>
  <si>
    <t>XS21-E</t>
  </si>
  <si>
    <t>GO53</t>
  </si>
  <si>
    <t>XS22-S</t>
  </si>
  <si>
    <t>XS22-E</t>
  </si>
  <si>
    <t>GO54</t>
  </si>
  <si>
    <t>XS23-S</t>
  </si>
  <si>
    <t>XS23-E</t>
  </si>
  <si>
    <t>GO55</t>
  </si>
  <si>
    <t>GO56</t>
  </si>
  <si>
    <t>GO57</t>
  </si>
  <si>
    <t>XS26-S</t>
  </si>
  <si>
    <t>XS26-E</t>
  </si>
  <si>
    <t>GO58</t>
  </si>
  <si>
    <t>XS27-S</t>
  </si>
  <si>
    <t>XS27-E</t>
  </si>
  <si>
    <t>GO59</t>
  </si>
  <si>
    <t>XS28-S</t>
  </si>
  <si>
    <t>XS28-E</t>
  </si>
  <si>
    <t>GO60</t>
  </si>
  <si>
    <t>XS29-S</t>
  </si>
  <si>
    <t>XS29-E</t>
  </si>
  <si>
    <t>GO61</t>
  </si>
  <si>
    <t>XS30-S</t>
  </si>
  <si>
    <t>XS30-E</t>
  </si>
  <si>
    <t>GO62</t>
  </si>
  <si>
    <t>XS135-S</t>
  </si>
  <si>
    <t>XS135-E</t>
  </si>
  <si>
    <t>GO63</t>
  </si>
  <si>
    <t>XS136-S</t>
  </si>
  <si>
    <t>XS136-E</t>
  </si>
  <si>
    <t>GO64</t>
  </si>
  <si>
    <t>XS144-S</t>
  </si>
  <si>
    <t>XS144-E</t>
  </si>
  <si>
    <t>GO65</t>
  </si>
  <si>
    <t>XS146-S</t>
  </si>
  <si>
    <t>XS146-E</t>
  </si>
  <si>
    <t>GO66</t>
  </si>
  <si>
    <t>XS147-S</t>
  </si>
  <si>
    <t>XS147-E</t>
  </si>
  <si>
    <t>GO67</t>
  </si>
  <si>
    <t>XS156-S</t>
  </si>
  <si>
    <t>XS156-E</t>
  </si>
  <si>
    <t>A</t>
  </si>
  <si>
    <t>AA</t>
  </si>
  <si>
    <t>ID18/1</t>
  </si>
  <si>
    <t>SO</t>
  </si>
  <si>
    <t>ID18/2</t>
  </si>
  <si>
    <t>F-BB</t>
  </si>
  <si>
    <t>ID18/3</t>
  </si>
  <si>
    <t>TB</t>
  </si>
  <si>
    <t>ID18/4</t>
  </si>
  <si>
    <t>ID18/5</t>
  </si>
  <si>
    <t>ID18/6</t>
  </si>
  <si>
    <t>ID18/7</t>
  </si>
  <si>
    <t>ID18/8</t>
  </si>
  <si>
    <t>W-1939"</t>
  </si>
  <si>
    <t>ID18/9</t>
  </si>
  <si>
    <t>ID18/10</t>
  </si>
  <si>
    <t>BB</t>
  </si>
  <si>
    <t>ID18/11</t>
  </si>
  <si>
    <t>ID18/12</t>
  </si>
  <si>
    <t>ID18/13</t>
  </si>
  <si>
    <t>ID18/14</t>
  </si>
  <si>
    <t>ID18/15</t>
  </si>
  <si>
    <t>ID18/16</t>
  </si>
  <si>
    <t>ID24/1</t>
  </si>
  <si>
    <t>ID24/2</t>
  </si>
  <si>
    <t>ID24/3</t>
  </si>
  <si>
    <t>ID24/4</t>
  </si>
  <si>
    <t>ID24/5</t>
  </si>
  <si>
    <t>ID24/6</t>
  </si>
  <si>
    <t>ID24/7</t>
  </si>
  <si>
    <t>ID24/8</t>
  </si>
  <si>
    <t>W-1909"</t>
  </si>
  <si>
    <t>ID24/9</t>
  </si>
  <si>
    <t>ID24/10</t>
  </si>
  <si>
    <t>ID24/11</t>
  </si>
  <si>
    <t>ID24/12</t>
  </si>
  <si>
    <t>ID24/13</t>
  </si>
  <si>
    <t>ID24/14</t>
  </si>
  <si>
    <t>ID24/15</t>
  </si>
  <si>
    <t>ID24/16</t>
  </si>
  <si>
    <t>BB-F</t>
  </si>
  <si>
    <t>ID24/17</t>
  </si>
  <si>
    <t>ID30/1</t>
  </si>
  <si>
    <t>ID30/2</t>
  </si>
  <si>
    <t>SO-F-BB</t>
  </si>
  <si>
    <t>ID30/3</t>
  </si>
  <si>
    <t>ID30/4</t>
  </si>
  <si>
    <t>ID30/5</t>
  </si>
  <si>
    <t>ID30/6</t>
  </si>
  <si>
    <t>ID30/7</t>
  </si>
  <si>
    <t>ID30/8</t>
  </si>
  <si>
    <t>ID30/9</t>
  </si>
  <si>
    <t>ID30/10</t>
  </si>
  <si>
    <t>W-1842"</t>
  </si>
  <si>
    <t>ID30/11</t>
  </si>
  <si>
    <t>ID30/12</t>
  </si>
  <si>
    <t>ID30/13</t>
  </si>
  <si>
    <t>ID30/14</t>
  </si>
  <si>
    <t>ID30/15</t>
  </si>
  <si>
    <t>ID30/16</t>
  </si>
  <si>
    <t>ID30/17</t>
  </si>
  <si>
    <t>ID30/18</t>
  </si>
  <si>
    <t>ID30/19</t>
  </si>
  <si>
    <t>ID30/20</t>
  </si>
  <si>
    <t>ID30/21</t>
  </si>
  <si>
    <t>ID30/22</t>
  </si>
  <si>
    <t>STA-0+06.708 L0.52 CUT 11.29</t>
  </si>
  <si>
    <t>ID39/1</t>
  </si>
  <si>
    <t>ID39/2</t>
  </si>
  <si>
    <t>ID39/3</t>
  </si>
  <si>
    <t>ID39/4</t>
  </si>
  <si>
    <t>ID39/5</t>
  </si>
  <si>
    <t>ID39/6</t>
  </si>
  <si>
    <t>ID39/7</t>
  </si>
  <si>
    <t>ID39/8</t>
  </si>
  <si>
    <t>W-1809"</t>
  </si>
  <si>
    <t>ID39/9</t>
  </si>
  <si>
    <t>ID39/10</t>
  </si>
  <si>
    <t>ID39/11</t>
  </si>
  <si>
    <t>ID39/12</t>
  </si>
  <si>
    <t>ID39/13</t>
  </si>
  <si>
    <t>ID39/14</t>
  </si>
  <si>
    <t>ID39/15</t>
  </si>
  <si>
    <t>ID39/16</t>
  </si>
  <si>
    <t>ID39/17</t>
  </si>
  <si>
    <t>ID39/18</t>
  </si>
  <si>
    <t>F</t>
  </si>
  <si>
    <t>ID39/19</t>
  </si>
  <si>
    <t>ID39/20</t>
  </si>
  <si>
    <t>ID48/1</t>
  </si>
  <si>
    <t>ID48/2</t>
  </si>
  <si>
    <t>ID48/3</t>
  </si>
  <si>
    <t>ID49/1</t>
  </si>
  <si>
    <t>ID49/2</t>
  </si>
  <si>
    <t>ID49/3</t>
  </si>
  <si>
    <t>ID49/4</t>
  </si>
  <si>
    <t>ID49/5</t>
  </si>
  <si>
    <t>ID49/6</t>
  </si>
  <si>
    <t>ID52/1</t>
  </si>
  <si>
    <t>ID52/2</t>
  </si>
  <si>
    <t>ID52/3</t>
  </si>
  <si>
    <t>ID52/4</t>
  </si>
  <si>
    <t>ID52/5</t>
  </si>
  <si>
    <t>BB-W-1644"</t>
  </si>
  <si>
    <t>ID52/6</t>
  </si>
  <si>
    <t>ID52/7</t>
  </si>
  <si>
    <t>ID52/8</t>
  </si>
  <si>
    <t>ID52/9</t>
  </si>
  <si>
    <t>W</t>
  </si>
  <si>
    <t>ID52/10</t>
  </si>
  <si>
    <t>ID52/11</t>
  </si>
  <si>
    <t>ID52/12</t>
  </si>
  <si>
    <t>ID52/13</t>
  </si>
  <si>
    <t>ID52/14</t>
  </si>
  <si>
    <t>ID52/15</t>
  </si>
  <si>
    <t>ID52/16</t>
  </si>
  <si>
    <t>ID58/1</t>
  </si>
  <si>
    <t>ID58/2</t>
  </si>
  <si>
    <t>AB-MARK</t>
  </si>
  <si>
    <t>ID59/1</t>
  </si>
  <si>
    <t>ID59/2</t>
  </si>
  <si>
    <t>ID59/3</t>
  </si>
  <si>
    <t>ID59/4</t>
  </si>
  <si>
    <t>ID59/5</t>
  </si>
  <si>
    <t>ID59/6</t>
  </si>
  <si>
    <t>RSO</t>
  </si>
  <si>
    <t>ID60/1</t>
  </si>
  <si>
    <t>W-1433"</t>
  </si>
  <si>
    <t>ID60/2</t>
  </si>
  <si>
    <t>ID60/3</t>
  </si>
  <si>
    <t>ID60/4</t>
  </si>
  <si>
    <t>ID60/5</t>
  </si>
  <si>
    <t>ID60/6</t>
  </si>
  <si>
    <t>ID60/7</t>
  </si>
  <si>
    <t>ID60/8</t>
  </si>
  <si>
    <t>ID60/9</t>
  </si>
  <si>
    <t>ID61/11</t>
  </si>
  <si>
    <t>BB-W-1337"</t>
  </si>
  <si>
    <t>ID61/12</t>
  </si>
  <si>
    <t>ID61/13</t>
  </si>
  <si>
    <t>ID61/14</t>
  </si>
  <si>
    <t>ID61/15</t>
  </si>
  <si>
    <t>WL-0.5 FROM BANK</t>
  </si>
  <si>
    <t>ID61/16</t>
  </si>
  <si>
    <t>ID61/17</t>
  </si>
  <si>
    <t>ID63/1</t>
  </si>
  <si>
    <t>WL-BB-1121"</t>
  </si>
  <si>
    <t>ID63/2</t>
  </si>
  <si>
    <t>ID63/3</t>
  </si>
  <si>
    <t>ID63/4</t>
  </si>
  <si>
    <t>ID63/5</t>
  </si>
  <si>
    <t>BB-WL-1124"</t>
  </si>
  <si>
    <t>ID63/6</t>
  </si>
  <si>
    <t>ID63/7</t>
  </si>
  <si>
    <t>ID63/8</t>
  </si>
  <si>
    <t>ID63/9</t>
  </si>
  <si>
    <t>ID63/10</t>
  </si>
  <si>
    <t>SO-R</t>
  </si>
  <si>
    <t>ID63/11</t>
  </si>
  <si>
    <t>W-1310"</t>
  </si>
  <si>
    <t>ID63/12</t>
  </si>
  <si>
    <t>ID63/13</t>
  </si>
  <si>
    <t>ID63Q</t>
  </si>
  <si>
    <t>WL-BB</t>
  </si>
  <si>
    <t>ID64Q</t>
  </si>
  <si>
    <t>ID64/1</t>
  </si>
  <si>
    <t>ID64/2</t>
  </si>
  <si>
    <t>ID64/3</t>
  </si>
  <si>
    <t>ID64/4</t>
  </si>
  <si>
    <t>ID64/5</t>
  </si>
  <si>
    <t>ID64/6</t>
  </si>
  <si>
    <t>ID64/7</t>
  </si>
  <si>
    <t>ID64/8</t>
  </si>
  <si>
    <t>ID64/9</t>
  </si>
  <si>
    <t>WL-ABPOINT-900"</t>
  </si>
  <si>
    <t>ID65</t>
  </si>
  <si>
    <t>ID65/1</t>
  </si>
  <si>
    <t>ID65/2</t>
  </si>
  <si>
    <t>ID65/3</t>
  </si>
  <si>
    <t>ID65/4</t>
  </si>
  <si>
    <t>ID65/5</t>
  </si>
  <si>
    <t>ID65/6</t>
  </si>
  <si>
    <t>BB-WL-905"</t>
  </si>
  <si>
    <t>ID65/7</t>
  </si>
  <si>
    <t>ID66</t>
  </si>
  <si>
    <t>WL-840"</t>
  </si>
  <si>
    <t>ID66/1</t>
  </si>
  <si>
    <t>BB-WL</t>
  </si>
  <si>
    <t>ID66/2</t>
  </si>
  <si>
    <t>ID66/3</t>
  </si>
  <si>
    <t>ID66/4</t>
  </si>
  <si>
    <t>ID66/5</t>
  </si>
  <si>
    <t>ID66/6</t>
  </si>
  <si>
    <t>ID66/7</t>
  </si>
  <si>
    <t>ID66/8</t>
  </si>
  <si>
    <t>ID66/9</t>
  </si>
  <si>
    <t>ID66B/1</t>
  </si>
  <si>
    <t>ID66B/2</t>
  </si>
  <si>
    <t>ID66B/3</t>
  </si>
  <si>
    <t>ID66B/4</t>
  </si>
  <si>
    <t>ID66B/5</t>
  </si>
  <si>
    <t>ID66B/6</t>
  </si>
  <si>
    <t>ID66B/7</t>
  </si>
  <si>
    <t>ID67</t>
  </si>
  <si>
    <t>ID67/1</t>
  </si>
  <si>
    <t>BB-WL--952"</t>
  </si>
  <si>
    <t>ID67/2</t>
  </si>
  <si>
    <t>ID67/3</t>
  </si>
  <si>
    <t>ID67/4</t>
  </si>
  <si>
    <t>ID67/5</t>
  </si>
  <si>
    <t>WL</t>
  </si>
  <si>
    <t>ID67/6</t>
  </si>
  <si>
    <t>ID67/7</t>
  </si>
  <si>
    <t>ID67/8</t>
  </si>
  <si>
    <t>ID67/9</t>
  </si>
  <si>
    <t>ID67/10</t>
  </si>
  <si>
    <t>ID67/11</t>
  </si>
  <si>
    <t>ID67/12</t>
  </si>
  <si>
    <t>ID68</t>
  </si>
  <si>
    <t>ID68/1</t>
  </si>
  <si>
    <t>ID68/2</t>
  </si>
  <si>
    <t>ID68/3</t>
  </si>
  <si>
    <t>ID68/4</t>
  </si>
  <si>
    <t>WL-1007"</t>
  </si>
  <si>
    <t>ID68/5</t>
  </si>
  <si>
    <t>ID68/6</t>
  </si>
  <si>
    <t>ID68/7</t>
  </si>
  <si>
    <t>ID68/8</t>
  </si>
  <si>
    <t>ID68/9</t>
  </si>
  <si>
    <t>ID68/10</t>
  </si>
  <si>
    <t>ID68/11</t>
  </si>
  <si>
    <t>ID68/12</t>
  </si>
  <si>
    <t>ID68/13</t>
  </si>
  <si>
    <t>ID69</t>
  </si>
  <si>
    <t>ID69/10</t>
  </si>
  <si>
    <t>ID69/11</t>
  </si>
  <si>
    <t>ID70</t>
  </si>
  <si>
    <t>WL-BB-842"</t>
  </si>
  <si>
    <t>ID70/1</t>
  </si>
  <si>
    <t>F-SO</t>
  </si>
  <si>
    <t>ID70/2</t>
  </si>
  <si>
    <t>ID70/3</t>
  </si>
  <si>
    <t>BB-WL-1029"</t>
  </si>
  <si>
    <t>ID70/4</t>
  </si>
  <si>
    <t>ID70/5</t>
  </si>
  <si>
    <t>ID70/6</t>
  </si>
  <si>
    <t>ID70/7</t>
  </si>
  <si>
    <t>ID70/8</t>
  </si>
  <si>
    <t>ID70/9</t>
  </si>
  <si>
    <t>ID72/1</t>
  </si>
  <si>
    <t>BB-WL-1052"</t>
  </si>
  <si>
    <t>ID72/2</t>
  </si>
  <si>
    <t>ID72/3</t>
  </si>
  <si>
    <t>ID72/4</t>
  </si>
  <si>
    <t>ID72/5</t>
  </si>
  <si>
    <t>ID72/6</t>
  </si>
  <si>
    <t>ID72/7</t>
  </si>
  <si>
    <t>ID72/8</t>
  </si>
  <si>
    <t>ID73/1</t>
  </si>
  <si>
    <t>ID73/2</t>
  </si>
  <si>
    <t>ID73/3</t>
  </si>
  <si>
    <t>ID73/4</t>
  </si>
  <si>
    <t>ID73/5</t>
  </si>
  <si>
    <t>SO-WL-1143"</t>
  </si>
  <si>
    <t>ID73/6</t>
  </si>
  <si>
    <t>ID73/7</t>
  </si>
  <si>
    <t>ID73/8</t>
  </si>
  <si>
    <t>ID73/9</t>
  </si>
  <si>
    <t>ID73/10</t>
  </si>
  <si>
    <t>SO-F</t>
  </si>
  <si>
    <t>63l-100</t>
  </si>
  <si>
    <t>ID63-S-ID63-E</t>
  </si>
  <si>
    <t>63l-101</t>
  </si>
  <si>
    <t>63l-102</t>
  </si>
  <si>
    <t>63l-103</t>
  </si>
  <si>
    <t>63l-104</t>
  </si>
  <si>
    <t>63l-105</t>
  </si>
  <si>
    <t>69-100</t>
  </si>
  <si>
    <t>69-101</t>
  </si>
  <si>
    <t>69-102</t>
  </si>
  <si>
    <t>69-103</t>
  </si>
  <si>
    <t>69-104</t>
  </si>
  <si>
    <t>bb rvr</t>
  </si>
  <si>
    <t>69-105</t>
  </si>
  <si>
    <t>wtr_10.05am</t>
  </si>
  <si>
    <t>69-106</t>
  </si>
  <si>
    <t>rvr</t>
  </si>
  <si>
    <t>69-107</t>
  </si>
  <si>
    <t>69-108</t>
  </si>
  <si>
    <t>69-109</t>
  </si>
  <si>
    <t>69-110</t>
  </si>
  <si>
    <t>69-111</t>
  </si>
  <si>
    <t>bb+vg</t>
  </si>
  <si>
    <t>71-100</t>
  </si>
  <si>
    <t>71-101</t>
  </si>
  <si>
    <t>71-102</t>
  </si>
  <si>
    <t>71-103</t>
  </si>
  <si>
    <t>71-104</t>
  </si>
  <si>
    <t>71-105</t>
  </si>
  <si>
    <t>71-106</t>
  </si>
  <si>
    <t>rvr bed</t>
  </si>
  <si>
    <t>71-107</t>
  </si>
  <si>
    <t>71-108</t>
  </si>
  <si>
    <t>71-109</t>
  </si>
  <si>
    <t>71-110</t>
  </si>
  <si>
    <t>71-111</t>
  </si>
  <si>
    <t>71-112</t>
  </si>
  <si>
    <t>71-113</t>
  </si>
  <si>
    <t>g+bb</t>
  </si>
  <si>
    <t>71-114</t>
  </si>
  <si>
    <t>71-115</t>
  </si>
  <si>
    <t>71-116</t>
  </si>
  <si>
    <t>71-117</t>
  </si>
  <si>
    <t>72-100</t>
  </si>
  <si>
    <t>72-101</t>
  </si>
  <si>
    <t>f+tb</t>
  </si>
  <si>
    <t>72-102</t>
  </si>
  <si>
    <t>72-103</t>
  </si>
  <si>
    <t>72-104</t>
  </si>
  <si>
    <t>72-105</t>
  </si>
  <si>
    <t>72-106</t>
  </si>
  <si>
    <t>72-107</t>
  </si>
  <si>
    <t>72-108</t>
  </si>
  <si>
    <t>72-109</t>
  </si>
  <si>
    <t>62-100</t>
  </si>
  <si>
    <t>so+vg</t>
  </si>
  <si>
    <t>62-101</t>
  </si>
  <si>
    <t>62-102</t>
  </si>
  <si>
    <t>62-103</t>
  </si>
  <si>
    <t>62-104</t>
  </si>
  <si>
    <t>62-105</t>
  </si>
  <si>
    <t>62-106</t>
  </si>
  <si>
    <t>62-107</t>
  </si>
  <si>
    <t>62-108</t>
  </si>
  <si>
    <t>62-109</t>
  </si>
  <si>
    <t>wtr+g</t>
  </si>
  <si>
    <t>62-110</t>
  </si>
  <si>
    <t>62-111</t>
  </si>
  <si>
    <t>62-112</t>
  </si>
  <si>
    <t>73-100</t>
  </si>
  <si>
    <t>73-101</t>
  </si>
  <si>
    <t>63-100</t>
  </si>
  <si>
    <t>64r-100</t>
  </si>
  <si>
    <t>64r-101</t>
  </si>
  <si>
    <t>65r-100</t>
  </si>
  <si>
    <t>65r-101</t>
  </si>
  <si>
    <t>66r-100</t>
  </si>
  <si>
    <t>66r-101</t>
  </si>
  <si>
    <t>67r-100</t>
  </si>
  <si>
    <t>67r-101</t>
  </si>
  <si>
    <t>62r-100</t>
  </si>
  <si>
    <t>62r-101</t>
  </si>
  <si>
    <t>61r-100</t>
  </si>
  <si>
    <t>58l-100</t>
  </si>
  <si>
    <t>58l-101</t>
  </si>
  <si>
    <t>58l-102</t>
  </si>
  <si>
    <t>58l-103</t>
  </si>
  <si>
    <t>58l-104</t>
  </si>
  <si>
    <t>58l-105</t>
  </si>
  <si>
    <t>58l-106</t>
  </si>
  <si>
    <t>58l-107</t>
  </si>
  <si>
    <t>58l-108</t>
  </si>
  <si>
    <t>58l-109</t>
  </si>
  <si>
    <t>58l-110</t>
  </si>
  <si>
    <t>58l-111</t>
  </si>
  <si>
    <t>wtr-2.40pm</t>
  </si>
  <si>
    <t>58l-112</t>
  </si>
  <si>
    <t>58l-114</t>
  </si>
  <si>
    <t>58l-115</t>
  </si>
  <si>
    <t>57l-100</t>
  </si>
  <si>
    <t>57l-101</t>
  </si>
  <si>
    <t>57l-102</t>
  </si>
  <si>
    <t>57l-103</t>
  </si>
  <si>
    <t>g+vg</t>
  </si>
  <si>
    <t>57l-104</t>
  </si>
  <si>
    <t>57l-105</t>
  </si>
  <si>
    <t>57l-106</t>
  </si>
  <si>
    <t>57l-107</t>
  </si>
  <si>
    <t>57r-108</t>
  </si>
  <si>
    <t>57r-109</t>
  </si>
  <si>
    <t>57r-110</t>
  </si>
  <si>
    <t>56r-100</t>
  </si>
  <si>
    <t>56r-101</t>
  </si>
  <si>
    <t>56r-102</t>
  </si>
  <si>
    <t>56r-103</t>
  </si>
  <si>
    <t>56r-104</t>
  </si>
  <si>
    <t>56r-105</t>
  </si>
  <si>
    <t>56r-106</t>
  </si>
  <si>
    <t>56r-107</t>
  </si>
  <si>
    <t>56l-110</t>
  </si>
  <si>
    <t>wtr-2.10pm</t>
  </si>
  <si>
    <t>56l-111</t>
  </si>
  <si>
    <t>56l-112</t>
  </si>
  <si>
    <t>56l-113</t>
  </si>
  <si>
    <t>56l-114</t>
  </si>
  <si>
    <t>55l-10</t>
  </si>
  <si>
    <t>55l-101</t>
  </si>
  <si>
    <t>55l-102</t>
  </si>
  <si>
    <t>55l-103</t>
  </si>
  <si>
    <t>55l-104</t>
  </si>
  <si>
    <t>55l-105</t>
  </si>
  <si>
    <t>55l-106</t>
  </si>
  <si>
    <t>55l-107</t>
  </si>
  <si>
    <t>wtr-3.21pm</t>
  </si>
  <si>
    <t>55l-108</t>
  </si>
  <si>
    <t>55r-109</t>
  </si>
  <si>
    <t>55r-110</t>
  </si>
  <si>
    <t>55r-111</t>
  </si>
  <si>
    <t>55r-112</t>
  </si>
  <si>
    <t>55r-113</t>
  </si>
  <si>
    <t>55r-114</t>
  </si>
  <si>
    <t>55r-115</t>
  </si>
  <si>
    <t>55r-116</t>
  </si>
  <si>
    <t>55r-117</t>
  </si>
  <si>
    <t>55r-118</t>
  </si>
  <si>
    <t>54r-100</t>
  </si>
  <si>
    <t>54r-101</t>
  </si>
  <si>
    <t>54r-102</t>
  </si>
  <si>
    <t>54r-103</t>
  </si>
  <si>
    <t>54r-104</t>
  </si>
  <si>
    <t>54r-105</t>
  </si>
  <si>
    <t>54r-106</t>
  </si>
  <si>
    <t>54r-107</t>
  </si>
  <si>
    <t>54l-108</t>
  </si>
  <si>
    <t>54l-109</t>
  </si>
  <si>
    <t>54l-110</t>
  </si>
  <si>
    <t>wtr-3.35</t>
  </si>
  <si>
    <t>54l-111</t>
  </si>
  <si>
    <t>54l-112</t>
  </si>
  <si>
    <t>54l-113</t>
  </si>
  <si>
    <t>54l-114</t>
  </si>
  <si>
    <t>54l-115</t>
  </si>
  <si>
    <t>53l-100</t>
  </si>
  <si>
    <t>53l-101</t>
  </si>
  <si>
    <t>53l-102</t>
  </si>
  <si>
    <t>53l-103</t>
  </si>
  <si>
    <t>53l-104</t>
  </si>
  <si>
    <t>53l-105</t>
  </si>
  <si>
    <t>53l-106</t>
  </si>
  <si>
    <t>53l-107</t>
  </si>
  <si>
    <t>53l-108</t>
  </si>
  <si>
    <t>wtr-4.05pm</t>
  </si>
  <si>
    <t>53l-109</t>
  </si>
  <si>
    <t>53l-110</t>
  </si>
  <si>
    <t>53r-111</t>
  </si>
  <si>
    <t>53r-112</t>
  </si>
  <si>
    <t>53r-113</t>
  </si>
  <si>
    <t>tr</t>
  </si>
  <si>
    <t>53r-114</t>
  </si>
  <si>
    <t>53r-115</t>
  </si>
  <si>
    <t>53r-116</t>
  </si>
  <si>
    <t>53r-117</t>
  </si>
  <si>
    <t>53r-119</t>
  </si>
  <si>
    <t>53r-120</t>
  </si>
  <si>
    <t>53r-121</t>
  </si>
  <si>
    <t>52l-100</t>
  </si>
  <si>
    <t>52l-101</t>
  </si>
  <si>
    <t>52l-102</t>
  </si>
  <si>
    <t>51r-100</t>
  </si>
  <si>
    <t>51r-101</t>
  </si>
  <si>
    <t>51r-102</t>
  </si>
  <si>
    <t>51r-103</t>
  </si>
  <si>
    <t>51r-104</t>
  </si>
  <si>
    <t>51r-105</t>
  </si>
  <si>
    <t>51r-106</t>
  </si>
  <si>
    <t>51r-107</t>
  </si>
  <si>
    <t>51r-108</t>
  </si>
  <si>
    <t>51l-109</t>
  </si>
  <si>
    <t>51l-110</t>
  </si>
  <si>
    <t>51l-111</t>
  </si>
  <si>
    <t>51l-112</t>
  </si>
  <si>
    <t>51l-113</t>
  </si>
  <si>
    <t>51l-114</t>
  </si>
  <si>
    <t>51l-115</t>
  </si>
  <si>
    <t>50r-100</t>
  </si>
  <si>
    <t>50r-101</t>
  </si>
  <si>
    <t>50r-102</t>
  </si>
  <si>
    <t>50r-103</t>
  </si>
  <si>
    <t>50r-104</t>
  </si>
  <si>
    <t>50r-105</t>
  </si>
  <si>
    <t>50r-106</t>
  </si>
  <si>
    <t>50r-107</t>
  </si>
  <si>
    <t>50r-108</t>
  </si>
  <si>
    <t>50r-109</t>
  </si>
  <si>
    <t>50r-110</t>
  </si>
  <si>
    <t>50r-111</t>
  </si>
  <si>
    <t>50l-112</t>
  </si>
  <si>
    <t>50l-113</t>
  </si>
  <si>
    <t>50l-114</t>
  </si>
  <si>
    <t>50l-115</t>
  </si>
  <si>
    <t>50l-116</t>
  </si>
  <si>
    <t>50l-117</t>
  </si>
  <si>
    <t>50l-118</t>
  </si>
  <si>
    <t>50l-119</t>
  </si>
  <si>
    <t>49r-100</t>
  </si>
  <si>
    <t>49r-101</t>
  </si>
  <si>
    <t>49r-102</t>
  </si>
  <si>
    <t>49l-103</t>
  </si>
  <si>
    <t>49l-104</t>
  </si>
  <si>
    <t>49l-105</t>
  </si>
  <si>
    <t>49l-106</t>
  </si>
  <si>
    <t>49l-107</t>
  </si>
  <si>
    <t>49l-108</t>
  </si>
  <si>
    <t>49l-109</t>
  </si>
  <si>
    <t>49l-110</t>
  </si>
  <si>
    <t>49l-111</t>
  </si>
  <si>
    <t>49l-112</t>
  </si>
  <si>
    <t>hdge</t>
  </si>
  <si>
    <t>49l-113</t>
  </si>
  <si>
    <t>49l-114</t>
  </si>
  <si>
    <t>48r-100</t>
  </si>
  <si>
    <t>48r-101</t>
  </si>
  <si>
    <t>tb dtch</t>
  </si>
  <si>
    <t>48r-102</t>
  </si>
  <si>
    <t>inv dtch</t>
  </si>
  <si>
    <t>48r-103</t>
  </si>
  <si>
    <t>48r-104</t>
  </si>
  <si>
    <t>48r-105</t>
  </si>
  <si>
    <t>48r-106</t>
  </si>
  <si>
    <t>48r-107</t>
  </si>
  <si>
    <t>48r-108</t>
  </si>
  <si>
    <t>48r-109</t>
  </si>
  <si>
    <t>48r-110</t>
  </si>
  <si>
    <t>48r-111</t>
  </si>
  <si>
    <t>48r-112</t>
  </si>
  <si>
    <t>48r-113</t>
  </si>
  <si>
    <t>48r-114</t>
  </si>
  <si>
    <t>48r-115</t>
  </si>
  <si>
    <t>48r-116</t>
  </si>
  <si>
    <t>48l-117</t>
  </si>
  <si>
    <t>48l-118</t>
  </si>
  <si>
    <t>48l-119</t>
  </si>
  <si>
    <t>wtr-5.15pm</t>
  </si>
  <si>
    <t>48l-120</t>
  </si>
  <si>
    <t>48l-121</t>
  </si>
  <si>
    <t>48l-122</t>
  </si>
  <si>
    <t>48l-123</t>
  </si>
  <si>
    <t>48l-124</t>
  </si>
  <si>
    <t>48l-125</t>
  </si>
  <si>
    <t>48l-126</t>
  </si>
  <si>
    <t>48l-127</t>
  </si>
  <si>
    <t>bb+hdg</t>
  </si>
  <si>
    <t>45r-100</t>
  </si>
  <si>
    <t>45r-101</t>
  </si>
  <si>
    <t>45r-102</t>
  </si>
  <si>
    <t>45r-103</t>
  </si>
  <si>
    <t>45r-104</t>
  </si>
  <si>
    <t>45r-105</t>
  </si>
  <si>
    <t>45r-106</t>
  </si>
  <si>
    <t>45r-107</t>
  </si>
  <si>
    <t>45r-108</t>
  </si>
  <si>
    <t>45r-109</t>
  </si>
  <si>
    <t>45r-110</t>
  </si>
  <si>
    <t>45r-111</t>
  </si>
  <si>
    <t>45l-112</t>
  </si>
  <si>
    <t>45l-113</t>
  </si>
  <si>
    <t>45l-114</t>
  </si>
  <si>
    <t>45l-115</t>
  </si>
  <si>
    <t>45l-116</t>
  </si>
  <si>
    <t>45l-117</t>
  </si>
  <si>
    <t>45l-118</t>
  </si>
  <si>
    <t>45l-119</t>
  </si>
  <si>
    <t>45l-120</t>
  </si>
  <si>
    <t>42r-100</t>
  </si>
  <si>
    <t>42r-101</t>
  </si>
  <si>
    <t>42r-102</t>
  </si>
  <si>
    <t>42r-103</t>
  </si>
  <si>
    <t>42r-104</t>
  </si>
  <si>
    <t>42r-105</t>
  </si>
  <si>
    <t>42r-106</t>
  </si>
  <si>
    <t>42r-107</t>
  </si>
  <si>
    <t>42r-108</t>
  </si>
  <si>
    <t>42r-109</t>
  </si>
  <si>
    <t>wtr-5.54pm</t>
  </si>
  <si>
    <t>42r-110</t>
  </si>
  <si>
    <t>42r-111</t>
  </si>
  <si>
    <t>42l-112</t>
  </si>
  <si>
    <t>42l-113</t>
  </si>
  <si>
    <t>42l-114</t>
  </si>
  <si>
    <t>42l-115</t>
  </si>
  <si>
    <t>42l-116</t>
  </si>
  <si>
    <t>42l-117</t>
  </si>
  <si>
    <t>42l-118</t>
  </si>
  <si>
    <t>42l-119</t>
  </si>
  <si>
    <t>42l-120</t>
  </si>
  <si>
    <t>42l-121</t>
  </si>
  <si>
    <t>42l-122</t>
  </si>
  <si>
    <t>42l-123</t>
  </si>
  <si>
    <t>42l-124</t>
  </si>
  <si>
    <t>36r-100</t>
  </si>
  <si>
    <t>36r-101</t>
  </si>
  <si>
    <t>36r-102</t>
  </si>
  <si>
    <t>36l-103</t>
  </si>
  <si>
    <t>36l-104</t>
  </si>
  <si>
    <t>36l-105</t>
  </si>
  <si>
    <t>36l-106</t>
  </si>
  <si>
    <t>36l-107</t>
  </si>
  <si>
    <t>36l-108</t>
  </si>
  <si>
    <t>36l-109</t>
  </si>
  <si>
    <t>36l-110</t>
  </si>
  <si>
    <t>36l-111</t>
  </si>
  <si>
    <t>36l-112</t>
  </si>
  <si>
    <t>wtr-6.15pm</t>
  </si>
  <si>
    <t>36l-113</t>
  </si>
  <si>
    <t>36l-114</t>
  </si>
  <si>
    <t>36r-115</t>
  </si>
  <si>
    <t>36r-116</t>
  </si>
  <si>
    <t>36r-117</t>
  </si>
  <si>
    <t>36r-118</t>
  </si>
  <si>
    <t>36r-119</t>
  </si>
  <si>
    <t>36r-120</t>
  </si>
  <si>
    <t>36r-121</t>
  </si>
  <si>
    <t>36r-122</t>
  </si>
  <si>
    <t>36r-123</t>
  </si>
  <si>
    <t>36r-124</t>
  </si>
  <si>
    <t>36r-125</t>
  </si>
  <si>
    <t>33r-126</t>
  </si>
  <si>
    <t>33r-127</t>
  </si>
  <si>
    <t>33r-128</t>
  </si>
  <si>
    <t>33r-129</t>
  </si>
  <si>
    <t>33r-130</t>
  </si>
  <si>
    <t>33r-131</t>
  </si>
  <si>
    <t>33r-132</t>
  </si>
  <si>
    <t>33r-133</t>
  </si>
  <si>
    <t>33r-134</t>
  </si>
  <si>
    <t>33r-135</t>
  </si>
  <si>
    <t>wtr-6.26pm</t>
  </si>
  <si>
    <t>33r-136</t>
  </si>
  <si>
    <t>33r-137</t>
  </si>
  <si>
    <t>33l-138</t>
  </si>
  <si>
    <t>33l-139</t>
  </si>
  <si>
    <t>33l-140</t>
  </si>
  <si>
    <t>33l-141</t>
  </si>
  <si>
    <t>33l-142</t>
  </si>
  <si>
    <t>33l-143</t>
  </si>
  <si>
    <t>33l-144</t>
  </si>
  <si>
    <t>33l-145</t>
  </si>
  <si>
    <t>33l-146</t>
  </si>
  <si>
    <t>33l-147</t>
  </si>
  <si>
    <t>33l-148</t>
  </si>
  <si>
    <t>33l-149</t>
  </si>
  <si>
    <t>33l-150</t>
  </si>
  <si>
    <t>33l-151</t>
  </si>
  <si>
    <t>27r-100</t>
  </si>
  <si>
    <t>27r-101</t>
  </si>
  <si>
    <t>27r-102</t>
  </si>
  <si>
    <t>27r-103</t>
  </si>
  <si>
    <t>27r-104</t>
  </si>
  <si>
    <t>27r-105</t>
  </si>
  <si>
    <t>27r-106</t>
  </si>
  <si>
    <t>27r-107</t>
  </si>
  <si>
    <t>27r-108</t>
  </si>
  <si>
    <t>27r-109</t>
  </si>
  <si>
    <t>27r-110</t>
  </si>
  <si>
    <t>wtr-6.48pm</t>
  </si>
  <si>
    <t>27r-111</t>
  </si>
  <si>
    <t>27r-112</t>
  </si>
  <si>
    <t>27l-113</t>
  </si>
  <si>
    <t>27l-114</t>
  </si>
  <si>
    <t>27l-115</t>
  </si>
  <si>
    <t>27l-116</t>
  </si>
  <si>
    <t>27l-117</t>
  </si>
  <si>
    <t>27l-118</t>
  </si>
  <si>
    <t>27l-119</t>
  </si>
  <si>
    <t>27l-120</t>
  </si>
  <si>
    <t>27l-121</t>
  </si>
  <si>
    <t>27l-122</t>
  </si>
  <si>
    <t>27l-123</t>
  </si>
  <si>
    <t>ID27S-ID27E</t>
  </si>
  <si>
    <t>27l-124</t>
  </si>
  <si>
    <t>27l-125</t>
  </si>
  <si>
    <t>21r-100</t>
  </si>
  <si>
    <t>21r-101</t>
  </si>
  <si>
    <t>21r-102</t>
  </si>
  <si>
    <t>21r-103</t>
  </si>
  <si>
    <t>21r-104</t>
  </si>
  <si>
    <t>21r-105</t>
  </si>
  <si>
    <t>21r-106</t>
  </si>
  <si>
    <t>21r-107</t>
  </si>
  <si>
    <t>21r-108</t>
  </si>
  <si>
    <t>21r-109</t>
  </si>
  <si>
    <t>wtr-7.05pm</t>
  </si>
  <si>
    <t>21r-110</t>
  </si>
  <si>
    <t>21r-111</t>
  </si>
  <si>
    <t>21l-112</t>
  </si>
  <si>
    <t>21l-113</t>
  </si>
  <si>
    <t>21l-114</t>
  </si>
  <si>
    <t>21l-115</t>
  </si>
  <si>
    <t>21l-116</t>
  </si>
  <si>
    <t>21l-117</t>
  </si>
  <si>
    <t>21l-118</t>
  </si>
  <si>
    <t>21l-119</t>
  </si>
  <si>
    <t>21l-120</t>
  </si>
  <si>
    <t>21l-121</t>
  </si>
  <si>
    <t>21l-122</t>
  </si>
  <si>
    <t>21l-123</t>
  </si>
  <si>
    <t>21l-124</t>
  </si>
  <si>
    <t>15r-100</t>
  </si>
  <si>
    <t>15r-101</t>
  </si>
  <si>
    <t>15r-102</t>
  </si>
  <si>
    <t>15r-103</t>
  </si>
  <si>
    <t>15r-104</t>
  </si>
  <si>
    <t>15r-105</t>
  </si>
  <si>
    <t>15r-106</t>
  </si>
  <si>
    <t>15r-107</t>
  </si>
  <si>
    <t>15r-108</t>
  </si>
  <si>
    <t>wtr-7.20pm</t>
  </si>
  <si>
    <t>15r-109</t>
  </si>
  <si>
    <t>15r-110</t>
  </si>
  <si>
    <t>15l-111</t>
  </si>
  <si>
    <t>15l-112</t>
  </si>
  <si>
    <t>15l-113</t>
  </si>
  <si>
    <t>15l-114</t>
  </si>
  <si>
    <t>15l-115</t>
  </si>
  <si>
    <t>15l-116</t>
  </si>
  <si>
    <t>15l-117</t>
  </si>
  <si>
    <t>15l-118</t>
  </si>
  <si>
    <t>15l-119</t>
  </si>
  <si>
    <t>15l-120</t>
  </si>
  <si>
    <t>15l-121</t>
  </si>
  <si>
    <t>15l-122</t>
  </si>
  <si>
    <t>15l-123</t>
  </si>
  <si>
    <t>15l-124</t>
  </si>
  <si>
    <t>12r-100</t>
  </si>
  <si>
    <t>12r-101</t>
  </si>
  <si>
    <t>12r-102</t>
  </si>
  <si>
    <t>12r-103</t>
  </si>
  <si>
    <t>12r-104</t>
  </si>
  <si>
    <t>12r-105</t>
  </si>
  <si>
    <t>12r-106</t>
  </si>
  <si>
    <t>12r-107</t>
  </si>
  <si>
    <t>12r-108</t>
  </si>
  <si>
    <t>12r-109</t>
  </si>
  <si>
    <t>wtr-7.32pm</t>
  </si>
  <si>
    <t>12r-110</t>
  </si>
  <si>
    <t>12r-111</t>
  </si>
  <si>
    <t>12l-112</t>
  </si>
  <si>
    <t>12l-113</t>
  </si>
  <si>
    <t>12l-114</t>
  </si>
  <si>
    <t>12l-115</t>
  </si>
  <si>
    <t>12l-116</t>
  </si>
  <si>
    <t>12l-117</t>
  </si>
  <si>
    <t>12l-118</t>
  </si>
  <si>
    <t>12l-119</t>
  </si>
  <si>
    <t>12l-120</t>
  </si>
  <si>
    <t>12l-121</t>
  </si>
  <si>
    <t>12l-122</t>
  </si>
  <si>
    <t>12l-123</t>
  </si>
  <si>
    <t>12l-124</t>
  </si>
  <si>
    <t>9r-100</t>
  </si>
  <si>
    <t>9r-101</t>
  </si>
  <si>
    <t>9r-102</t>
  </si>
  <si>
    <t>9r-103</t>
  </si>
  <si>
    <t>9r-104</t>
  </si>
  <si>
    <t>9r-105</t>
  </si>
  <si>
    <t>9r-106</t>
  </si>
  <si>
    <t>9r-107</t>
  </si>
  <si>
    <t>9r-108</t>
  </si>
  <si>
    <t>9r-109</t>
  </si>
  <si>
    <t>wtr-7.50pm</t>
  </si>
  <si>
    <t>9r-110</t>
  </si>
  <si>
    <t>9r-111</t>
  </si>
  <si>
    <t>9l-112</t>
  </si>
  <si>
    <t>9l-113</t>
  </si>
  <si>
    <t>9l-114</t>
  </si>
  <si>
    <t>9l-115</t>
  </si>
  <si>
    <t>9l-116</t>
  </si>
  <si>
    <t>9l-117</t>
  </si>
  <si>
    <t>9l-118</t>
  </si>
  <si>
    <t>9l-119</t>
  </si>
  <si>
    <t>9l-120</t>
  </si>
  <si>
    <t>9l-121</t>
  </si>
  <si>
    <t>9l-122</t>
  </si>
  <si>
    <t>9l-123</t>
  </si>
  <si>
    <t>9l-124</t>
  </si>
  <si>
    <t>6r-100</t>
  </si>
  <si>
    <t>6r-101</t>
  </si>
  <si>
    <t>6r-102</t>
  </si>
  <si>
    <t>6r-103</t>
  </si>
  <si>
    <t>6r-104</t>
  </si>
  <si>
    <t>6r-105</t>
  </si>
  <si>
    <t>6r-106</t>
  </si>
  <si>
    <t>6r-107</t>
  </si>
  <si>
    <t>6r-108</t>
  </si>
  <si>
    <t>6r-109</t>
  </si>
  <si>
    <t>wtr-8.01pm</t>
  </si>
  <si>
    <t>6r-110</t>
  </si>
  <si>
    <t>6r-111</t>
  </si>
  <si>
    <t>6l-112</t>
  </si>
  <si>
    <t>6l-113</t>
  </si>
  <si>
    <t>6l-114</t>
  </si>
  <si>
    <t>6l-115</t>
  </si>
  <si>
    <t>6l-116</t>
  </si>
  <si>
    <t>6l-117</t>
  </si>
  <si>
    <t>6l-118</t>
  </si>
  <si>
    <t>6l-119</t>
  </si>
  <si>
    <t>6l-120</t>
  </si>
  <si>
    <t>6l-121</t>
  </si>
  <si>
    <t>6l-122</t>
  </si>
  <si>
    <t>6l-123</t>
  </si>
  <si>
    <t>6l-124</t>
  </si>
  <si>
    <t>3l-100</t>
  </si>
  <si>
    <t>3r-101</t>
  </si>
  <si>
    <t>3r-102</t>
  </si>
  <si>
    <t>3r-103</t>
  </si>
  <si>
    <t>3r-104</t>
  </si>
  <si>
    <t>3r-105</t>
  </si>
  <si>
    <t>3r-106</t>
  </si>
  <si>
    <t>3r-107</t>
  </si>
  <si>
    <t>3r-108</t>
  </si>
  <si>
    <t>3r-109</t>
  </si>
  <si>
    <t>3r-110</t>
  </si>
  <si>
    <t>3r-111</t>
  </si>
  <si>
    <t>wtr-8.15pm</t>
  </si>
  <si>
    <t>3r-112</t>
  </si>
  <si>
    <t>3r-113</t>
  </si>
  <si>
    <t>3l-114</t>
  </si>
  <si>
    <t>3l-115</t>
  </si>
  <si>
    <t>3l-116</t>
  </si>
  <si>
    <t>3l-117</t>
  </si>
  <si>
    <t>3l-118</t>
  </si>
  <si>
    <t>3l-119</t>
  </si>
  <si>
    <t>3l-120</t>
  </si>
  <si>
    <t>3l-121</t>
  </si>
  <si>
    <t>3l-122</t>
  </si>
  <si>
    <t>3l-123</t>
  </si>
  <si>
    <t>3l-124</t>
  </si>
  <si>
    <t>3l-125</t>
  </si>
  <si>
    <t>3l-126</t>
  </si>
  <si>
    <t>3l-127</t>
  </si>
  <si>
    <t>3l-128</t>
  </si>
  <si>
    <t>3l-129</t>
  </si>
  <si>
    <t>3l-130</t>
  </si>
  <si>
    <t>bm_xs15ck silvy</t>
  </si>
  <si>
    <t>bm_xs15</t>
  </si>
  <si>
    <t>ORC format</t>
  </si>
  <si>
    <t>*************</t>
  </si>
  <si>
    <t>ID12l-112</t>
  </si>
  <si>
    <t>ID12l-113</t>
  </si>
  <si>
    <t>ID12l-114</t>
  </si>
  <si>
    <t>ID12l-115</t>
  </si>
  <si>
    <t>ID12l-116</t>
  </si>
  <si>
    <t>ID12l-117</t>
  </si>
  <si>
    <t>ID12l-118</t>
  </si>
  <si>
    <t>ID12l-119</t>
  </si>
  <si>
    <t>ID12l-120</t>
  </si>
  <si>
    <t>ID12l-121</t>
  </si>
  <si>
    <t>ID12l-122</t>
  </si>
  <si>
    <t>ID12l-123</t>
  </si>
  <si>
    <t>ID12l-124</t>
  </si>
  <si>
    <t>ID12r-100</t>
  </si>
  <si>
    <t>ID12r-101</t>
  </si>
  <si>
    <t>ID12r-102</t>
  </si>
  <si>
    <t>ID12r-103</t>
  </si>
  <si>
    <t>ID12r-104</t>
  </si>
  <si>
    <t>ID12r-105</t>
  </si>
  <si>
    <t>ID12r-106</t>
  </si>
  <si>
    <t>ID12r-107</t>
  </si>
  <si>
    <t>ID12r-108</t>
  </si>
  <si>
    <t>ID12r-109</t>
  </si>
  <si>
    <t>ID12r-110</t>
  </si>
  <si>
    <t>ID12r-111</t>
  </si>
  <si>
    <t>ID15l-111</t>
  </si>
  <si>
    <t>ID15l-112</t>
  </si>
  <si>
    <t>ID15l-113</t>
  </si>
  <si>
    <t>ID15l-114</t>
  </si>
  <si>
    <t>ID15l-115</t>
  </si>
  <si>
    <t>ID15l-116</t>
  </si>
  <si>
    <t>ID15l-117</t>
  </si>
  <si>
    <t>ID15l-118</t>
  </si>
  <si>
    <t>ID15l-119</t>
  </si>
  <si>
    <t>ID15l-120</t>
  </si>
  <si>
    <t>ID15l-121</t>
  </si>
  <si>
    <t>ID15l-122</t>
  </si>
  <si>
    <t>ID15l-123</t>
  </si>
  <si>
    <t>ID15l-124</t>
  </si>
  <si>
    <t>ID15r-100</t>
  </si>
  <si>
    <t>ID15r-101</t>
  </si>
  <si>
    <t>ID15r-102</t>
  </si>
  <si>
    <t>ID15r-103</t>
  </si>
  <si>
    <t>ID15r-104</t>
  </si>
  <si>
    <t>ID15r-105</t>
  </si>
  <si>
    <t>ID15r-106</t>
  </si>
  <si>
    <t>ID15r-107</t>
  </si>
  <si>
    <t>ID15r-108</t>
  </si>
  <si>
    <t>ID15r-109</t>
  </si>
  <si>
    <t>ID15r-110</t>
  </si>
  <si>
    <t>ID21l-112</t>
  </si>
  <si>
    <t>ID21l-113</t>
  </si>
  <si>
    <t>ID21l-114</t>
  </si>
  <si>
    <t>ID21l-115</t>
  </si>
  <si>
    <t>ID21l-116</t>
  </si>
  <si>
    <t>ID21l-117</t>
  </si>
  <si>
    <t>ID21l-118</t>
  </si>
  <si>
    <t>ID21l-119</t>
  </si>
  <si>
    <t>ID21l-120</t>
  </si>
  <si>
    <t>ID21l-121</t>
  </si>
  <si>
    <t>ID21l-122</t>
  </si>
  <si>
    <t>ID21l-123</t>
  </si>
  <si>
    <t>ID21l-124</t>
  </si>
  <si>
    <t>ID21r-100</t>
  </si>
  <si>
    <t>ID21r-101</t>
  </si>
  <si>
    <t>ID21r-102</t>
  </si>
  <si>
    <t>ID21r-103</t>
  </si>
  <si>
    <t>ID21r-104</t>
  </si>
  <si>
    <t>ID21r-105</t>
  </si>
  <si>
    <t>ID21r-106</t>
  </si>
  <si>
    <t>ID21r-107</t>
  </si>
  <si>
    <t>ID21r-108</t>
  </si>
  <si>
    <t>ID21r-109</t>
  </si>
  <si>
    <t>ID21r-110</t>
  </si>
  <si>
    <t>ID21r-111</t>
  </si>
  <si>
    <t>ID27l-113</t>
  </si>
  <si>
    <t>ID27l-114</t>
  </si>
  <si>
    <t>ID27l-115</t>
  </si>
  <si>
    <t>ID27l-116</t>
  </si>
  <si>
    <t>ID27l-117</t>
  </si>
  <si>
    <t>ID27l-118</t>
  </si>
  <si>
    <t>ID27l-119</t>
  </si>
  <si>
    <t>ID27l-120</t>
  </si>
  <si>
    <t>ID27l-121</t>
  </si>
  <si>
    <t>ID27l-122</t>
  </si>
  <si>
    <t>ID27l-123</t>
  </si>
  <si>
    <t>ID27l-124</t>
  </si>
  <si>
    <t>ID27l-125</t>
  </si>
  <si>
    <t>ID27r-100</t>
  </si>
  <si>
    <t>ID27r-101</t>
  </si>
  <si>
    <t>ID27r-102</t>
  </si>
  <si>
    <t>ID27r-103</t>
  </si>
  <si>
    <t>ID27r-104</t>
  </si>
  <si>
    <t>ID27r-105</t>
  </si>
  <si>
    <t>ID27r-106</t>
  </si>
  <si>
    <t>ID27r-107</t>
  </si>
  <si>
    <t>ID27r-108</t>
  </si>
  <si>
    <t>ID27r-109</t>
  </si>
  <si>
    <t>ID27r-110</t>
  </si>
  <si>
    <t>ID27r-111</t>
  </si>
  <si>
    <t>ID27r-112</t>
  </si>
  <si>
    <t>?</t>
  </si>
  <si>
    <t>ID33l-138</t>
  </si>
  <si>
    <t>ID33l-139</t>
  </si>
  <si>
    <t>ID33l-140</t>
  </si>
  <si>
    <t>ID33l-141</t>
  </si>
  <si>
    <t>ID33l-142</t>
  </si>
  <si>
    <t>ID33l-143</t>
  </si>
  <si>
    <t>ID33l-144</t>
  </si>
  <si>
    <t>ID33l-145</t>
  </si>
  <si>
    <t>ID33l-146</t>
  </si>
  <si>
    <t>ID33l-147</t>
  </si>
  <si>
    <t>ID33l-148</t>
  </si>
  <si>
    <t>ID33l-149</t>
  </si>
  <si>
    <t>ID33l-150</t>
  </si>
  <si>
    <t>ID33l-151</t>
  </si>
  <si>
    <t>ID33r-126</t>
  </si>
  <si>
    <t>ID33r-127</t>
  </si>
  <si>
    <t>ID33r-128</t>
  </si>
  <si>
    <t>ID33r-129</t>
  </si>
  <si>
    <t>ID33r-130</t>
  </si>
  <si>
    <t>ID33r-131</t>
  </si>
  <si>
    <t>ID33r-132</t>
  </si>
  <si>
    <t>ID33r-133</t>
  </si>
  <si>
    <t>ID33r-134</t>
  </si>
  <si>
    <t>ID33r-135</t>
  </si>
  <si>
    <t>ID33r-136</t>
  </si>
  <si>
    <t>ID33r-137</t>
  </si>
  <si>
    <t>ID36l-103</t>
  </si>
  <si>
    <t>ID36l-104</t>
  </si>
  <si>
    <t>ID36l-105</t>
  </si>
  <si>
    <t>ID36l-106</t>
  </si>
  <si>
    <t>ID36l-107</t>
  </si>
  <si>
    <t>ID36l-108</t>
  </si>
  <si>
    <t>ID36l-109</t>
  </si>
  <si>
    <t>ID36l-110</t>
  </si>
  <si>
    <t>ID36l-111</t>
  </si>
  <si>
    <t>ID36l-112</t>
  </si>
  <si>
    <t>ID36l-113</t>
  </si>
  <si>
    <t>ID36l-114</t>
  </si>
  <si>
    <t>ID36r-100</t>
  </si>
  <si>
    <t>ID36r-101</t>
  </si>
  <si>
    <t>ID36r-102</t>
  </si>
  <si>
    <t>ID36r-115</t>
  </si>
  <si>
    <t>ID36r-116</t>
  </si>
  <si>
    <t>ID36r-117</t>
  </si>
  <si>
    <t>ID36r-118</t>
  </si>
  <si>
    <t>ID36r-119</t>
  </si>
  <si>
    <t>ID36r-120</t>
  </si>
  <si>
    <t>ID36r-121</t>
  </si>
  <si>
    <t>ID36r-122</t>
  </si>
  <si>
    <t>ID36r-123</t>
  </si>
  <si>
    <t>ID36r-124</t>
  </si>
  <si>
    <t>ID36r-125</t>
  </si>
  <si>
    <t>ID3l-100</t>
  </si>
  <si>
    <t>ID3l-114</t>
  </si>
  <si>
    <t>ID3l-115</t>
  </si>
  <si>
    <t>ID3l-116</t>
  </si>
  <si>
    <t>ID3l-117</t>
  </si>
  <si>
    <t>ID3l-118</t>
  </si>
  <si>
    <t>ID3l-119</t>
  </si>
  <si>
    <t>ID3l-120</t>
  </si>
  <si>
    <t>ID3l-121</t>
  </si>
  <si>
    <t>ID3l-122</t>
  </si>
  <si>
    <t>ID3l-123</t>
  </si>
  <si>
    <t>ID3l-124</t>
  </si>
  <si>
    <t>ID3l-125</t>
  </si>
  <si>
    <t>ID3l-126</t>
  </si>
  <si>
    <t>ID3l-127</t>
  </si>
  <si>
    <t>ID3l-128</t>
  </si>
  <si>
    <t>ID3l-129</t>
  </si>
  <si>
    <t>ID3l-130</t>
  </si>
  <si>
    <t>ID3r-101</t>
  </si>
  <si>
    <t>ID3r-102</t>
  </si>
  <si>
    <t>ID3r-103</t>
  </si>
  <si>
    <t>ID3r-104</t>
  </si>
  <si>
    <t>ID3r-105</t>
  </si>
  <si>
    <t>ID3r-106</t>
  </si>
  <si>
    <t>ID3r-107</t>
  </si>
  <si>
    <t>ID3r-108</t>
  </si>
  <si>
    <t>ID3r-109</t>
  </si>
  <si>
    <t>ID3r-110</t>
  </si>
  <si>
    <t>ID3r-111</t>
  </si>
  <si>
    <t>ID3r-112</t>
  </si>
  <si>
    <t>ID3r-113</t>
  </si>
  <si>
    <t>ID42l-112</t>
  </si>
  <si>
    <t>ID42l-113</t>
  </si>
  <si>
    <t>ID42l-114</t>
  </si>
  <si>
    <t>ID42l-115</t>
  </si>
  <si>
    <t>ID42l-116</t>
  </si>
  <si>
    <t>ID42l-117</t>
  </si>
  <si>
    <t>ID42l-118</t>
  </si>
  <si>
    <t>ID42l-119</t>
  </si>
  <si>
    <t>ID42l-120</t>
  </si>
  <si>
    <t>ID42l-121</t>
  </si>
  <si>
    <t>ID42l-122</t>
  </si>
  <si>
    <t>ID42l-123</t>
  </si>
  <si>
    <t>ID42l-124</t>
  </si>
  <si>
    <t>ID42r-100</t>
  </si>
  <si>
    <t>ID42r-101</t>
  </si>
  <si>
    <t>ID42r-102</t>
  </si>
  <si>
    <t>ID42r-103</t>
  </si>
  <si>
    <t>ID42r-104</t>
  </si>
  <si>
    <t>ID42r-105</t>
  </si>
  <si>
    <t>ID42r-106</t>
  </si>
  <si>
    <t>ID42r-107</t>
  </si>
  <si>
    <t>ID42r-108</t>
  </si>
  <si>
    <t>ID42r-109</t>
  </si>
  <si>
    <t>ID42r-110</t>
  </si>
  <si>
    <t>ID42r-111</t>
  </si>
  <si>
    <t>ID45l-112</t>
  </si>
  <si>
    <t>ID45l-113</t>
  </si>
  <si>
    <t>ID45l-114</t>
  </si>
  <si>
    <t>ID45l-115</t>
  </si>
  <si>
    <t>ID45l-116</t>
  </si>
  <si>
    <t>ID45l-117</t>
  </si>
  <si>
    <t>ID45l-118</t>
  </si>
  <si>
    <t>ID45l-119</t>
  </si>
  <si>
    <t>ID45l-120</t>
  </si>
  <si>
    <t>ID45r-100</t>
  </si>
  <si>
    <t>ID45r-101</t>
  </si>
  <si>
    <t>ID45r-102</t>
  </si>
  <si>
    <t>ID45r-103</t>
  </si>
  <si>
    <t>ID45r-104</t>
  </si>
  <si>
    <t>ID45r-105</t>
  </si>
  <si>
    <t>ID45r-106</t>
  </si>
  <si>
    <t>ID45r-107</t>
  </si>
  <si>
    <t>ID45r-108</t>
  </si>
  <si>
    <t>ID45r-109</t>
  </si>
  <si>
    <t>ID45r-110</t>
  </si>
  <si>
    <t>ID45r-111</t>
  </si>
  <si>
    <t>ID48l-117</t>
  </si>
  <si>
    <t>ID48l-118</t>
  </si>
  <si>
    <t>ID48l-119</t>
  </si>
  <si>
    <t>ID48l-120</t>
  </si>
  <si>
    <t>ID48l-121</t>
  </si>
  <si>
    <t>ID48l-122</t>
  </si>
  <si>
    <t>ID48l-123</t>
  </si>
  <si>
    <t>ID48l-124</t>
  </si>
  <si>
    <t>ID48l-125</t>
  </si>
  <si>
    <t>ID48l-126</t>
  </si>
  <si>
    <t>ID48l-127</t>
  </si>
  <si>
    <t>ID48r-100</t>
  </si>
  <si>
    <t>ID48r-101</t>
  </si>
  <si>
    <t>ID48r-102</t>
  </si>
  <si>
    <t>ID48r-103</t>
  </si>
  <si>
    <t>ID48r-104</t>
  </si>
  <si>
    <t>ID48r-105</t>
  </si>
  <si>
    <t>ID48r-106</t>
  </si>
  <si>
    <t>ID48r-107</t>
  </si>
  <si>
    <t>ID48r-108</t>
  </si>
  <si>
    <t>ID48r-109</t>
  </si>
  <si>
    <t>ID48r-110</t>
  </si>
  <si>
    <t>ID48r-111</t>
  </si>
  <si>
    <t>ID48r-112</t>
  </si>
  <si>
    <t>ID48r-113</t>
  </si>
  <si>
    <t>ID48r-114</t>
  </si>
  <si>
    <t>ID48r-115</t>
  </si>
  <si>
    <t>ID48r-116</t>
  </si>
  <si>
    <t>ID49l-103</t>
  </si>
  <si>
    <t>ID49l-104</t>
  </si>
  <si>
    <t>ID49l-105</t>
  </si>
  <si>
    <t>ID49l-106</t>
  </si>
  <si>
    <t>ID49l-107</t>
  </si>
  <si>
    <t>ID49l-108</t>
  </si>
  <si>
    <t>ID49l-109</t>
  </si>
  <si>
    <t>ID49l-110</t>
  </si>
  <si>
    <t>ID49l-111</t>
  </si>
  <si>
    <t>ID49l-112</t>
  </si>
  <si>
    <t>ID49l-113</t>
  </si>
  <si>
    <t>ID49l-114</t>
  </si>
  <si>
    <t>ID49r-100</t>
  </si>
  <si>
    <t>ID49r-101</t>
  </si>
  <si>
    <t>ID49r-102</t>
  </si>
  <si>
    <t>ID50l-112</t>
  </si>
  <si>
    <t>ID50l-113</t>
  </si>
  <si>
    <t>ID50l-114</t>
  </si>
  <si>
    <t>ID50l-115</t>
  </si>
  <si>
    <t>ID50l-116</t>
  </si>
  <si>
    <t>ID50l-117</t>
  </si>
  <si>
    <t>ID50l-118</t>
  </si>
  <si>
    <t>ID50l-119</t>
  </si>
  <si>
    <t>ID50r-100</t>
  </si>
  <si>
    <t>ID50r-101</t>
  </si>
  <si>
    <t>ID50r-102</t>
  </si>
  <si>
    <t>ID50r-103</t>
  </si>
  <si>
    <t>ID50r-104</t>
  </si>
  <si>
    <t>ID50r-105</t>
  </si>
  <si>
    <t>ID50r-106</t>
  </si>
  <si>
    <t>ID50r-107</t>
  </si>
  <si>
    <t>ID50r-108</t>
  </si>
  <si>
    <t>ID50r-109</t>
  </si>
  <si>
    <t>ID50r-110</t>
  </si>
  <si>
    <t>ID50r-111</t>
  </si>
  <si>
    <t>ID51l-109</t>
  </si>
  <si>
    <t>ID51l-110</t>
  </si>
  <si>
    <t>ID51l-111</t>
  </si>
  <si>
    <t>ID51l-112</t>
  </si>
  <si>
    <t>ID51l-113</t>
  </si>
  <si>
    <t>ID51l-114</t>
  </si>
  <si>
    <t>ID51l-115</t>
  </si>
  <si>
    <t>ID51r-100</t>
  </si>
  <si>
    <t>ID51r-101</t>
  </si>
  <si>
    <t>ID51r-102</t>
  </si>
  <si>
    <t>ID51r-103</t>
  </si>
  <si>
    <t>ID51r-104</t>
  </si>
  <si>
    <t>ID51r-105</t>
  </si>
  <si>
    <t>ID51r-106</t>
  </si>
  <si>
    <t>ID51r-107</t>
  </si>
  <si>
    <t>ID51r-108</t>
  </si>
  <si>
    <t>ID52l-100</t>
  </si>
  <si>
    <t>ID52l-101</t>
  </si>
  <si>
    <t>ID52l-102</t>
  </si>
  <si>
    <t>ID53l-100</t>
  </si>
  <si>
    <t>ID53l-101</t>
  </si>
  <si>
    <t>ID53l-102</t>
  </si>
  <si>
    <t>ID53l-103</t>
  </si>
  <si>
    <t>ID53l-104</t>
  </si>
  <si>
    <t>ID53l-105</t>
  </si>
  <si>
    <t>ID53l-106</t>
  </si>
  <si>
    <t>ID53l-107</t>
  </si>
  <si>
    <t>ID53l-108</t>
  </si>
  <si>
    <t>ID53l-109</t>
  </si>
  <si>
    <t>ID53l-110</t>
  </si>
  <si>
    <t>ID53r-111</t>
  </si>
  <si>
    <t>ID53r-112</t>
  </si>
  <si>
    <t>ID53r-113</t>
  </si>
  <si>
    <t>ID53r-114</t>
  </si>
  <si>
    <t>ID53r-115</t>
  </si>
  <si>
    <t>ID53r-116</t>
  </si>
  <si>
    <t>ID53r-117</t>
  </si>
  <si>
    <t>ID53r-119</t>
  </si>
  <si>
    <t>ID53r-120</t>
  </si>
  <si>
    <t>ID53r-121</t>
  </si>
  <si>
    <t>ID54l-108</t>
  </si>
  <si>
    <t>ID54l-109</t>
  </si>
  <si>
    <t>ID54l-110</t>
  </si>
  <si>
    <t>ID54l-111</t>
  </si>
  <si>
    <t>ID54l-112</t>
  </si>
  <si>
    <t>ID54l-113</t>
  </si>
  <si>
    <t>ID54l-114</t>
  </si>
  <si>
    <t>ID54l-115</t>
  </si>
  <si>
    <t>ID54r-100</t>
  </si>
  <si>
    <t>ID54r-101</t>
  </si>
  <si>
    <t>ID54r-102</t>
  </si>
  <si>
    <t>ID54r-103</t>
  </si>
  <si>
    <t>ID54r-104</t>
  </si>
  <si>
    <t>ID54r-105</t>
  </si>
  <si>
    <t>ID54r-106</t>
  </si>
  <si>
    <t>ID54r-107</t>
  </si>
  <si>
    <t>ID55l-10</t>
  </si>
  <si>
    <t>ID55l-101</t>
  </si>
  <si>
    <t>ID55l-102</t>
  </si>
  <si>
    <t>ID55l-103</t>
  </si>
  <si>
    <t>ID55l-104</t>
  </si>
  <si>
    <t>ID55l-105</t>
  </si>
  <si>
    <t>ID55l-106</t>
  </si>
  <si>
    <t>ID55l-107</t>
  </si>
  <si>
    <t>ID55l-108</t>
  </si>
  <si>
    <t>ID55r-109</t>
  </si>
  <si>
    <t>ID55r-110</t>
  </si>
  <si>
    <t>ID55r-111</t>
  </si>
  <si>
    <t>ID55r-112</t>
  </si>
  <si>
    <t>ID55r-113</t>
  </si>
  <si>
    <t>ID55r-114</t>
  </si>
  <si>
    <t>ID55r-115</t>
  </si>
  <si>
    <t>ID55r-116</t>
  </si>
  <si>
    <t>ID55r-117</t>
  </si>
  <si>
    <t>ID55r-118</t>
  </si>
  <si>
    <t>ID56l-110</t>
  </si>
  <si>
    <t>ID56l-111</t>
  </si>
  <si>
    <t>ID56l-112</t>
  </si>
  <si>
    <t>ID56l-113</t>
  </si>
  <si>
    <t>ID56l-114</t>
  </si>
  <si>
    <t>ID56r-100</t>
  </si>
  <si>
    <t>ID56r-101</t>
  </si>
  <si>
    <t>ID56r-102</t>
  </si>
  <si>
    <t>ID56r-103</t>
  </si>
  <si>
    <t>ID56r-104</t>
  </si>
  <si>
    <t>ID56r-105</t>
  </si>
  <si>
    <t>ID56r-106</t>
  </si>
  <si>
    <t>ID56r-107</t>
  </si>
  <si>
    <t>ID57l-100</t>
  </si>
  <si>
    <t>ID57l-101</t>
  </si>
  <si>
    <t>ID57l-102</t>
  </si>
  <si>
    <t>ID57l-103</t>
  </si>
  <si>
    <t>ID57l-104</t>
  </si>
  <si>
    <t>ID57l-105</t>
  </si>
  <si>
    <t>ID57l-106</t>
  </si>
  <si>
    <t>ID57l-107</t>
  </si>
  <si>
    <t>ID57r-108</t>
  </si>
  <si>
    <t>ID57r-109</t>
  </si>
  <si>
    <t>ID57r-110</t>
  </si>
  <si>
    <t>ID58l-100</t>
  </si>
  <si>
    <t>ID58l-101</t>
  </si>
  <si>
    <t>ID58l-102</t>
  </si>
  <si>
    <t>ID58l-103</t>
  </si>
  <si>
    <t>ID58l-104</t>
  </si>
  <si>
    <t>ID58l-105</t>
  </si>
  <si>
    <t>ID58l-106</t>
  </si>
  <si>
    <t>ID58l-107</t>
  </si>
  <si>
    <t>ID58l-108</t>
  </si>
  <si>
    <t>ID58l-109</t>
  </si>
  <si>
    <t>ID58l-110</t>
  </si>
  <si>
    <t>ID58l-111</t>
  </si>
  <si>
    <t>ID58l-112</t>
  </si>
  <si>
    <t>ID58l-114</t>
  </si>
  <si>
    <t>ID58l-115</t>
  </si>
  <si>
    <t>ID61r-100</t>
  </si>
  <si>
    <t>ID62-100</t>
  </si>
  <si>
    <t>ID62-101</t>
  </si>
  <si>
    <t>ID62-102</t>
  </si>
  <si>
    <t>ID62-103</t>
  </si>
  <si>
    <t>ID62-104</t>
  </si>
  <si>
    <t>ID62-105</t>
  </si>
  <si>
    <t>ID62-106</t>
  </si>
  <si>
    <t>ID62-107</t>
  </si>
  <si>
    <t>ID62-108</t>
  </si>
  <si>
    <t>ID62-109</t>
  </si>
  <si>
    <t>ID62-110</t>
  </si>
  <si>
    <t>ID62-111</t>
  </si>
  <si>
    <t>ID62-112</t>
  </si>
  <si>
    <t>ID62r-100</t>
  </si>
  <si>
    <t>ID62r-101</t>
  </si>
  <si>
    <t>ID63-100</t>
  </si>
  <si>
    <t>ID63l-100</t>
  </si>
  <si>
    <t>ID63l-101</t>
  </si>
  <si>
    <t>ID63l-102</t>
  </si>
  <si>
    <t>ID63l-103</t>
  </si>
  <si>
    <t>ID63l-104</t>
  </si>
  <si>
    <t>ID63l-105</t>
  </si>
  <si>
    <t>ID64r-100</t>
  </si>
  <si>
    <t>ID64r-101</t>
  </si>
  <si>
    <t>ID65r-100</t>
  </si>
  <si>
    <t>ID65r-101</t>
  </si>
  <si>
    <t>ID66r-100</t>
  </si>
  <si>
    <t>ID66r-101</t>
  </si>
  <si>
    <t>ID67r-100</t>
  </si>
  <si>
    <t>ID67r-101</t>
  </si>
  <si>
    <t>ID69-100</t>
  </si>
  <si>
    <t>ID69-101</t>
  </si>
  <si>
    <t>ID69-102</t>
  </si>
  <si>
    <t>ID69-103</t>
  </si>
  <si>
    <t>ID69-104</t>
  </si>
  <si>
    <t>ID69-105</t>
  </si>
  <si>
    <t>ID69-106</t>
  </si>
  <si>
    <t>ID69-107</t>
  </si>
  <si>
    <t>ID69-108</t>
  </si>
  <si>
    <t>ID69-109</t>
  </si>
  <si>
    <t>ID69-110</t>
  </si>
  <si>
    <t>ID69-111</t>
  </si>
  <si>
    <t>ID6l-112</t>
  </si>
  <si>
    <t>ID6l-113</t>
  </si>
  <si>
    <t>ID6l-114</t>
  </si>
  <si>
    <t>ID6l-115</t>
  </si>
  <si>
    <t>ID6l-116</t>
  </si>
  <si>
    <t>ID6l-117</t>
  </si>
  <si>
    <t>ID6l-118</t>
  </si>
  <si>
    <t>ID6l-119</t>
  </si>
  <si>
    <t>ID6l-120</t>
  </si>
  <si>
    <t>ID6l-121</t>
  </si>
  <si>
    <t>ID6l-122</t>
  </si>
  <si>
    <t>ID6l-123</t>
  </si>
  <si>
    <t>ID6l-124</t>
  </si>
  <si>
    <t>ID6r-100</t>
  </si>
  <si>
    <t>ID6r-101</t>
  </si>
  <si>
    <t>ID6r-102</t>
  </si>
  <si>
    <t>ID6r-103</t>
  </si>
  <si>
    <t>ID6r-104</t>
  </si>
  <si>
    <t>ID6r-105</t>
  </si>
  <si>
    <t>ID6r-106</t>
  </si>
  <si>
    <t>ID6r-107</t>
  </si>
  <si>
    <t>ID6r-108</t>
  </si>
  <si>
    <t>ID6r-109</t>
  </si>
  <si>
    <t>ID6r-110</t>
  </si>
  <si>
    <t>ID6r-111</t>
  </si>
  <si>
    <t>ID71-100</t>
  </si>
  <si>
    <t>ID71-101</t>
  </si>
  <si>
    <t>ID71-102</t>
  </si>
  <si>
    <t>ID71-103</t>
  </si>
  <si>
    <t>ID71-104</t>
  </si>
  <si>
    <t>ID71-105</t>
  </si>
  <si>
    <t>ID71-106</t>
  </si>
  <si>
    <t>ID71-107</t>
  </si>
  <si>
    <t>ID71-108</t>
  </si>
  <si>
    <t>ID71-109</t>
  </si>
  <si>
    <t>ID71-110</t>
  </si>
  <si>
    <t>ID71-111</t>
  </si>
  <si>
    <t>ID71-112</t>
  </si>
  <si>
    <t>ID71-113</t>
  </si>
  <si>
    <t>ID71-114</t>
  </si>
  <si>
    <t>ID71-115</t>
  </si>
  <si>
    <t>ID71-116</t>
  </si>
  <si>
    <t>ID71-117</t>
  </si>
  <si>
    <t>ID72-100</t>
  </si>
  <si>
    <t>ID72-101</t>
  </si>
  <si>
    <t>ID72-102</t>
  </si>
  <si>
    <t>ID72-103</t>
  </si>
  <si>
    <t>ID72-104</t>
  </si>
  <si>
    <t>ID72-105</t>
  </si>
  <si>
    <t>ID72-106</t>
  </si>
  <si>
    <t>ID72-107</t>
  </si>
  <si>
    <t>ID72-108</t>
  </si>
  <si>
    <t>ID72-109</t>
  </si>
  <si>
    <t>ID73-100</t>
  </si>
  <si>
    <t>ID73-101</t>
  </si>
  <si>
    <t>ID9l-112</t>
  </si>
  <si>
    <t>ID9l-113</t>
  </si>
  <si>
    <t>ID9l-114</t>
  </si>
  <si>
    <t>ID9l-115</t>
  </si>
  <si>
    <t>ID9l-116</t>
  </si>
  <si>
    <t>ID9l-117</t>
  </si>
  <si>
    <t>ID9l-118</t>
  </si>
  <si>
    <t>ID9l-119</t>
  </si>
  <si>
    <t>ID9l-120</t>
  </si>
  <si>
    <t>ID9l-121</t>
  </si>
  <si>
    <t>ID9l-122</t>
  </si>
  <si>
    <t>ID9l-123</t>
  </si>
  <si>
    <t>ID9l-124</t>
  </si>
  <si>
    <t>ID9r-100</t>
  </si>
  <si>
    <t>ID9r-101</t>
  </si>
  <si>
    <t>ID9r-102</t>
  </si>
  <si>
    <t>ID9r-103</t>
  </si>
  <si>
    <t>ID9r-104</t>
  </si>
  <si>
    <t>ID9r-105</t>
  </si>
  <si>
    <t>ID9r-106</t>
  </si>
  <si>
    <t>ID9r-107</t>
  </si>
  <si>
    <t>ID9r-108</t>
  </si>
  <si>
    <t>ID9r-109</t>
  </si>
  <si>
    <t>ID9r-110</t>
  </si>
  <si>
    <t>ID9r-111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</si>
</sst>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2" formatCode="_-&quot;$&quot;* #,##0_-;\-&quot;$&quot;* #,##0_-;_-&quot;$&quot;* &quot;-&quot;_-;_-@_-"/>
    <numFmt numFmtId="43" formatCode="_-* #,##0.00_-;\-* #,##0.00_-;_-* &quot;-&quot;??_-;_-@_-"/>
    <numFmt numFmtId="44" formatCode="_-&quot;$&quot;* #,##0.00_-;\-&quot;$&quot;* #,##0.00_-;_-&quot;$&quot;* &quot;-&quot;??_-;_-@_-"/>
  </numFmts>
  <fonts count="19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b/>
      <sz val="18"/>
      <color theme="3"/>
      <name val="Cambria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65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6" tint="0.59996337778862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5" applyNumberFormat="0" applyAlignment="0" applyProtection="0"/>
    <xf numFmtId="0" fontId="10" fillId="7" borderId="6" applyNumberFormat="0" applyAlignment="0" applyProtection="0"/>
    <xf numFmtId="0" fontId="11" fillId="7" borderId="5" applyNumberFormat="0" applyAlignment="0" applyProtection="0"/>
    <xf numFmtId="0" fontId="12" fillId="8" borderId="7" applyNumberFormat="0" applyAlignment="0" applyProtection="0"/>
    <xf numFmtId="0" fontId="13" fillId="0" borderId="8" applyNumberFormat="0" applyFill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6" fillId="10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0" fillId="13" borderId="0" applyNumberFormat="0" applyBorder="0" applyAlignment="0" applyProtection="0"/>
    <xf numFmtId="0" fontId="0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0" fillId="17" borderId="0" applyNumberFormat="0" applyBorder="0" applyAlignment="0" applyProtection="0"/>
    <xf numFmtId="0" fontId="0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0" fillId="21" borderId="0" applyNumberFormat="0" applyBorder="0" applyAlignment="0" applyProtection="0"/>
    <xf numFmtId="0" fontId="0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0" fillId="25" borderId="0" applyNumberFormat="0" applyBorder="0" applyAlignment="0" applyProtection="0"/>
    <xf numFmtId="0" fontId="0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28" borderId="0" applyNumberFormat="0" applyBorder="0" applyAlignment="0" applyProtection="0"/>
    <xf numFmtId="0" fontId="0" fillId="29" borderId="0" applyNumberFormat="0" applyBorder="0" applyAlignment="0" applyProtection="0"/>
    <xf numFmtId="0" fontId="0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0" fillId="33" borderId="0" applyNumberFormat="0" applyBorder="0" applyAlignment="0" applyProtection="0"/>
    <xf numFmtId="0" fontId="0" fillId="34" borderId="0" applyNumberFormat="0" applyBorder="0" applyAlignment="0" applyProtection="0"/>
    <xf numFmtId="0" fontId="18" fillId="35" borderId="0" applyNumberFormat="0" applyBorder="0" applyAlignment="0" applyProtection="0"/>
  </cellStyleXfs>
  <cellXfs count="7">
    <xf numFmtId="0" fontId="0" fillId="0" borderId="0" xfId="0"/>
    <xf numFmtId="0" fontId="0" fillId="2" borderId="0" xfId="0" applyFill="1"/>
    <xf numFmtId="2" fontId="0" fillId="0" borderId="0" xfId="0" applyNumberFormat="1"/>
    <xf numFmtId="0" fontId="0" fillId="3" borderId="0" xfId="0" applyFill="1"/>
    <xf numFmtId="0" fontId="0" fillId="0" borderId="0" xfId="0" applyNumberFormat="1"/>
    <xf numFmtId="2" fontId="0" fillId="3" borderId="0" xfId="0" applyNumberFormat="1" applyFill="1"/>
    <xf numFmtId="0" fontId="0" fillId="4" borderId="0" xfId="0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L43"/>
  <sheetViews>
    <sheetView zoomScale="55" zoomScaleNormal="55" topLeftCell="A17" workbookViewId="0">
      <selection activeCell="A3" sqref="A3:H43"/>
    </sheetView>
  </sheetViews>
  <sheetFormatPr defaultColWidth="8.59090909090909" defaultRowHeight="14.5"/>
  <cols>
    <col min="2" max="3" width="12.8909090909091"/>
    <col min="6" max="7" width="12.8909090909091"/>
    <col min="9" max="9" width="12.8909090909091"/>
    <col min="10" max="10" width="12.1181818181818" customWidth="1"/>
    <col min="11" max="11" width="14.3636363636364" customWidth="1"/>
    <col min="12" max="12" width="12" customWidth="1"/>
  </cols>
  <sheetData>
    <row r="3" spans="1:12">
      <c r="A3" t="s">
        <v>0</v>
      </c>
      <c r="B3">
        <v>1388897.981</v>
      </c>
      <c r="C3">
        <v>4915300.042</v>
      </c>
      <c r="E3" t="s">
        <v>1</v>
      </c>
      <c r="F3">
        <v>1388834.434</v>
      </c>
      <c r="G3">
        <v>4915390.438</v>
      </c>
      <c r="I3">
        <f>G3-C3</f>
        <v>90.3959999997169</v>
      </c>
      <c r="J3">
        <f>F3-B3</f>
        <v>-63.5470000000205</v>
      </c>
      <c r="K3">
        <f>(I3^2+J3^2)^0.5</f>
        <v>110.497321347404</v>
      </c>
      <c r="L3">
        <f>DEGREES(ATAN((G3-C3)/(F3-B3)))</f>
        <v>-54.8933704688653</v>
      </c>
    </row>
    <row r="4" spans="1:12">
      <c r="A4" t="s">
        <v>2</v>
      </c>
      <c r="B4">
        <v>1389146.556</v>
      </c>
      <c r="C4">
        <v>4915440.014</v>
      </c>
      <c r="E4" t="s">
        <v>3</v>
      </c>
      <c r="F4">
        <v>1389118.041</v>
      </c>
      <c r="G4">
        <v>4915556.692</v>
      </c>
      <c r="I4">
        <f t="shared" ref="I4:I43" si="0">G4-C4</f>
        <v>116.677999999374</v>
      </c>
      <c r="J4">
        <f t="shared" ref="J4:J43" si="1">F4-B4</f>
        <v>-28.5150000001304</v>
      </c>
      <c r="K4">
        <f t="shared" ref="K4:K43" si="2">(I4^2+J4^2)^0.5</f>
        <v>120.111868309761</v>
      </c>
      <c r="L4">
        <f t="shared" ref="L4:L43" si="3">DEGREES(ATAN((G4-C4)/(F4-B4)))</f>
        <v>-76.2666458199859</v>
      </c>
    </row>
    <row r="5" spans="1:12">
      <c r="A5" t="s">
        <v>4</v>
      </c>
      <c r="B5">
        <v>1389442.483</v>
      </c>
      <c r="C5">
        <v>4915532.2</v>
      </c>
      <c r="E5" t="s">
        <v>5</v>
      </c>
      <c r="F5">
        <v>1389420.789</v>
      </c>
      <c r="G5">
        <v>4915629.936</v>
      </c>
      <c r="I5">
        <f t="shared" si="0"/>
        <v>97.7359999995679</v>
      </c>
      <c r="J5">
        <f t="shared" si="1"/>
        <v>-21.6939999999013</v>
      </c>
      <c r="K5">
        <f t="shared" si="2"/>
        <v>100.114710866642</v>
      </c>
      <c r="L5">
        <f t="shared" si="3"/>
        <v>-77.4852211939534</v>
      </c>
    </row>
    <row r="6" spans="1:12">
      <c r="A6" t="s">
        <v>6</v>
      </c>
      <c r="B6">
        <v>1389742.312</v>
      </c>
      <c r="C6">
        <v>4915625.32</v>
      </c>
      <c r="E6" t="s">
        <v>7</v>
      </c>
      <c r="F6">
        <v>1389704.37</v>
      </c>
      <c r="G6">
        <v>4915718.8</v>
      </c>
      <c r="I6">
        <f t="shared" si="0"/>
        <v>93.4799999995157</v>
      </c>
      <c r="J6">
        <f t="shared" si="1"/>
        <v>-37.9419999998063</v>
      </c>
      <c r="K6">
        <f t="shared" si="2"/>
        <v>100.886598534665</v>
      </c>
      <c r="L6">
        <f t="shared" si="3"/>
        <v>-67.9085726813715</v>
      </c>
    </row>
    <row r="7" spans="1:12">
      <c r="A7" t="s">
        <v>8</v>
      </c>
      <c r="B7">
        <v>1390018.515</v>
      </c>
      <c r="C7">
        <v>4915751.841</v>
      </c>
      <c r="E7" t="s">
        <v>9</v>
      </c>
      <c r="F7">
        <v>1389981.514</v>
      </c>
      <c r="G7">
        <v>4915836.806</v>
      </c>
      <c r="I7">
        <f t="shared" si="0"/>
        <v>84.964999999851</v>
      </c>
      <c r="J7">
        <f t="shared" si="1"/>
        <v>-37.0009999999311</v>
      </c>
      <c r="K7">
        <f t="shared" si="2"/>
        <v>92.6721383478852</v>
      </c>
      <c r="L7">
        <f t="shared" si="3"/>
        <v>-66.4675874404403</v>
      </c>
    </row>
    <row r="8" spans="1:12">
      <c r="A8" t="s">
        <v>10</v>
      </c>
      <c r="B8">
        <v>1390288.72</v>
      </c>
      <c r="C8">
        <v>4915875.495</v>
      </c>
      <c r="E8" t="s">
        <v>11</v>
      </c>
      <c r="F8">
        <v>1390253.475</v>
      </c>
      <c r="G8">
        <v>4915960.039</v>
      </c>
      <c r="I8">
        <f t="shared" si="0"/>
        <v>84.5439999997616</v>
      </c>
      <c r="J8">
        <f t="shared" si="1"/>
        <v>-35.2449999998789</v>
      </c>
      <c r="K8">
        <f t="shared" si="2"/>
        <v>91.5963861784467</v>
      </c>
      <c r="L8">
        <f t="shared" si="3"/>
        <v>-67.3695492534484</v>
      </c>
    </row>
    <row r="9" spans="1:12">
      <c r="A9" t="s">
        <v>12</v>
      </c>
      <c r="B9">
        <v>1390558.475</v>
      </c>
      <c r="C9">
        <v>4915981.22</v>
      </c>
      <c r="E9" t="s">
        <v>13</v>
      </c>
      <c r="F9">
        <v>1390526.583</v>
      </c>
      <c r="G9">
        <v>4916076.336</v>
      </c>
      <c r="I9">
        <f t="shared" si="0"/>
        <v>95.1160000003874</v>
      </c>
      <c r="J9">
        <f t="shared" si="1"/>
        <v>-31.8919999999925</v>
      </c>
      <c r="K9">
        <f t="shared" si="2"/>
        <v>100.320252791115</v>
      </c>
      <c r="L9">
        <f t="shared" si="3"/>
        <v>-71.4639113360198</v>
      </c>
    </row>
    <row r="10" spans="1:12">
      <c r="A10" t="s">
        <v>14</v>
      </c>
      <c r="B10">
        <v>1390843.841</v>
      </c>
      <c r="C10">
        <v>4916098.735</v>
      </c>
      <c r="E10" t="s">
        <v>15</v>
      </c>
      <c r="F10">
        <v>1390809.852</v>
      </c>
      <c r="G10">
        <v>4916186.054</v>
      </c>
      <c r="I10">
        <f t="shared" si="0"/>
        <v>87.3189999992028</v>
      </c>
      <c r="J10">
        <f t="shared" si="1"/>
        <v>-33.9890000000596</v>
      </c>
      <c r="K10">
        <f t="shared" si="2"/>
        <v>93.7009065157047</v>
      </c>
      <c r="L10">
        <f t="shared" si="3"/>
        <v>-68.7314793918121</v>
      </c>
    </row>
    <row r="11" spans="1:12">
      <c r="A11" t="s">
        <v>16</v>
      </c>
      <c r="B11">
        <v>1391112.711</v>
      </c>
      <c r="C11">
        <v>4916233.651</v>
      </c>
      <c r="E11" t="s">
        <v>17</v>
      </c>
      <c r="F11">
        <v>1391075.948</v>
      </c>
      <c r="G11">
        <v>4916318.694</v>
      </c>
      <c r="I11">
        <f t="shared" si="0"/>
        <v>85.043000000529</v>
      </c>
      <c r="J11">
        <f t="shared" si="1"/>
        <v>-36.7629999998026</v>
      </c>
      <c r="K11">
        <f t="shared" si="2"/>
        <v>92.6489612358145</v>
      </c>
      <c r="L11">
        <f t="shared" si="3"/>
        <v>-66.6217898078985</v>
      </c>
    </row>
    <row r="12" spans="1:12">
      <c r="A12" t="s">
        <v>18</v>
      </c>
      <c r="B12">
        <v>1391379.034</v>
      </c>
      <c r="C12">
        <v>4916357.261</v>
      </c>
      <c r="E12" t="s">
        <v>19</v>
      </c>
      <c r="F12">
        <v>1391343.232</v>
      </c>
      <c r="G12">
        <v>4916440.225</v>
      </c>
      <c r="I12">
        <f t="shared" si="0"/>
        <v>82.9639999996871</v>
      </c>
      <c r="J12">
        <f t="shared" si="1"/>
        <v>-35.8019999999087</v>
      </c>
      <c r="K12">
        <f t="shared" si="2"/>
        <v>90.3593298998036</v>
      </c>
      <c r="L12">
        <f t="shared" si="3"/>
        <v>-66.6580358717174</v>
      </c>
    </row>
    <row r="13" spans="1:12">
      <c r="A13" t="s">
        <v>20</v>
      </c>
      <c r="B13">
        <v>1388245.631</v>
      </c>
      <c r="C13">
        <v>4914731.131</v>
      </c>
      <c r="E13" t="s">
        <v>21</v>
      </c>
      <c r="F13">
        <v>1388098.754</v>
      </c>
      <c r="G13">
        <v>4914801.714</v>
      </c>
      <c r="I13">
        <f t="shared" si="0"/>
        <v>70.5829999996349</v>
      </c>
      <c r="J13">
        <f t="shared" si="1"/>
        <v>-146.877000000095</v>
      </c>
      <c r="K13">
        <f t="shared" si="2"/>
        <v>162.956475839337</v>
      </c>
      <c r="L13">
        <f t="shared" si="3"/>
        <v>-25.6670106239298</v>
      </c>
    </row>
    <row r="14" spans="1:12">
      <c r="A14" t="s">
        <v>22</v>
      </c>
      <c r="B14">
        <v>1391644.856</v>
      </c>
      <c r="C14">
        <v>4916409.201</v>
      </c>
      <c r="E14" t="s">
        <v>23</v>
      </c>
      <c r="F14">
        <v>1391630.191</v>
      </c>
      <c r="G14">
        <v>4916506.535</v>
      </c>
      <c r="I14">
        <f t="shared" si="0"/>
        <v>97.3339999997988</v>
      </c>
      <c r="J14">
        <f t="shared" si="1"/>
        <v>-14.6649999998044</v>
      </c>
      <c r="K14">
        <f t="shared" si="2"/>
        <v>98.4325646366847</v>
      </c>
      <c r="L14">
        <f t="shared" si="3"/>
        <v>-81.4318752475103</v>
      </c>
    </row>
    <row r="15" spans="1:12">
      <c r="A15" t="s">
        <v>24</v>
      </c>
      <c r="B15">
        <v>1391936.109</v>
      </c>
      <c r="C15">
        <v>4916502.787</v>
      </c>
      <c r="E15" t="s">
        <v>25</v>
      </c>
      <c r="F15">
        <v>1391918.691</v>
      </c>
      <c r="G15">
        <v>4916564.33</v>
      </c>
      <c r="I15">
        <f t="shared" si="0"/>
        <v>61.543000000529</v>
      </c>
      <c r="J15">
        <f t="shared" si="1"/>
        <v>-17.4179999998305</v>
      </c>
      <c r="K15">
        <f t="shared" si="2"/>
        <v>63.9603593881336</v>
      </c>
      <c r="L15">
        <f t="shared" si="3"/>
        <v>-74.1973396782319</v>
      </c>
    </row>
    <row r="16" spans="1:12">
      <c r="A16" t="s">
        <v>26</v>
      </c>
      <c r="B16">
        <v>1392269.933</v>
      </c>
      <c r="C16">
        <v>4916608.741</v>
      </c>
      <c r="E16" t="s">
        <v>27</v>
      </c>
      <c r="F16">
        <v>1392242.875</v>
      </c>
      <c r="G16">
        <v>4916682.986</v>
      </c>
      <c r="I16">
        <f t="shared" si="0"/>
        <v>74.2449999991804</v>
      </c>
      <c r="J16">
        <f t="shared" si="1"/>
        <v>-27.0579999999609</v>
      </c>
      <c r="K16">
        <f t="shared" si="2"/>
        <v>79.021866523616</v>
      </c>
      <c r="L16">
        <f t="shared" si="3"/>
        <v>-69.97613283783</v>
      </c>
    </row>
    <row r="17" spans="1:12">
      <c r="A17" t="s">
        <v>28</v>
      </c>
      <c r="B17">
        <v>1392715.285</v>
      </c>
      <c r="C17">
        <v>4916734.797</v>
      </c>
      <c r="E17" t="s">
        <v>29</v>
      </c>
      <c r="F17">
        <v>1392692.255</v>
      </c>
      <c r="G17">
        <v>4916843.254</v>
      </c>
      <c r="I17">
        <f t="shared" si="0"/>
        <v>108.456999999471</v>
      </c>
      <c r="J17">
        <f t="shared" si="1"/>
        <v>-23.0300000000279</v>
      </c>
      <c r="K17">
        <f t="shared" si="2"/>
        <v>110.87516290354</v>
      </c>
      <c r="L17">
        <f t="shared" si="3"/>
        <v>-78.0117505945269</v>
      </c>
    </row>
    <row r="18" spans="1:12">
      <c r="A18" t="s">
        <v>30</v>
      </c>
      <c r="B18">
        <v>1393239.573</v>
      </c>
      <c r="C18">
        <v>4916895.856</v>
      </c>
      <c r="E18" t="s">
        <v>31</v>
      </c>
      <c r="F18">
        <v>1393216.228</v>
      </c>
      <c r="G18">
        <v>4916951.592</v>
      </c>
      <c r="I18">
        <f t="shared" si="0"/>
        <v>55.7360000004992</v>
      </c>
      <c r="J18">
        <f t="shared" si="1"/>
        <v>-23.3450000002049</v>
      </c>
      <c r="K18">
        <f t="shared" si="2"/>
        <v>60.4275659038589</v>
      </c>
      <c r="L18">
        <f t="shared" si="3"/>
        <v>-67.2736478820037</v>
      </c>
    </row>
    <row r="19" spans="1:12">
      <c r="A19" t="s">
        <v>32</v>
      </c>
      <c r="B19">
        <v>1393697.552</v>
      </c>
      <c r="C19">
        <v>4917102.12</v>
      </c>
      <c r="E19" t="s">
        <v>33</v>
      </c>
      <c r="F19">
        <v>1393673.13</v>
      </c>
      <c r="G19">
        <v>4917160.412</v>
      </c>
      <c r="I19">
        <f t="shared" si="0"/>
        <v>58.2919999994338</v>
      </c>
      <c r="J19">
        <f t="shared" si="1"/>
        <v>-24.4220000000205</v>
      </c>
      <c r="K19">
        <f t="shared" si="2"/>
        <v>63.201197361561</v>
      </c>
      <c r="L19">
        <f t="shared" si="3"/>
        <v>-67.2682792245754</v>
      </c>
    </row>
    <row r="20" spans="1:12">
      <c r="A20" t="s">
        <v>34</v>
      </c>
      <c r="B20">
        <v>1394055.546</v>
      </c>
      <c r="C20">
        <v>4917224.067</v>
      </c>
      <c r="E20" t="s">
        <v>35</v>
      </c>
      <c r="F20">
        <v>1394018.126</v>
      </c>
      <c r="G20">
        <v>4917307.285</v>
      </c>
      <c r="I20">
        <f t="shared" si="0"/>
        <v>83.2180000003427</v>
      </c>
      <c r="J20">
        <f t="shared" si="1"/>
        <v>-37.4200000001583</v>
      </c>
      <c r="K20">
        <f t="shared" si="2"/>
        <v>91.2441336419437</v>
      </c>
      <c r="L20">
        <f t="shared" si="3"/>
        <v>-65.7883456238265</v>
      </c>
    </row>
    <row r="21" spans="1:12">
      <c r="A21" t="s">
        <v>36</v>
      </c>
      <c r="B21">
        <v>1394605.334</v>
      </c>
      <c r="C21">
        <v>4917483.123</v>
      </c>
      <c r="E21" t="s">
        <v>37</v>
      </c>
      <c r="F21">
        <v>1394568.606</v>
      </c>
      <c r="G21">
        <v>4917553.965</v>
      </c>
      <c r="I21">
        <f t="shared" si="0"/>
        <v>70.8420000001788</v>
      </c>
      <c r="J21">
        <f t="shared" si="1"/>
        <v>-36.7280000001192</v>
      </c>
      <c r="K21">
        <f t="shared" si="2"/>
        <v>79.7968354512514</v>
      </c>
      <c r="L21">
        <f t="shared" si="3"/>
        <v>-62.5955408676838</v>
      </c>
    </row>
    <row r="22" spans="1:12">
      <c r="A22" t="s">
        <v>38</v>
      </c>
      <c r="B22">
        <v>1394871.986</v>
      </c>
      <c r="C22">
        <v>4917612.836</v>
      </c>
      <c r="E22" t="s">
        <v>39</v>
      </c>
      <c r="F22">
        <v>1394848.661</v>
      </c>
      <c r="G22">
        <v>4917668.593</v>
      </c>
      <c r="I22">
        <f t="shared" si="0"/>
        <v>55.7570000002161</v>
      </c>
      <c r="J22">
        <f t="shared" si="1"/>
        <v>-23.3249999999534</v>
      </c>
      <c r="K22">
        <f t="shared" si="2"/>
        <v>60.4392147038818</v>
      </c>
      <c r="L22">
        <f t="shared" si="3"/>
        <v>-67.2988266398397</v>
      </c>
    </row>
    <row r="23" spans="1:12">
      <c r="A23" t="s">
        <v>40</v>
      </c>
      <c r="B23">
        <v>1395246.688</v>
      </c>
      <c r="C23">
        <v>4917758.367</v>
      </c>
      <c r="E23" t="s">
        <v>41</v>
      </c>
      <c r="F23">
        <v>1395212.377</v>
      </c>
      <c r="G23">
        <v>4917840.21</v>
      </c>
      <c r="I23">
        <f t="shared" si="0"/>
        <v>81.8430000003427</v>
      </c>
      <c r="J23">
        <f t="shared" si="1"/>
        <v>-34.310999999987</v>
      </c>
      <c r="K23">
        <f t="shared" si="2"/>
        <v>88.7441342853442</v>
      </c>
      <c r="L23">
        <f t="shared" si="3"/>
        <v>-67.2551312613546</v>
      </c>
    </row>
    <row r="24" spans="1:12">
      <c r="A24" t="s">
        <v>42</v>
      </c>
      <c r="B24">
        <v>1395301.58</v>
      </c>
      <c r="C24">
        <v>4917799.86</v>
      </c>
      <c r="E24" t="s">
        <v>43</v>
      </c>
      <c r="F24">
        <v>1395281.66</v>
      </c>
      <c r="G24">
        <v>4917846.49</v>
      </c>
      <c r="I24">
        <f t="shared" si="0"/>
        <v>46.6299999998882</v>
      </c>
      <c r="J24">
        <f t="shared" si="1"/>
        <v>-19.9200000001583</v>
      </c>
      <c r="K24">
        <f t="shared" si="2"/>
        <v>50.7066396046502</v>
      </c>
      <c r="L24">
        <f t="shared" si="3"/>
        <v>-66.868175648995</v>
      </c>
    </row>
    <row r="25" spans="1:12">
      <c r="A25" t="s">
        <v>44</v>
      </c>
      <c r="B25">
        <v>1395365.94</v>
      </c>
      <c r="C25">
        <v>4917832.31</v>
      </c>
      <c r="E25" t="s">
        <v>45</v>
      </c>
      <c r="F25">
        <v>1395334.28</v>
      </c>
      <c r="G25">
        <v>4917876.06</v>
      </c>
      <c r="I25">
        <f t="shared" si="0"/>
        <v>43.75</v>
      </c>
      <c r="J25">
        <f t="shared" si="1"/>
        <v>-31.6599999999162</v>
      </c>
      <c r="K25">
        <f t="shared" si="2"/>
        <v>54.0038711574892</v>
      </c>
      <c r="L25">
        <f t="shared" si="3"/>
        <v>-54.1083521399631</v>
      </c>
    </row>
    <row r="26" spans="1:12">
      <c r="A26" t="s">
        <v>46</v>
      </c>
      <c r="B26">
        <v>1395417.9</v>
      </c>
      <c r="C26">
        <v>4917865.05</v>
      </c>
      <c r="E26" t="s">
        <v>47</v>
      </c>
      <c r="F26">
        <v>1395398.75</v>
      </c>
      <c r="G26">
        <v>4917909.5</v>
      </c>
      <c r="I26">
        <f t="shared" si="0"/>
        <v>44.4500000001863</v>
      </c>
      <c r="J26">
        <f t="shared" si="1"/>
        <v>-19.1499999999069</v>
      </c>
      <c r="K26">
        <f t="shared" si="2"/>
        <v>48.3996384285357</v>
      </c>
      <c r="L26">
        <f t="shared" si="3"/>
        <v>-66.692600486421</v>
      </c>
    </row>
    <row r="27" spans="1:12">
      <c r="A27" t="s">
        <v>48</v>
      </c>
      <c r="B27">
        <v>1395841.16</v>
      </c>
      <c r="C27">
        <v>4918041.68</v>
      </c>
      <c r="E27" t="s">
        <v>49</v>
      </c>
      <c r="F27">
        <v>1395799.89</v>
      </c>
      <c r="G27">
        <v>4918093.68</v>
      </c>
      <c r="I27">
        <f t="shared" si="0"/>
        <v>52</v>
      </c>
      <c r="J27">
        <f t="shared" si="1"/>
        <v>-41.2700000000186</v>
      </c>
      <c r="K27">
        <f t="shared" si="2"/>
        <v>66.3868428229686</v>
      </c>
      <c r="L27">
        <f t="shared" si="3"/>
        <v>-51.5625912034103</v>
      </c>
    </row>
    <row r="28" spans="1:12">
      <c r="A28" t="s">
        <v>50</v>
      </c>
      <c r="B28">
        <v>1396511.01</v>
      </c>
      <c r="C28">
        <v>4918326.06</v>
      </c>
      <c r="E28" t="s">
        <v>51</v>
      </c>
      <c r="F28">
        <v>1396473.97</v>
      </c>
      <c r="G28">
        <v>4918410.46</v>
      </c>
      <c r="I28">
        <f t="shared" si="0"/>
        <v>84.4000000003725</v>
      </c>
      <c r="J28">
        <f t="shared" si="1"/>
        <v>-37.0400000000373</v>
      </c>
      <c r="K28">
        <f t="shared" si="2"/>
        <v>92.1700688947645</v>
      </c>
      <c r="L28">
        <f t="shared" si="3"/>
        <v>-66.3051283896459</v>
      </c>
    </row>
    <row r="29" spans="1:12">
      <c r="A29" t="s">
        <v>52</v>
      </c>
      <c r="B29">
        <v>1396917.46</v>
      </c>
      <c r="C29">
        <v>4918486.44</v>
      </c>
      <c r="E29" t="s">
        <v>53</v>
      </c>
      <c r="F29">
        <v>1396929.73</v>
      </c>
      <c r="G29">
        <v>4918595.53</v>
      </c>
      <c r="I29">
        <f t="shared" si="0"/>
        <v>109.089999999851</v>
      </c>
      <c r="J29">
        <f t="shared" si="1"/>
        <v>12.2700000000186</v>
      </c>
      <c r="K29">
        <f t="shared" si="2"/>
        <v>109.777871176153</v>
      </c>
      <c r="L29">
        <f t="shared" si="3"/>
        <v>83.582574733585</v>
      </c>
    </row>
    <row r="30" spans="1:12">
      <c r="A30" t="s">
        <v>54</v>
      </c>
      <c r="B30">
        <v>1397067.82</v>
      </c>
      <c r="C30">
        <v>4918637.21</v>
      </c>
      <c r="E30" t="s">
        <v>55</v>
      </c>
      <c r="F30">
        <v>1396975.04</v>
      </c>
      <c r="G30">
        <v>4918632.45</v>
      </c>
      <c r="I30">
        <f t="shared" si="0"/>
        <v>-4.75999999977648</v>
      </c>
      <c r="J30">
        <f t="shared" si="1"/>
        <v>-92.7800000000279</v>
      </c>
      <c r="K30">
        <f t="shared" si="2"/>
        <v>92.9020236593534</v>
      </c>
      <c r="L30">
        <f t="shared" si="3"/>
        <v>2.93693688017632</v>
      </c>
    </row>
    <row r="31" spans="1:12">
      <c r="A31" t="s">
        <v>56</v>
      </c>
      <c r="B31">
        <v>1397168.31</v>
      </c>
      <c r="C31">
        <v>4918767.27</v>
      </c>
      <c r="E31" t="s">
        <v>57</v>
      </c>
      <c r="F31">
        <v>1397203.43</v>
      </c>
      <c r="G31">
        <v>4918841.71</v>
      </c>
      <c r="I31">
        <f t="shared" si="0"/>
        <v>74.4400000004098</v>
      </c>
      <c r="J31">
        <f t="shared" si="1"/>
        <v>35.1199999998789</v>
      </c>
      <c r="K31">
        <f t="shared" si="2"/>
        <v>82.3087358671758</v>
      </c>
      <c r="L31">
        <f t="shared" si="3"/>
        <v>64.7425601983804</v>
      </c>
    </row>
    <row r="32" spans="1:12">
      <c r="A32" t="s">
        <v>58</v>
      </c>
      <c r="B32">
        <v>1397346.35</v>
      </c>
      <c r="C32">
        <v>4918686.31</v>
      </c>
      <c r="E32" t="s">
        <v>59</v>
      </c>
      <c r="F32">
        <v>1397299.09</v>
      </c>
      <c r="G32">
        <v>4918803.01</v>
      </c>
      <c r="I32">
        <f t="shared" si="0"/>
        <v>116.700000000186</v>
      </c>
      <c r="J32">
        <f t="shared" si="1"/>
        <v>-47.2600000000093</v>
      </c>
      <c r="K32">
        <f t="shared" si="2"/>
        <v>125.90630484628</v>
      </c>
      <c r="L32">
        <f t="shared" si="3"/>
        <v>-67.9535287937214</v>
      </c>
    </row>
    <row r="33" spans="1:12">
      <c r="A33" t="s">
        <v>60</v>
      </c>
      <c r="B33">
        <v>1397417.79</v>
      </c>
      <c r="C33">
        <v>4918709.72</v>
      </c>
      <c r="E33" t="s">
        <v>61</v>
      </c>
      <c r="F33">
        <v>1397335.6</v>
      </c>
      <c r="G33">
        <v>4918839.03</v>
      </c>
      <c r="I33">
        <f t="shared" si="0"/>
        <v>129.310000000522</v>
      </c>
      <c r="J33">
        <f t="shared" si="1"/>
        <v>-82.1899999999441</v>
      </c>
      <c r="K33">
        <f t="shared" si="2"/>
        <v>153.219686072403</v>
      </c>
      <c r="L33">
        <f t="shared" si="3"/>
        <v>-57.5597824286295</v>
      </c>
    </row>
    <row r="34" spans="1:12">
      <c r="A34" t="s">
        <v>62</v>
      </c>
      <c r="B34">
        <v>1397525.05</v>
      </c>
      <c r="C34">
        <v>4918827.9</v>
      </c>
      <c r="E34" t="s">
        <v>63</v>
      </c>
      <c r="F34">
        <v>1397367.57</v>
      </c>
      <c r="G34">
        <v>4918886.63</v>
      </c>
      <c r="I34">
        <f t="shared" si="0"/>
        <v>58.7299999995157</v>
      </c>
      <c r="J34">
        <f t="shared" si="1"/>
        <v>-157.479999999981</v>
      </c>
      <c r="K34">
        <f t="shared" si="2"/>
        <v>168.074874088715</v>
      </c>
      <c r="L34">
        <f t="shared" si="3"/>
        <v>-20.4523086234289</v>
      </c>
    </row>
    <row r="35" spans="1:12">
      <c r="A35" t="s">
        <v>64</v>
      </c>
      <c r="B35">
        <v>1397556.65</v>
      </c>
      <c r="C35">
        <v>4919117.64</v>
      </c>
      <c r="E35" t="s">
        <v>65</v>
      </c>
      <c r="F35">
        <v>1397455.05</v>
      </c>
      <c r="G35">
        <v>4919132.72</v>
      </c>
      <c r="I35">
        <f t="shared" si="0"/>
        <v>15.0800000000745</v>
      </c>
      <c r="J35">
        <f t="shared" si="1"/>
        <v>-101.59999999986</v>
      </c>
      <c r="K35">
        <f t="shared" si="2"/>
        <v>102.713029358372</v>
      </c>
      <c r="L35">
        <f t="shared" si="3"/>
        <v>-8.44250120655893</v>
      </c>
    </row>
    <row r="36" spans="1:12">
      <c r="A36" t="s">
        <v>66</v>
      </c>
      <c r="B36">
        <v>1397655.67</v>
      </c>
      <c r="C36">
        <v>4919266.07</v>
      </c>
      <c r="E36" t="s">
        <v>67</v>
      </c>
      <c r="F36">
        <v>1397583.57</v>
      </c>
      <c r="G36">
        <v>4919294.18</v>
      </c>
      <c r="I36">
        <f t="shared" si="0"/>
        <v>28.109999999404</v>
      </c>
      <c r="J36">
        <f t="shared" si="1"/>
        <v>-72.0999999998603</v>
      </c>
      <c r="K36">
        <f t="shared" si="2"/>
        <v>77.3859295992905</v>
      </c>
      <c r="L36">
        <f t="shared" si="3"/>
        <v>-21.2995755267962</v>
      </c>
    </row>
    <row r="37" spans="1:12">
      <c r="A37" t="s">
        <v>68</v>
      </c>
      <c r="B37">
        <v>1397682.45</v>
      </c>
      <c r="C37">
        <v>4919280.3</v>
      </c>
      <c r="E37" t="s">
        <v>69</v>
      </c>
      <c r="F37">
        <v>1397651.17</v>
      </c>
      <c r="G37">
        <v>4919395.05</v>
      </c>
      <c r="I37">
        <f t="shared" si="0"/>
        <v>114.75</v>
      </c>
      <c r="J37">
        <f t="shared" si="1"/>
        <v>-31.2800000000279</v>
      </c>
      <c r="K37">
        <f t="shared" si="2"/>
        <v>118.936961874775</v>
      </c>
      <c r="L37">
        <f t="shared" si="3"/>
        <v>-74.7520639193704</v>
      </c>
    </row>
    <row r="38" spans="1:12">
      <c r="A38" t="s">
        <v>70</v>
      </c>
      <c r="B38">
        <v>1388410.514</v>
      </c>
      <c r="C38">
        <v>4914932.421</v>
      </c>
      <c r="E38" t="s">
        <v>71</v>
      </c>
      <c r="F38">
        <v>1388345.832</v>
      </c>
      <c r="G38">
        <v>4915030.854</v>
      </c>
      <c r="I38">
        <f t="shared" si="0"/>
        <v>98.4330000001937</v>
      </c>
      <c r="J38">
        <f t="shared" si="1"/>
        <v>-64.6820000000298</v>
      </c>
      <c r="K38">
        <f t="shared" si="2"/>
        <v>117.782921567781</v>
      </c>
      <c r="L38">
        <f t="shared" si="3"/>
        <v>-56.6904029254773</v>
      </c>
    </row>
    <row r="39" spans="1:12">
      <c r="A39" t="s">
        <v>72</v>
      </c>
      <c r="B39">
        <v>1397896.56</v>
      </c>
      <c r="C39">
        <v>4919344.69</v>
      </c>
      <c r="E39" t="s">
        <v>73</v>
      </c>
      <c r="F39">
        <v>1397905.29</v>
      </c>
      <c r="G39">
        <v>4919387.56</v>
      </c>
      <c r="I39">
        <f t="shared" si="0"/>
        <v>42.8699999991804</v>
      </c>
      <c r="J39">
        <f t="shared" si="1"/>
        <v>8.72999999998137</v>
      </c>
      <c r="K39">
        <f t="shared" si="2"/>
        <v>43.7498548560953</v>
      </c>
      <c r="L39">
        <f t="shared" si="3"/>
        <v>78.4897334487817</v>
      </c>
    </row>
    <row r="40" spans="1:12">
      <c r="A40" t="s">
        <v>74</v>
      </c>
      <c r="B40">
        <v>1398074.25</v>
      </c>
      <c r="C40">
        <v>4919247.64</v>
      </c>
      <c r="E40" t="s">
        <v>75</v>
      </c>
      <c r="F40">
        <v>1398060.28</v>
      </c>
      <c r="G40">
        <v>4919327.28</v>
      </c>
      <c r="I40">
        <f t="shared" si="0"/>
        <v>79.640000000596</v>
      </c>
      <c r="J40">
        <f t="shared" si="1"/>
        <v>-13.9699999999721</v>
      </c>
      <c r="K40">
        <f t="shared" si="2"/>
        <v>80.8559861735305</v>
      </c>
      <c r="L40">
        <f t="shared" si="3"/>
        <v>-80.0507202438138</v>
      </c>
    </row>
    <row r="41" spans="1:12">
      <c r="A41" t="s">
        <v>76</v>
      </c>
      <c r="B41">
        <v>1398173.88</v>
      </c>
      <c r="C41">
        <v>4919322.79</v>
      </c>
      <c r="E41" t="s">
        <v>77</v>
      </c>
      <c r="F41">
        <v>1398082.07</v>
      </c>
      <c r="G41">
        <v>4919389.2</v>
      </c>
      <c r="I41">
        <f t="shared" si="0"/>
        <v>66.410000000149</v>
      </c>
      <c r="J41">
        <f t="shared" si="1"/>
        <v>-91.809999999823</v>
      </c>
      <c r="K41">
        <f t="shared" si="2"/>
        <v>113.310918273515</v>
      </c>
      <c r="L41">
        <f t="shared" si="3"/>
        <v>-35.8797837035025</v>
      </c>
    </row>
    <row r="42" spans="1:12">
      <c r="A42" t="s">
        <v>78</v>
      </c>
      <c r="B42">
        <v>1398280.57</v>
      </c>
      <c r="C42">
        <v>4919724.93</v>
      </c>
      <c r="E42" t="s">
        <v>79</v>
      </c>
      <c r="F42">
        <v>1398189.03</v>
      </c>
      <c r="G42">
        <v>4919731.81</v>
      </c>
      <c r="I42">
        <f t="shared" si="0"/>
        <v>6.87999999988824</v>
      </c>
      <c r="J42">
        <f t="shared" si="1"/>
        <v>-91.5400000000373</v>
      </c>
      <c r="K42">
        <f t="shared" si="2"/>
        <v>91.7981808098901</v>
      </c>
      <c r="L42">
        <f t="shared" si="3"/>
        <v>-4.29817814838</v>
      </c>
    </row>
    <row r="43" spans="1:12">
      <c r="A43" t="s">
        <v>80</v>
      </c>
      <c r="B43">
        <v>1388649.461</v>
      </c>
      <c r="C43">
        <v>4915111.765</v>
      </c>
      <c r="E43" t="s">
        <v>81</v>
      </c>
      <c r="F43">
        <v>1388583.017</v>
      </c>
      <c r="G43">
        <v>4915205.245</v>
      </c>
      <c r="I43">
        <f t="shared" si="0"/>
        <v>93.480000000447</v>
      </c>
      <c r="J43">
        <f t="shared" si="1"/>
        <v>-66.4439999999013</v>
      </c>
      <c r="K43">
        <f t="shared" si="2"/>
        <v>114.687904924933</v>
      </c>
      <c r="L43">
        <f t="shared" si="3"/>
        <v>-54.5954302079418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1"/>
  <sheetViews>
    <sheetView workbookViewId="0">
      <selection activeCell="H7" sqref="H7"/>
    </sheetView>
  </sheetViews>
  <sheetFormatPr defaultColWidth="9" defaultRowHeight="14.5" outlineLevelCol="4"/>
  <sheetData>
    <row r="1" spans="1:5">
      <c r="A1" t="s">
        <v>82</v>
      </c>
      <c r="B1">
        <v>4912584.078</v>
      </c>
      <c r="C1">
        <v>1387343.126</v>
      </c>
      <c r="D1">
        <v>11.642</v>
      </c>
      <c r="E1" t="s">
        <v>83</v>
      </c>
    </row>
    <row r="2" spans="1:5">
      <c r="A2" t="s">
        <v>84</v>
      </c>
      <c r="B2">
        <v>4912588.484</v>
      </c>
      <c r="C2">
        <v>1387353.397</v>
      </c>
      <c r="D2">
        <v>11.765</v>
      </c>
      <c r="E2" t="s">
        <v>85</v>
      </c>
    </row>
    <row r="3" spans="1:5">
      <c r="A3" t="s">
        <v>86</v>
      </c>
      <c r="B3">
        <v>4912591.721</v>
      </c>
      <c r="C3">
        <v>1387360.458</v>
      </c>
      <c r="D3">
        <v>13.874</v>
      </c>
      <c r="E3" t="s">
        <v>87</v>
      </c>
    </row>
    <row r="4" spans="1:5">
      <c r="A4" t="s">
        <v>88</v>
      </c>
      <c r="B4">
        <v>4912592.156</v>
      </c>
      <c r="C4">
        <v>1387361.71</v>
      </c>
      <c r="D4">
        <v>13.965</v>
      </c>
      <c r="E4" t="s">
        <v>83</v>
      </c>
    </row>
    <row r="5" spans="1:5">
      <c r="A5" t="s">
        <v>89</v>
      </c>
      <c r="B5">
        <v>4912592.599</v>
      </c>
      <c r="C5">
        <v>1387362.88</v>
      </c>
      <c r="D5">
        <v>13.93</v>
      </c>
      <c r="E5" t="s">
        <v>87</v>
      </c>
    </row>
    <row r="6" spans="1:5">
      <c r="A6" t="s">
        <v>90</v>
      </c>
      <c r="B6">
        <v>4912595.035</v>
      </c>
      <c r="C6">
        <v>1387367.724</v>
      </c>
      <c r="D6">
        <v>12.337</v>
      </c>
      <c r="E6" t="s">
        <v>91</v>
      </c>
    </row>
    <row r="7" spans="1:5">
      <c r="A7" t="s">
        <v>92</v>
      </c>
      <c r="B7">
        <v>4912595.428</v>
      </c>
      <c r="C7">
        <v>1387369.713</v>
      </c>
      <c r="D7">
        <v>12.223</v>
      </c>
      <c r="E7" t="s">
        <v>93</v>
      </c>
    </row>
    <row r="8" spans="1:5">
      <c r="A8" t="s">
        <v>94</v>
      </c>
      <c r="B8">
        <v>4912596.796</v>
      </c>
      <c r="C8">
        <v>1387372.823</v>
      </c>
      <c r="D8">
        <v>12.153</v>
      </c>
      <c r="E8" t="s">
        <v>95</v>
      </c>
    </row>
    <row r="9" spans="1:5">
      <c r="A9" t="s">
        <v>96</v>
      </c>
      <c r="B9">
        <v>4912598.243</v>
      </c>
      <c r="C9">
        <v>1387376.42</v>
      </c>
      <c r="D9">
        <v>12.232</v>
      </c>
      <c r="E9" t="s">
        <v>97</v>
      </c>
    </row>
    <row r="10" spans="1:5">
      <c r="A10" t="s">
        <v>98</v>
      </c>
      <c r="B10">
        <v>4912599.438</v>
      </c>
      <c r="C10">
        <v>1387378.953</v>
      </c>
      <c r="D10">
        <v>12.139</v>
      </c>
      <c r="E10" t="s">
        <v>99</v>
      </c>
    </row>
    <row r="11" spans="1:5">
      <c r="A11" t="s">
        <v>100</v>
      </c>
      <c r="B11">
        <v>4912605.041</v>
      </c>
      <c r="C11">
        <v>1387392.061</v>
      </c>
      <c r="D11">
        <v>11.975</v>
      </c>
      <c r="E11" t="s">
        <v>93</v>
      </c>
    </row>
    <row r="12" spans="1:5">
      <c r="A12" t="s">
        <v>101</v>
      </c>
      <c r="B12">
        <v>4912610.782</v>
      </c>
      <c r="C12">
        <v>1387406.102</v>
      </c>
      <c r="D12">
        <v>11.065</v>
      </c>
      <c r="E12" t="s">
        <v>93</v>
      </c>
    </row>
    <row r="13" spans="1:5">
      <c r="A13" t="s">
        <v>102</v>
      </c>
      <c r="B13">
        <v>4912614.125</v>
      </c>
      <c r="C13">
        <v>1387414.19</v>
      </c>
      <c r="D13">
        <v>10.242</v>
      </c>
      <c r="E13" t="s">
        <v>103</v>
      </c>
    </row>
    <row r="14" spans="1:5">
      <c r="A14" t="s">
        <v>104</v>
      </c>
      <c r="B14">
        <v>4912623.759</v>
      </c>
      <c r="C14">
        <v>1387412.123</v>
      </c>
      <c r="D14">
        <v>10.116</v>
      </c>
      <c r="E14" t="s">
        <v>105</v>
      </c>
    </row>
    <row r="15" spans="1:5">
      <c r="A15" t="s">
        <v>106</v>
      </c>
      <c r="B15">
        <v>4917039.64</v>
      </c>
      <c r="C15">
        <v>1386611.428</v>
      </c>
      <c r="D15">
        <v>10.625</v>
      </c>
      <c r="E15" t="s">
        <v>107</v>
      </c>
    </row>
    <row r="16" spans="1:5">
      <c r="A16" t="s">
        <v>108</v>
      </c>
      <c r="B16">
        <v>4917043.604</v>
      </c>
      <c r="C16">
        <v>1386619.836</v>
      </c>
      <c r="D16">
        <v>10.206</v>
      </c>
      <c r="E16" t="s">
        <v>109</v>
      </c>
    </row>
    <row r="17" spans="1:5">
      <c r="A17" t="s">
        <v>110</v>
      </c>
      <c r="B17">
        <v>4917046.239</v>
      </c>
      <c r="C17">
        <v>1386624.507</v>
      </c>
      <c r="D17">
        <v>10.176</v>
      </c>
      <c r="E17" t="s">
        <v>109</v>
      </c>
    </row>
    <row r="18" spans="1:5">
      <c r="A18" t="s">
        <v>111</v>
      </c>
      <c r="B18">
        <v>4917048.803</v>
      </c>
      <c r="C18">
        <v>1386631.565</v>
      </c>
      <c r="D18">
        <v>10.115</v>
      </c>
      <c r="E18" t="s">
        <v>109</v>
      </c>
    </row>
    <row r="19" spans="1:5">
      <c r="A19" t="s">
        <v>112</v>
      </c>
      <c r="B19">
        <v>4917054.466</v>
      </c>
      <c r="C19">
        <v>1386641.428</v>
      </c>
      <c r="D19">
        <v>9.297</v>
      </c>
      <c r="E19" t="s">
        <v>109</v>
      </c>
    </row>
    <row r="20" spans="1:5">
      <c r="A20" t="s">
        <v>113</v>
      </c>
      <c r="B20">
        <v>4917063.42</v>
      </c>
      <c r="C20">
        <v>1386660.859</v>
      </c>
      <c r="D20">
        <v>8.444</v>
      </c>
      <c r="E20" t="s">
        <v>114</v>
      </c>
    </row>
    <row r="21" spans="1:5">
      <c r="A21" t="s">
        <v>115</v>
      </c>
      <c r="B21">
        <v>4917065.971</v>
      </c>
      <c r="C21">
        <v>1386665.913</v>
      </c>
      <c r="D21">
        <v>8.123</v>
      </c>
      <c r="E21" t="s">
        <v>116</v>
      </c>
    </row>
    <row r="22" spans="1:5">
      <c r="A22" t="s">
        <v>117</v>
      </c>
      <c r="B22">
        <v>4917067.538</v>
      </c>
      <c r="C22">
        <v>1386669.762</v>
      </c>
      <c r="D22">
        <v>7.827</v>
      </c>
      <c r="E22" t="s">
        <v>116</v>
      </c>
    </row>
    <row r="23" spans="1:5">
      <c r="A23" t="s">
        <v>118</v>
      </c>
      <c r="B23">
        <v>4917070.336</v>
      </c>
      <c r="C23">
        <v>1386674.692</v>
      </c>
      <c r="D23">
        <v>8.08</v>
      </c>
      <c r="E23" t="s">
        <v>116</v>
      </c>
    </row>
    <row r="24" spans="1:5">
      <c r="A24" t="s">
        <v>119</v>
      </c>
      <c r="B24">
        <v>4917072.498</v>
      </c>
      <c r="C24">
        <v>1386679.512</v>
      </c>
      <c r="D24">
        <v>7.843</v>
      </c>
      <c r="E24" t="s">
        <v>116</v>
      </c>
    </row>
    <row r="25" spans="1:5">
      <c r="A25" t="s">
        <v>120</v>
      </c>
      <c r="B25">
        <v>4917074.304</v>
      </c>
      <c r="C25">
        <v>1386683.086</v>
      </c>
      <c r="D25">
        <v>7.634</v>
      </c>
      <c r="E25" t="s">
        <v>116</v>
      </c>
    </row>
    <row r="26" spans="1:5">
      <c r="A26" t="s">
        <v>121</v>
      </c>
      <c r="B26">
        <v>4917078.082</v>
      </c>
      <c r="C26">
        <v>1386687.141</v>
      </c>
      <c r="D26">
        <v>7.619</v>
      </c>
      <c r="E26" t="s">
        <v>116</v>
      </c>
    </row>
    <row r="27" spans="1:5">
      <c r="A27" t="s">
        <v>122</v>
      </c>
      <c r="B27">
        <v>4917080.06</v>
      </c>
      <c r="C27">
        <v>1386694.534</v>
      </c>
      <c r="D27">
        <v>7.969</v>
      </c>
      <c r="E27" t="s">
        <v>116</v>
      </c>
    </row>
    <row r="28" spans="1:5">
      <c r="A28" t="s">
        <v>123</v>
      </c>
      <c r="B28">
        <v>4917081.272</v>
      </c>
      <c r="C28">
        <v>1386697.034</v>
      </c>
      <c r="D28">
        <v>7.515</v>
      </c>
      <c r="E28" t="s">
        <v>116</v>
      </c>
    </row>
    <row r="29" spans="1:5">
      <c r="A29" t="s">
        <v>124</v>
      </c>
      <c r="B29">
        <v>4917023.898</v>
      </c>
      <c r="C29">
        <v>1386181.461</v>
      </c>
      <c r="D29">
        <v>14.184</v>
      </c>
      <c r="E29" t="s">
        <v>83</v>
      </c>
    </row>
    <row r="30" spans="1:5">
      <c r="A30" t="s">
        <v>125</v>
      </c>
      <c r="B30">
        <v>4917032.949</v>
      </c>
      <c r="C30">
        <v>1386191.712</v>
      </c>
      <c r="D30">
        <v>14.436</v>
      </c>
      <c r="E30" t="s">
        <v>85</v>
      </c>
    </row>
    <row r="31" spans="1:5">
      <c r="A31" t="s">
        <v>126</v>
      </c>
      <c r="B31">
        <v>4917039.291</v>
      </c>
      <c r="C31">
        <v>1386199.382</v>
      </c>
      <c r="D31">
        <v>17.256</v>
      </c>
      <c r="E31" t="s">
        <v>87</v>
      </c>
    </row>
    <row r="32" spans="1:5">
      <c r="A32" t="s">
        <v>127</v>
      </c>
      <c r="B32">
        <v>4917039.933</v>
      </c>
      <c r="C32">
        <v>1386200.2</v>
      </c>
      <c r="D32">
        <v>17.297</v>
      </c>
      <c r="E32" t="s">
        <v>83</v>
      </c>
    </row>
    <row r="33" spans="1:5">
      <c r="A33" t="s">
        <v>128</v>
      </c>
      <c r="B33">
        <v>4917040.758</v>
      </c>
      <c r="C33">
        <v>1386201.147</v>
      </c>
      <c r="D33">
        <v>17.236</v>
      </c>
      <c r="E33" t="s">
        <v>87</v>
      </c>
    </row>
    <row r="34" spans="1:5">
      <c r="A34" t="s">
        <v>129</v>
      </c>
      <c r="B34">
        <v>4917044.521</v>
      </c>
      <c r="C34">
        <v>1386205.588</v>
      </c>
      <c r="D34">
        <v>14.914</v>
      </c>
      <c r="E34" t="s">
        <v>130</v>
      </c>
    </row>
    <row r="35" spans="1:5">
      <c r="A35" t="s">
        <v>131</v>
      </c>
      <c r="B35">
        <v>4917057.786</v>
      </c>
      <c r="C35">
        <v>1386221.265</v>
      </c>
      <c r="D35">
        <v>14.945</v>
      </c>
      <c r="E35" t="s">
        <v>83</v>
      </c>
    </row>
    <row r="36" spans="1:5">
      <c r="A36" t="s">
        <v>132</v>
      </c>
      <c r="B36">
        <v>4917065.757</v>
      </c>
      <c r="C36">
        <v>1386230.337</v>
      </c>
      <c r="D36">
        <v>14.526</v>
      </c>
      <c r="E36" t="s">
        <v>83</v>
      </c>
    </row>
    <row r="37" spans="1:5">
      <c r="A37" t="s">
        <v>133</v>
      </c>
      <c r="B37">
        <v>4917069.867</v>
      </c>
      <c r="C37">
        <v>1386234.416</v>
      </c>
      <c r="D37">
        <v>13.802</v>
      </c>
      <c r="E37" t="s">
        <v>83</v>
      </c>
    </row>
    <row r="38" spans="1:5">
      <c r="A38" t="s">
        <v>134</v>
      </c>
      <c r="B38">
        <v>4917073.166</v>
      </c>
      <c r="C38">
        <v>1386239.605</v>
      </c>
      <c r="D38">
        <v>12.738</v>
      </c>
      <c r="E38" t="s">
        <v>83</v>
      </c>
    </row>
    <row r="39" spans="1:5">
      <c r="A39" t="s">
        <v>135</v>
      </c>
      <c r="B39">
        <v>4917078.882</v>
      </c>
      <c r="C39">
        <v>1386246.457</v>
      </c>
      <c r="D39">
        <v>13.075</v>
      </c>
      <c r="E39" t="s">
        <v>83</v>
      </c>
    </row>
    <row r="40" spans="1:5">
      <c r="A40" t="s">
        <v>136</v>
      </c>
      <c r="B40">
        <v>4917082.358</v>
      </c>
      <c r="C40">
        <v>1386250.607</v>
      </c>
      <c r="D40">
        <v>13.03</v>
      </c>
      <c r="E40" t="s">
        <v>137</v>
      </c>
    </row>
    <row r="41" spans="1:5">
      <c r="A41" t="s">
        <v>138</v>
      </c>
      <c r="B41">
        <v>4917090.257</v>
      </c>
      <c r="C41">
        <v>1386258.608</v>
      </c>
      <c r="D41">
        <v>12.258</v>
      </c>
      <c r="E41" t="s">
        <v>83</v>
      </c>
    </row>
    <row r="42" spans="1:5">
      <c r="A42" t="s">
        <v>139</v>
      </c>
      <c r="B42">
        <v>4917100.516</v>
      </c>
      <c r="C42">
        <v>1386270.713</v>
      </c>
      <c r="D42">
        <v>13.057</v>
      </c>
      <c r="E42" t="s">
        <v>83</v>
      </c>
    </row>
    <row r="43" spans="1:5">
      <c r="A43" t="s">
        <v>140</v>
      </c>
      <c r="B43">
        <v>4917112.773</v>
      </c>
      <c r="C43">
        <v>1386285.326</v>
      </c>
      <c r="D43">
        <v>14.296</v>
      </c>
      <c r="E43" t="s">
        <v>83</v>
      </c>
    </row>
    <row r="44" spans="1:5">
      <c r="A44" t="s">
        <v>141</v>
      </c>
      <c r="B44">
        <v>4917119.711</v>
      </c>
      <c r="C44">
        <v>1386294.01</v>
      </c>
      <c r="D44">
        <v>14.655</v>
      </c>
      <c r="E44" t="s">
        <v>83</v>
      </c>
    </row>
    <row r="45" spans="1:5">
      <c r="A45" t="s">
        <v>142</v>
      </c>
      <c r="B45">
        <v>4917124.78</v>
      </c>
      <c r="C45">
        <v>1386300.071</v>
      </c>
      <c r="D45">
        <v>14.367</v>
      </c>
      <c r="E45" t="s">
        <v>83</v>
      </c>
    </row>
    <row r="46" spans="1:5">
      <c r="A46" t="s">
        <v>143</v>
      </c>
      <c r="B46">
        <v>4917131.155</v>
      </c>
      <c r="C46">
        <v>1386307.18</v>
      </c>
      <c r="D46">
        <v>13.548</v>
      </c>
      <c r="E46" t="s">
        <v>103</v>
      </c>
    </row>
    <row r="47" spans="1:5">
      <c r="A47" t="s">
        <v>144</v>
      </c>
      <c r="B47">
        <v>4917753.437</v>
      </c>
      <c r="C47">
        <v>1386109.009</v>
      </c>
      <c r="D47">
        <v>11.478</v>
      </c>
      <c r="E47" t="s">
        <v>107</v>
      </c>
    </row>
    <row r="48" spans="1:5">
      <c r="A48" t="s">
        <v>145</v>
      </c>
      <c r="B48">
        <v>4917758.311</v>
      </c>
      <c r="C48">
        <v>1386109.788</v>
      </c>
      <c r="D48">
        <v>10.727</v>
      </c>
      <c r="E48" t="s">
        <v>109</v>
      </c>
    </row>
    <row r="49" spans="1:5">
      <c r="A49" t="s">
        <v>146</v>
      </c>
      <c r="B49">
        <v>4917767.284</v>
      </c>
      <c r="C49">
        <v>1386110.711</v>
      </c>
      <c r="D49">
        <v>9.809</v>
      </c>
      <c r="E49" t="s">
        <v>109</v>
      </c>
    </row>
    <row r="50" spans="1:5">
      <c r="A50" t="s">
        <v>147</v>
      </c>
      <c r="B50">
        <v>4917774.672</v>
      </c>
      <c r="C50">
        <v>1386111.83</v>
      </c>
      <c r="D50">
        <v>9.153</v>
      </c>
      <c r="E50" t="s">
        <v>109</v>
      </c>
    </row>
    <row r="51" spans="1:5">
      <c r="A51" t="s">
        <v>148</v>
      </c>
      <c r="B51">
        <v>4917780.77</v>
      </c>
      <c r="C51">
        <v>1386112.632</v>
      </c>
      <c r="D51">
        <v>8.965</v>
      </c>
      <c r="E51" t="s">
        <v>114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449"/>
  <sheetViews>
    <sheetView topLeftCell="A25" workbookViewId="0">
      <selection activeCell="R56" sqref="R56"/>
    </sheetView>
  </sheetViews>
  <sheetFormatPr defaultColWidth="9" defaultRowHeight="14.5"/>
  <cols>
    <col min="1" max="1" width="9.14545454545454"/>
    <col min="2" max="2" width="15.5636363636364" customWidth="1"/>
    <col min="3" max="4" width="9.14545454545454"/>
    <col min="5" max="9" width="9.14545454545454" customWidth="1"/>
    <col min="10" max="12" width="9.14545454545454" hidden="1" customWidth="1"/>
    <col min="13" max="14" width="10.7090909090909" hidden="1" customWidth="1"/>
    <col min="15" max="15" width="10.7090909090909" customWidth="1"/>
    <col min="16" max="16" width="6.42727272727273" customWidth="1"/>
    <col min="17" max="17" width="10.7090909090909" customWidth="1"/>
    <col min="18" max="18" width="10.1454545454545" customWidth="1"/>
    <col min="19" max="19" width="10.7090909090909" customWidth="1"/>
    <col min="20" max="20" width="6.29090909090909" customWidth="1"/>
    <col min="21" max="23" width="10.7090909090909" customWidth="1"/>
    <col min="24" max="24" width="11.2909090909091" customWidth="1"/>
    <col min="25" max="25" width="6.70909090909091" customWidth="1"/>
    <col min="26" max="26" width="14.2909090909091" customWidth="1"/>
    <col min="27" max="27" width="13.1454545454545" customWidth="1"/>
    <col min="28" max="28" width="20.1454545454545" style="6" customWidth="1"/>
    <col min="29" max="29" width="13" style="6" customWidth="1"/>
    <col min="30" max="30" width="16.4272727272727" style="6" customWidth="1"/>
    <col min="31" max="31" width="9.70909090909091" style="6" customWidth="1"/>
    <col min="32" max="32" width="9.14545454545454" style="6" customWidth="1"/>
    <col min="33" max="34" width="14.2909090909091" style="2" customWidth="1"/>
    <col min="35" max="35" width="9.14545454545454"/>
    <col min="36" max="36" width="4.42727272727273" customWidth="1"/>
    <col min="37" max="37" width="5.42727272727273" customWidth="1"/>
    <col min="38" max="38" width="14.4272727272727" customWidth="1"/>
    <col min="39" max="39" width="13.4272727272727" customWidth="1"/>
    <col min="40" max="41" width="9.14545454545454"/>
    <col min="42" max="42" width="10.7090909090909" customWidth="1"/>
    <col min="43" max="44" width="10.5636363636364" customWidth="1"/>
    <col min="45" max="16384" width="9.14545454545454"/>
  </cols>
  <sheetData>
    <row r="1" spans="12:29">
      <c r="L1" t="s">
        <v>149</v>
      </c>
      <c r="M1" t="s">
        <v>150</v>
      </c>
      <c r="AC1" s="6" t="s">
        <v>151</v>
      </c>
    </row>
    <row r="2" spans="1:29">
      <c r="A2" t="s">
        <v>152</v>
      </c>
      <c r="B2" t="s">
        <v>153</v>
      </c>
      <c r="C2">
        <v>1379618.21</v>
      </c>
      <c r="D2">
        <v>4903677.37</v>
      </c>
      <c r="E2">
        <v>0</v>
      </c>
      <c r="F2" t="s">
        <v>154</v>
      </c>
      <c r="G2">
        <v>1379459.9</v>
      </c>
      <c r="H2">
        <v>4904051.13</v>
      </c>
      <c r="I2">
        <v>0</v>
      </c>
      <c r="J2">
        <f>G2-C2</f>
        <v>-158.310000000056</v>
      </c>
      <c r="K2">
        <f>H2-D2</f>
        <v>373.759999999776</v>
      </c>
      <c r="L2">
        <f>(J2^2+K2^2)^0.5</f>
        <v>405.90466085012</v>
      </c>
      <c r="M2">
        <f>DEGREES(ATAN((G2-C2)/(H2-D2)))</f>
        <v>-22.9556004073813</v>
      </c>
      <c r="N2">
        <f>MOD(M2,360)</f>
        <v>337.044399592619</v>
      </c>
      <c r="AC2" s="6" t="s">
        <v>155</v>
      </c>
    </row>
    <row r="3" spans="1:14">
      <c r="A3" t="s">
        <v>156</v>
      </c>
      <c r="B3" t="s">
        <v>157</v>
      </c>
      <c r="C3">
        <v>1380366.65</v>
      </c>
      <c r="D3">
        <v>4904194.81</v>
      </c>
      <c r="E3">
        <v>0</v>
      </c>
      <c r="F3" t="s">
        <v>158</v>
      </c>
      <c r="G3">
        <v>1380314.29</v>
      </c>
      <c r="H3">
        <v>4904268.11</v>
      </c>
      <c r="I3">
        <v>0</v>
      </c>
      <c r="J3">
        <f t="shared" ref="J3:K70" si="0">G3-C3</f>
        <v>-52.3599999998696</v>
      </c>
      <c r="K3">
        <f t="shared" si="0"/>
        <v>73.3000000007451</v>
      </c>
      <c r="L3">
        <f t="shared" ref="L3:L70" si="1">(J3^2+K3^2)^0.5</f>
        <v>90.0802952931193</v>
      </c>
      <c r="M3">
        <f t="shared" ref="M3:M70" si="2">DEGREES(ATAN((G3-C3)/(H3-D3)))</f>
        <v>-35.5391565832046</v>
      </c>
      <c r="N3">
        <f t="shared" ref="N3:N4" si="3">MOD(M3,360)</f>
        <v>324.460843416795</v>
      </c>
    </row>
    <row r="4" spans="1:29">
      <c r="A4" t="s">
        <v>159</v>
      </c>
      <c r="B4" t="s">
        <v>160</v>
      </c>
      <c r="C4">
        <v>1380312.91</v>
      </c>
      <c r="D4">
        <v>4904265.54</v>
      </c>
      <c r="E4">
        <v>0</v>
      </c>
      <c r="F4" t="s">
        <v>161</v>
      </c>
      <c r="G4">
        <v>1379816.42</v>
      </c>
      <c r="H4">
        <v>4904681.71</v>
      </c>
      <c r="I4">
        <v>0</v>
      </c>
      <c r="J4">
        <f t="shared" si="0"/>
        <v>-496.489999999991</v>
      </c>
      <c r="K4">
        <f t="shared" si="0"/>
        <v>416.169999999925</v>
      </c>
      <c r="L4">
        <f t="shared" si="1"/>
        <v>647.842410621541</v>
      </c>
      <c r="M4">
        <f t="shared" si="2"/>
        <v>-50.0294423766464</v>
      </c>
      <c r="N4">
        <f t="shared" si="3"/>
        <v>309.970557623354</v>
      </c>
      <c r="AC4" s="6" t="s">
        <v>162</v>
      </c>
    </row>
    <row r="5" spans="1:13">
      <c r="A5" t="s">
        <v>163</v>
      </c>
      <c r="B5" t="s">
        <v>164</v>
      </c>
      <c r="C5">
        <v>1381158.64</v>
      </c>
      <c r="D5">
        <v>4904770.73</v>
      </c>
      <c r="E5">
        <v>0</v>
      </c>
      <c r="F5" t="s">
        <v>165</v>
      </c>
      <c r="G5">
        <v>1380988.38</v>
      </c>
      <c r="H5">
        <v>4904944.16</v>
      </c>
      <c r="I5">
        <v>0</v>
      </c>
      <c r="J5">
        <f t="shared" si="0"/>
        <v>-170.260000000009</v>
      </c>
      <c r="K5">
        <f t="shared" si="0"/>
        <v>173.429999999702</v>
      </c>
      <c r="L5">
        <f t="shared" si="1"/>
        <v>243.035866694403</v>
      </c>
      <c r="M5">
        <f t="shared" si="2"/>
        <v>-44.4715514828783</v>
      </c>
    </row>
    <row r="6" spans="1:13">
      <c r="A6" t="s">
        <v>166</v>
      </c>
      <c r="B6" t="s">
        <v>167</v>
      </c>
      <c r="C6">
        <v>1381546.96</v>
      </c>
      <c r="D6">
        <v>4905130.61</v>
      </c>
      <c r="E6">
        <v>0</v>
      </c>
      <c r="F6" t="s">
        <v>168</v>
      </c>
      <c r="G6">
        <v>1381358.61</v>
      </c>
      <c r="H6">
        <v>4905497.54</v>
      </c>
      <c r="I6">
        <v>0</v>
      </c>
      <c r="J6">
        <f t="shared" si="0"/>
        <v>-188.34999999986</v>
      </c>
      <c r="K6">
        <f t="shared" si="0"/>
        <v>366.929999999702</v>
      </c>
      <c r="L6">
        <f t="shared" si="1"/>
        <v>412.44799356977</v>
      </c>
      <c r="M6">
        <f t="shared" si="2"/>
        <v>-27.1720266218297</v>
      </c>
    </row>
    <row r="7" spans="1:29">
      <c r="A7" t="s">
        <v>169</v>
      </c>
      <c r="B7" t="s">
        <v>170</v>
      </c>
      <c r="C7">
        <v>1381897.66</v>
      </c>
      <c r="D7">
        <v>4905482.57</v>
      </c>
      <c r="E7">
        <v>0</v>
      </c>
      <c r="F7" t="s">
        <v>171</v>
      </c>
      <c r="G7">
        <v>1381835</v>
      </c>
      <c r="H7">
        <v>4905567.57</v>
      </c>
      <c r="I7">
        <v>0</v>
      </c>
      <c r="J7">
        <f t="shared" si="0"/>
        <v>-62.6599999999162</v>
      </c>
      <c r="K7">
        <f t="shared" si="0"/>
        <v>85</v>
      </c>
      <c r="L7">
        <f t="shared" si="1"/>
        <v>105.599600377982</v>
      </c>
      <c r="M7">
        <f t="shared" si="2"/>
        <v>-36.396766238348</v>
      </c>
      <c r="AC7" s="6" t="s">
        <v>172</v>
      </c>
    </row>
    <row r="8" spans="1:13">
      <c r="A8" t="s">
        <v>173</v>
      </c>
      <c r="B8" t="s">
        <v>174</v>
      </c>
      <c r="C8">
        <v>1382452.58</v>
      </c>
      <c r="D8">
        <v>4905981.25</v>
      </c>
      <c r="E8">
        <v>0</v>
      </c>
      <c r="F8" t="s">
        <v>175</v>
      </c>
      <c r="G8">
        <v>1382253.56</v>
      </c>
      <c r="H8">
        <v>4906122.08</v>
      </c>
      <c r="I8">
        <v>0</v>
      </c>
      <c r="J8">
        <f t="shared" si="0"/>
        <v>-199.020000000019</v>
      </c>
      <c r="K8">
        <f t="shared" si="0"/>
        <v>140.830000000075</v>
      </c>
      <c r="L8">
        <f t="shared" si="1"/>
        <v>243.807402061604</v>
      </c>
      <c r="M8">
        <f t="shared" si="2"/>
        <v>-54.7161136772417</v>
      </c>
    </row>
    <row r="9" spans="1:13">
      <c r="A9" t="s">
        <v>176</v>
      </c>
      <c r="B9" t="s">
        <v>177</v>
      </c>
      <c r="C9">
        <v>1382622.1</v>
      </c>
      <c r="D9">
        <v>4906283.89</v>
      </c>
      <c r="E9">
        <v>0</v>
      </c>
      <c r="F9" t="s">
        <v>177</v>
      </c>
      <c r="G9">
        <v>1382426.3</v>
      </c>
      <c r="H9">
        <v>4906400.62</v>
      </c>
      <c r="I9">
        <v>0</v>
      </c>
      <c r="J9">
        <f t="shared" si="0"/>
        <v>-195.800000000047</v>
      </c>
      <c r="K9">
        <f t="shared" si="0"/>
        <v>116.730000000447</v>
      </c>
      <c r="L9">
        <f t="shared" si="1"/>
        <v>227.955111590248</v>
      </c>
      <c r="M9">
        <f t="shared" si="2"/>
        <v>-59.1978897359512</v>
      </c>
    </row>
    <row r="10" spans="1:13">
      <c r="A10" t="s">
        <v>178</v>
      </c>
      <c r="B10" t="s">
        <v>179</v>
      </c>
      <c r="C10">
        <v>1382810.75</v>
      </c>
      <c r="D10">
        <v>4906633.08</v>
      </c>
      <c r="E10">
        <v>0</v>
      </c>
      <c r="F10" t="s">
        <v>180</v>
      </c>
      <c r="G10">
        <v>1382486.61</v>
      </c>
      <c r="H10">
        <v>4906826.34</v>
      </c>
      <c r="I10">
        <v>0</v>
      </c>
      <c r="J10">
        <f t="shared" si="0"/>
        <v>-324.139999999898</v>
      </c>
      <c r="K10">
        <f t="shared" si="0"/>
        <v>193.259999999776</v>
      </c>
      <c r="L10">
        <f t="shared" si="1"/>
        <v>377.380666171238</v>
      </c>
      <c r="M10">
        <f t="shared" si="2"/>
        <v>-59.1955947306337</v>
      </c>
    </row>
    <row r="11" spans="1:32">
      <c r="A11" t="s">
        <v>181</v>
      </c>
      <c r="B11" t="s">
        <v>182</v>
      </c>
      <c r="C11">
        <v>1382935.95</v>
      </c>
      <c r="D11">
        <v>4906927.41</v>
      </c>
      <c r="E11">
        <v>0</v>
      </c>
      <c r="F11" t="s">
        <v>183</v>
      </c>
      <c r="G11">
        <v>1382449.18</v>
      </c>
      <c r="H11">
        <v>4906901.14</v>
      </c>
      <c r="I11">
        <v>0</v>
      </c>
      <c r="J11">
        <f t="shared" si="0"/>
        <v>-486.770000000019</v>
      </c>
      <c r="K11">
        <f t="shared" si="0"/>
        <v>-26.2700000004843</v>
      </c>
      <c r="L11">
        <f t="shared" si="1"/>
        <v>487.478354186156</v>
      </c>
      <c r="M11">
        <f t="shared" si="2"/>
        <v>86.9108585280012</v>
      </c>
      <c r="AB11"/>
      <c r="AC11"/>
      <c r="AD11"/>
      <c r="AE11"/>
      <c r="AF11"/>
    </row>
    <row r="12" spans="1:42">
      <c r="A12" t="s">
        <v>184</v>
      </c>
      <c r="B12" t="s">
        <v>185</v>
      </c>
      <c r="C12">
        <v>1382847.69</v>
      </c>
      <c r="D12">
        <v>4907144.4</v>
      </c>
      <c r="E12">
        <v>0</v>
      </c>
      <c r="F12" t="s">
        <v>186</v>
      </c>
      <c r="G12">
        <v>1382679.16</v>
      </c>
      <c r="H12">
        <v>4907078.56</v>
      </c>
      <c r="I12">
        <v>0</v>
      </c>
      <c r="J12">
        <f t="shared" si="0"/>
        <v>-168.530000000028</v>
      </c>
      <c r="K12">
        <f t="shared" si="0"/>
        <v>-65.8400000007823</v>
      </c>
      <c r="L12">
        <f t="shared" si="1"/>
        <v>180.934425967289</v>
      </c>
      <c r="M12">
        <f t="shared" si="2"/>
        <v>68.6607902385675</v>
      </c>
      <c r="AB12"/>
      <c r="AC12"/>
      <c r="AD12"/>
      <c r="AE12"/>
      <c r="AF12"/>
      <c r="AP12" s="2"/>
    </row>
    <row r="13" spans="1:42">
      <c r="A13" t="s">
        <v>187</v>
      </c>
      <c r="B13" t="s">
        <v>188</v>
      </c>
      <c r="C13">
        <v>1382595.84</v>
      </c>
      <c r="D13">
        <v>4907241.48</v>
      </c>
      <c r="E13">
        <v>0</v>
      </c>
      <c r="F13" t="s">
        <v>189</v>
      </c>
      <c r="G13">
        <v>1382442.11</v>
      </c>
      <c r="H13">
        <v>4907091.92</v>
      </c>
      <c r="I13">
        <v>0</v>
      </c>
      <c r="J13">
        <f t="shared" si="0"/>
        <v>-153.729999999981</v>
      </c>
      <c r="K13">
        <f t="shared" si="0"/>
        <v>-149.560000000522</v>
      </c>
      <c r="L13">
        <f t="shared" si="1"/>
        <v>214.478685421536</v>
      </c>
      <c r="M13">
        <f t="shared" si="2"/>
        <v>45.7877224663155</v>
      </c>
      <c r="AB13"/>
      <c r="AC13"/>
      <c r="AD13"/>
      <c r="AE13"/>
      <c r="AF13"/>
      <c r="AP13" s="2"/>
    </row>
    <row r="14" spans="1:42">
      <c r="A14" t="s">
        <v>190</v>
      </c>
      <c r="B14" t="s">
        <v>191</v>
      </c>
      <c r="C14">
        <v>1382614.06</v>
      </c>
      <c r="D14">
        <v>4907258.81</v>
      </c>
      <c r="E14">
        <v>0</v>
      </c>
      <c r="F14" t="s">
        <v>192</v>
      </c>
      <c r="G14">
        <v>1382290.19</v>
      </c>
      <c r="H14">
        <v>4907203.27</v>
      </c>
      <c r="I14">
        <v>0</v>
      </c>
      <c r="J14">
        <f t="shared" si="0"/>
        <v>-323.870000000112</v>
      </c>
      <c r="K14">
        <f t="shared" si="0"/>
        <v>-55.5400000000373</v>
      </c>
      <c r="L14">
        <f t="shared" si="1"/>
        <v>328.597730515712</v>
      </c>
      <c r="M14">
        <f t="shared" si="2"/>
        <v>80.2690825022333</v>
      </c>
      <c r="AB14"/>
      <c r="AC14"/>
      <c r="AD14"/>
      <c r="AE14"/>
      <c r="AF14"/>
      <c r="AP14" s="2"/>
    </row>
    <row r="15" spans="1:42">
      <c r="A15" t="s">
        <v>193</v>
      </c>
      <c r="B15" t="s">
        <v>194</v>
      </c>
      <c r="C15">
        <v>1382791.74</v>
      </c>
      <c r="D15">
        <v>4907460.25</v>
      </c>
      <c r="E15">
        <v>0</v>
      </c>
      <c r="F15" t="s">
        <v>195</v>
      </c>
      <c r="G15">
        <v>1382662.58</v>
      </c>
      <c r="H15">
        <v>4907584.96</v>
      </c>
      <c r="I15">
        <v>0</v>
      </c>
      <c r="J15">
        <f t="shared" si="0"/>
        <v>-129.159999999916</v>
      </c>
      <c r="K15">
        <f t="shared" si="0"/>
        <v>124.709999999963</v>
      </c>
      <c r="L15">
        <f t="shared" si="1"/>
        <v>179.540774477468</v>
      </c>
      <c r="M15">
        <f t="shared" si="2"/>
        <v>-46.0042151909672</v>
      </c>
      <c r="AB15"/>
      <c r="AC15"/>
      <c r="AD15"/>
      <c r="AE15"/>
      <c r="AF15"/>
      <c r="AP15" s="2"/>
    </row>
    <row r="16" spans="1:42">
      <c r="A16" t="s">
        <v>196</v>
      </c>
      <c r="B16" t="s">
        <v>197</v>
      </c>
      <c r="C16">
        <v>1383153.04</v>
      </c>
      <c r="D16">
        <v>4907804.97</v>
      </c>
      <c r="E16">
        <v>0</v>
      </c>
      <c r="F16" t="s">
        <v>198</v>
      </c>
      <c r="G16">
        <v>1382582.78</v>
      </c>
      <c r="H16">
        <v>4907942.97</v>
      </c>
      <c r="I16">
        <v>0</v>
      </c>
      <c r="J16">
        <f t="shared" si="0"/>
        <v>-570.260000000009</v>
      </c>
      <c r="K16">
        <f t="shared" si="0"/>
        <v>138</v>
      </c>
      <c r="L16">
        <f t="shared" si="1"/>
        <v>586.720093059723</v>
      </c>
      <c r="M16">
        <f t="shared" si="2"/>
        <v>-76.3962425859155</v>
      </c>
      <c r="AB16"/>
      <c r="AC16"/>
      <c r="AD16"/>
      <c r="AE16"/>
      <c r="AF16"/>
      <c r="AP16" s="2"/>
    </row>
    <row r="17" spans="1:43">
      <c r="A17" t="s">
        <v>199</v>
      </c>
      <c r="B17" t="s">
        <v>200</v>
      </c>
      <c r="C17">
        <v>1383414.45</v>
      </c>
      <c r="D17">
        <v>4908075.62</v>
      </c>
      <c r="E17">
        <v>0</v>
      </c>
      <c r="F17" t="s">
        <v>201</v>
      </c>
      <c r="G17">
        <v>1382832.03</v>
      </c>
      <c r="H17">
        <v>4908638.85</v>
      </c>
      <c r="I17">
        <v>0</v>
      </c>
      <c r="J17">
        <f t="shared" si="0"/>
        <v>-582.419999999925</v>
      </c>
      <c r="K17">
        <f t="shared" si="0"/>
        <v>563.229999999516</v>
      </c>
      <c r="L17">
        <f t="shared" si="1"/>
        <v>810.210521592609</v>
      </c>
      <c r="M17">
        <f t="shared" si="2"/>
        <v>-45.959632693741</v>
      </c>
      <c r="Q17" t="s">
        <v>202</v>
      </c>
      <c r="R17">
        <v>1387798.47</v>
      </c>
      <c r="S17">
        <v>4912777.7</v>
      </c>
      <c r="T17">
        <v>0</v>
      </c>
      <c r="U17" t="s">
        <v>203</v>
      </c>
      <c r="V17">
        <v>1387343.17</v>
      </c>
      <c r="W17">
        <v>4912584.12</v>
      </c>
      <c r="X17">
        <f t="shared" ref="X17" si="4">-1/Y17</f>
        <v>-2.35199917346767</v>
      </c>
      <c r="Y17">
        <f t="shared" ref="Y17" si="5">(W17-S17)/(V17-R17)</f>
        <v>0.425170217439171</v>
      </c>
      <c r="Z17">
        <f t="shared" ref="Z17" si="6">AC17-AD17*X17</f>
        <v>8175613.96366805</v>
      </c>
      <c r="AA17">
        <f t="shared" ref="AA17" si="7">S17-R17*Y17</f>
        <v>4322727.12274835</v>
      </c>
      <c r="AB17" s="6" t="s">
        <v>82</v>
      </c>
      <c r="AC17" s="6">
        <v>4912584.078</v>
      </c>
      <c r="AD17" s="6">
        <v>1387343.126</v>
      </c>
      <c r="AE17" s="6">
        <v>11.642</v>
      </c>
      <c r="AF17" s="6" t="s">
        <v>83</v>
      </c>
      <c r="AG17" s="2">
        <f>-(Z17-AA17)/(X17-Y17)</f>
        <v>1387343.11761286</v>
      </c>
      <c r="AH17" s="2">
        <f>X$17*AG17+Z17</f>
        <v>4912584.09772655</v>
      </c>
      <c r="AI17">
        <f>((AD17-R17)^2+(AC17-S17)^2)^0.5</f>
        <v>494.800603496204</v>
      </c>
      <c r="AL17" t="str">
        <f>AB17</f>
        <v>xs04r_100</v>
      </c>
      <c r="AM17">
        <f>AI17</f>
        <v>494.800603496204</v>
      </c>
      <c r="AN17">
        <f>AE17</f>
        <v>11.642</v>
      </c>
      <c r="AO17">
        <f>AC17</f>
        <v>4912584.078</v>
      </c>
      <c r="AP17" s="2">
        <f>AD17</f>
        <v>1387343.126</v>
      </c>
      <c r="AQ17" t="str">
        <f>AF17</f>
        <v>so</v>
      </c>
    </row>
    <row r="18" spans="1:43">
      <c r="A18" t="s">
        <v>204</v>
      </c>
      <c r="B18" t="s">
        <v>205</v>
      </c>
      <c r="C18">
        <v>1384247.06</v>
      </c>
      <c r="D18">
        <v>4908845.78</v>
      </c>
      <c r="E18">
        <v>0</v>
      </c>
      <c r="F18" t="s">
        <v>206</v>
      </c>
      <c r="G18">
        <v>1383816.9</v>
      </c>
      <c r="H18">
        <v>4909250.7</v>
      </c>
      <c r="I18">
        <v>0</v>
      </c>
      <c r="J18">
        <f t="shared" si="0"/>
        <v>-430.160000000149</v>
      </c>
      <c r="K18">
        <f t="shared" si="0"/>
        <v>404.919999999925</v>
      </c>
      <c r="L18">
        <f t="shared" si="1"/>
        <v>590.760384589275</v>
      </c>
      <c r="M18">
        <f t="shared" si="2"/>
        <v>-46.7312177883087</v>
      </c>
      <c r="Q18" t="s">
        <v>202</v>
      </c>
      <c r="R18">
        <v>1387798.47</v>
      </c>
      <c r="S18">
        <v>4912777.7</v>
      </c>
      <c r="T18">
        <v>0</v>
      </c>
      <c r="U18" t="s">
        <v>203</v>
      </c>
      <c r="V18">
        <v>1387343.17</v>
      </c>
      <c r="W18">
        <v>4912584.12</v>
      </c>
      <c r="X18">
        <f t="shared" ref="X18:X30" si="8">-1/Y18</f>
        <v>-2.35199917346767</v>
      </c>
      <c r="Y18">
        <f t="shared" ref="Y18:Y30" si="9">(W18-S18)/(V18-R18)</f>
        <v>0.425170217439171</v>
      </c>
      <c r="Z18">
        <f t="shared" ref="Z18:Z30" si="10">AC18-AD18*X18</f>
        <v>8175642.52705156</v>
      </c>
      <c r="AA18">
        <f t="shared" ref="AA18:AA30" si="11">S18-R18*Y18</f>
        <v>4322727.12274835</v>
      </c>
      <c r="AB18" t="s">
        <v>84</v>
      </c>
      <c r="AC18">
        <v>4912588.484</v>
      </c>
      <c r="AD18">
        <v>1387353.397</v>
      </c>
      <c r="AE18">
        <v>11.765</v>
      </c>
      <c r="AF18" t="s">
        <v>85</v>
      </c>
      <c r="AG18" s="2">
        <f t="shared" ref="AG18:AG53" si="12">-(Z18-AA18)/(X18-Y18)</f>
        <v>1387353.40268355</v>
      </c>
      <c r="AH18" s="2">
        <f t="shared" ref="AH18:AH53" si="13">X$17*AG18+Z18</f>
        <v>4912588.47063229</v>
      </c>
      <c r="AI18">
        <f t="shared" ref="AI18:AI53" si="14">((AD18-R18)^2+(AC18-S18)^2)^0.5</f>
        <v>483.624513424288</v>
      </c>
      <c r="AL18" t="str">
        <f t="shared" ref="AL18:AL30" si="15">AB18</f>
        <v>xs04r_101</v>
      </c>
      <c r="AM18">
        <f t="shared" ref="AM18:AM30" si="16">AI18</f>
        <v>483.624513424288</v>
      </c>
      <c r="AN18">
        <f t="shared" ref="AN18:AN30" si="17">AE18</f>
        <v>11.765</v>
      </c>
      <c r="AO18">
        <f t="shared" ref="AO18:AO30" si="18">AC18</f>
        <v>4912588.484</v>
      </c>
      <c r="AP18" s="2">
        <f t="shared" ref="AP18:AP30" si="19">AD18</f>
        <v>1387353.397</v>
      </c>
      <c r="AQ18" t="str">
        <f t="shared" ref="AQ18:AQ30" si="20">AF18</f>
        <v>f+bb</v>
      </c>
    </row>
    <row r="19" spans="1:44">
      <c r="A19" t="s">
        <v>207</v>
      </c>
      <c r="B19" t="s">
        <v>208</v>
      </c>
      <c r="C19">
        <v>1384469.94</v>
      </c>
      <c r="D19">
        <v>4909062.84</v>
      </c>
      <c r="E19">
        <v>0</v>
      </c>
      <c r="F19" t="s">
        <v>209</v>
      </c>
      <c r="G19">
        <v>1383988.13</v>
      </c>
      <c r="H19">
        <v>4909352.61</v>
      </c>
      <c r="I19">
        <v>0</v>
      </c>
      <c r="J19">
        <f t="shared" si="0"/>
        <v>-481.810000000056</v>
      </c>
      <c r="K19">
        <f t="shared" si="0"/>
        <v>289.770000000484</v>
      </c>
      <c r="L19">
        <f t="shared" si="1"/>
        <v>562.234407520862</v>
      </c>
      <c r="M19">
        <f t="shared" si="2"/>
        <v>-58.9764722728836</v>
      </c>
      <c r="Q19" t="s">
        <v>202</v>
      </c>
      <c r="R19">
        <v>1387798.47</v>
      </c>
      <c r="S19">
        <v>4912777.7</v>
      </c>
      <c r="T19">
        <v>0</v>
      </c>
      <c r="U19" t="s">
        <v>203</v>
      </c>
      <c r="V19">
        <v>1387343.17</v>
      </c>
      <c r="W19">
        <v>4912584.12</v>
      </c>
      <c r="X19">
        <f t="shared" si="8"/>
        <v>-2.35199917346767</v>
      </c>
      <c r="Y19">
        <f t="shared" si="9"/>
        <v>0.425170217439171</v>
      </c>
      <c r="Z19">
        <f t="shared" si="10"/>
        <v>8175662.37151773</v>
      </c>
      <c r="AA19">
        <f t="shared" si="11"/>
        <v>4322727.12274835</v>
      </c>
      <c r="AB19" t="s">
        <v>86</v>
      </c>
      <c r="AC19">
        <v>4912591.721</v>
      </c>
      <c r="AD19">
        <v>1387360.458</v>
      </c>
      <c r="AE19">
        <v>13.874</v>
      </c>
      <c r="AF19" t="s">
        <v>87</v>
      </c>
      <c r="AG19" s="2">
        <f t="shared" si="12"/>
        <v>1387360.54825639</v>
      </c>
      <c r="AH19" s="2">
        <f t="shared" si="13"/>
        <v>4912591.50871705</v>
      </c>
      <c r="AI19">
        <f t="shared" si="14"/>
        <v>475.859959005791</v>
      </c>
      <c r="AL19" t="str">
        <f t="shared" si="15"/>
        <v>xs04r_102</v>
      </c>
      <c r="AM19">
        <f t="shared" si="16"/>
        <v>475.859959005791</v>
      </c>
      <c r="AN19">
        <f t="shared" si="17"/>
        <v>13.874</v>
      </c>
      <c r="AO19">
        <f t="shared" si="18"/>
        <v>4912591.721</v>
      </c>
      <c r="AP19" s="2">
        <f t="shared" si="19"/>
        <v>1387360.458</v>
      </c>
      <c r="AQ19" t="str">
        <f t="shared" si="20"/>
        <v>tb</v>
      </c>
      <c r="AR19" s="2"/>
    </row>
    <row r="20" spans="1:44">
      <c r="A20" t="s">
        <v>210</v>
      </c>
      <c r="B20" t="s">
        <v>211</v>
      </c>
      <c r="C20">
        <v>1384661.29</v>
      </c>
      <c r="D20">
        <v>4909248.3</v>
      </c>
      <c r="E20">
        <v>0</v>
      </c>
      <c r="F20" t="s">
        <v>212</v>
      </c>
      <c r="G20">
        <v>1384088.12</v>
      </c>
      <c r="H20">
        <v>4909733.43</v>
      </c>
      <c r="I20">
        <v>0</v>
      </c>
      <c r="J20">
        <f t="shared" si="0"/>
        <v>-573.169999999925</v>
      </c>
      <c r="K20">
        <f t="shared" si="0"/>
        <v>485.129999999888</v>
      </c>
      <c r="L20">
        <f t="shared" si="1"/>
        <v>750.916084392794</v>
      </c>
      <c r="M20">
        <f t="shared" si="2"/>
        <v>-49.7554870728316</v>
      </c>
      <c r="Q20" t="s">
        <v>202</v>
      </c>
      <c r="R20">
        <v>1387798.47</v>
      </c>
      <c r="S20">
        <v>4912777.7</v>
      </c>
      <c r="T20">
        <v>0</v>
      </c>
      <c r="U20" t="s">
        <v>203</v>
      </c>
      <c r="V20">
        <v>1387343.17</v>
      </c>
      <c r="W20">
        <v>4912584.12</v>
      </c>
      <c r="X20">
        <f t="shared" si="8"/>
        <v>-2.35199917346767</v>
      </c>
      <c r="Y20">
        <f t="shared" si="9"/>
        <v>0.425170217439171</v>
      </c>
      <c r="Z20">
        <f t="shared" si="10"/>
        <v>8175665.75122069</v>
      </c>
      <c r="AA20">
        <f t="shared" si="11"/>
        <v>4322727.12274835</v>
      </c>
      <c r="AB20" t="s">
        <v>88</v>
      </c>
      <c r="AC20">
        <v>4912592.156</v>
      </c>
      <c r="AD20">
        <v>1387361.71</v>
      </c>
      <c r="AE20">
        <v>13.965</v>
      </c>
      <c r="AF20" t="s">
        <v>83</v>
      </c>
      <c r="AG20" s="2">
        <f t="shared" si="12"/>
        <v>1387361.76521599</v>
      </c>
      <c r="AH20" s="2">
        <f t="shared" si="13"/>
        <v>4912592.02613203</v>
      </c>
      <c r="AI20">
        <f t="shared" si="14"/>
        <v>474.53753648781</v>
      </c>
      <c r="AL20" t="str">
        <f t="shared" si="15"/>
        <v>xs04r_103</v>
      </c>
      <c r="AM20">
        <f t="shared" si="16"/>
        <v>474.53753648781</v>
      </c>
      <c r="AN20">
        <f t="shared" si="17"/>
        <v>13.965</v>
      </c>
      <c r="AO20">
        <f t="shared" si="18"/>
        <v>4912592.156</v>
      </c>
      <c r="AP20" s="2">
        <f t="shared" si="19"/>
        <v>1387361.71</v>
      </c>
      <c r="AQ20" t="str">
        <f t="shared" si="20"/>
        <v>so</v>
      </c>
      <c r="AR20" s="2"/>
    </row>
    <row r="21" spans="1:44">
      <c r="A21" t="s">
        <v>213</v>
      </c>
      <c r="B21" t="s">
        <v>214</v>
      </c>
      <c r="C21">
        <v>1384805.08</v>
      </c>
      <c r="D21">
        <v>4909979.18</v>
      </c>
      <c r="E21">
        <v>0</v>
      </c>
      <c r="F21" t="s">
        <v>215</v>
      </c>
      <c r="G21">
        <v>1384639.66</v>
      </c>
      <c r="H21">
        <v>4910142.63</v>
      </c>
      <c r="I21">
        <v>0</v>
      </c>
      <c r="J21">
        <f t="shared" si="0"/>
        <v>-165.420000000158</v>
      </c>
      <c r="K21">
        <f t="shared" si="0"/>
        <v>163.450000000186</v>
      </c>
      <c r="L21">
        <f t="shared" si="1"/>
        <v>232.550379273209</v>
      </c>
      <c r="M21">
        <f t="shared" si="2"/>
        <v>-45.3432095831571</v>
      </c>
      <c r="Q21" t="s">
        <v>202</v>
      </c>
      <c r="R21">
        <v>1387798.47</v>
      </c>
      <c r="S21">
        <v>4912777.7</v>
      </c>
      <c r="T21">
        <v>0</v>
      </c>
      <c r="U21" t="s">
        <v>203</v>
      </c>
      <c r="V21">
        <v>1387343.17</v>
      </c>
      <c r="W21">
        <v>4912584.12</v>
      </c>
      <c r="X21">
        <f t="shared" si="8"/>
        <v>-2.35199917346767</v>
      </c>
      <c r="Y21">
        <f t="shared" si="9"/>
        <v>0.425170217439171</v>
      </c>
      <c r="Z21">
        <f t="shared" si="10"/>
        <v>8175668.94605972</v>
      </c>
      <c r="AA21">
        <f t="shared" si="11"/>
        <v>4322727.12274835</v>
      </c>
      <c r="AB21" t="s">
        <v>89</v>
      </c>
      <c r="AC21">
        <v>4912592.599</v>
      </c>
      <c r="AD21">
        <v>1387362.88</v>
      </c>
      <c r="AE21">
        <v>13.93</v>
      </c>
      <c r="AF21" t="s">
        <v>87</v>
      </c>
      <c r="AG21" s="2">
        <f t="shared" si="12"/>
        <v>1387362.91561</v>
      </c>
      <c r="AH21" s="2">
        <f t="shared" si="13"/>
        <v>4912592.5152453</v>
      </c>
      <c r="AI21">
        <f t="shared" si="14"/>
        <v>473.287468987925</v>
      </c>
      <c r="AL21" t="str">
        <f t="shared" si="15"/>
        <v>xs04r_104</v>
      </c>
      <c r="AM21">
        <f t="shared" si="16"/>
        <v>473.287468987925</v>
      </c>
      <c r="AN21">
        <f t="shared" si="17"/>
        <v>13.93</v>
      </c>
      <c r="AO21">
        <f t="shared" si="18"/>
        <v>4912592.599</v>
      </c>
      <c r="AP21" s="2">
        <f t="shared" si="19"/>
        <v>1387362.88</v>
      </c>
      <c r="AQ21" t="str">
        <f t="shared" si="20"/>
        <v>tb</v>
      </c>
      <c r="AR21" s="2"/>
    </row>
    <row r="22" spans="1:44">
      <c r="A22" t="s">
        <v>216</v>
      </c>
      <c r="B22" t="s">
        <v>217</v>
      </c>
      <c r="C22">
        <v>1385642.25</v>
      </c>
      <c r="D22">
        <v>4910083.48</v>
      </c>
      <c r="E22">
        <v>0</v>
      </c>
      <c r="F22" t="s">
        <v>218</v>
      </c>
      <c r="G22">
        <v>1385128.23</v>
      </c>
      <c r="H22">
        <v>4910614.56</v>
      </c>
      <c r="I22">
        <v>0</v>
      </c>
      <c r="J22">
        <f t="shared" si="0"/>
        <v>-514.020000000019</v>
      </c>
      <c r="K22">
        <f t="shared" si="0"/>
        <v>531.079999999143</v>
      </c>
      <c r="L22">
        <f t="shared" si="1"/>
        <v>739.095749412151</v>
      </c>
      <c r="M22">
        <f t="shared" si="2"/>
        <v>-44.0647984004152</v>
      </c>
      <c r="Q22" t="s">
        <v>202</v>
      </c>
      <c r="R22">
        <v>1387798.47</v>
      </c>
      <c r="S22">
        <v>4912777.7</v>
      </c>
      <c r="T22">
        <v>0</v>
      </c>
      <c r="U22" t="s">
        <v>203</v>
      </c>
      <c r="V22">
        <v>1387343.17</v>
      </c>
      <c r="W22">
        <v>4912584.12</v>
      </c>
      <c r="X22">
        <f t="shared" si="8"/>
        <v>-2.35199917346767</v>
      </c>
      <c r="Y22">
        <f t="shared" si="9"/>
        <v>0.425170217439171</v>
      </c>
      <c r="Z22">
        <f t="shared" si="10"/>
        <v>8175682.77514372</v>
      </c>
      <c r="AA22">
        <f t="shared" si="11"/>
        <v>4322727.12274835</v>
      </c>
      <c r="AB22" t="s">
        <v>90</v>
      </c>
      <c r="AC22">
        <v>4912595.035</v>
      </c>
      <c r="AD22">
        <v>1387367.724</v>
      </c>
      <c r="AE22">
        <v>12.337</v>
      </c>
      <c r="AF22" t="s">
        <v>91</v>
      </c>
      <c r="AG22" s="2">
        <f t="shared" si="12"/>
        <v>1387367.89517086</v>
      </c>
      <c r="AH22" s="2">
        <f t="shared" si="13"/>
        <v>4912594.63240627</v>
      </c>
      <c r="AI22">
        <f t="shared" si="14"/>
        <v>467.876713185269</v>
      </c>
      <c r="AL22" t="str">
        <f t="shared" si="15"/>
        <v>xs04r_105</v>
      </c>
      <c r="AM22">
        <f t="shared" si="16"/>
        <v>467.876713185269</v>
      </c>
      <c r="AN22">
        <f t="shared" si="17"/>
        <v>12.337</v>
      </c>
      <c r="AO22">
        <f t="shared" si="18"/>
        <v>4912595.035</v>
      </c>
      <c r="AP22" s="2">
        <f t="shared" si="19"/>
        <v>1387367.724</v>
      </c>
      <c r="AQ22" t="str">
        <f t="shared" si="20"/>
        <v>bb</v>
      </c>
      <c r="AR22" s="2"/>
    </row>
    <row r="23" spans="1:44">
      <c r="A23" t="s">
        <v>219</v>
      </c>
      <c r="B23" t="s">
        <v>220</v>
      </c>
      <c r="C23">
        <v>1385521.97</v>
      </c>
      <c r="D23">
        <v>4910810.27</v>
      </c>
      <c r="E23">
        <v>0</v>
      </c>
      <c r="F23" t="s">
        <v>221</v>
      </c>
      <c r="G23">
        <v>1385422.39</v>
      </c>
      <c r="H23">
        <v>4910914.41</v>
      </c>
      <c r="I23">
        <v>0</v>
      </c>
      <c r="J23">
        <f t="shared" si="0"/>
        <v>-99.5800000000745</v>
      </c>
      <c r="K23">
        <f t="shared" si="0"/>
        <v>104.140000000596</v>
      </c>
      <c r="L23">
        <f t="shared" si="1"/>
        <v>144.087875965117</v>
      </c>
      <c r="M23">
        <f t="shared" si="2"/>
        <v>-43.7177246545985</v>
      </c>
      <c r="Q23" t="s">
        <v>202</v>
      </c>
      <c r="R23">
        <v>1387798.47</v>
      </c>
      <c r="S23">
        <v>4912777.7</v>
      </c>
      <c r="T23">
        <v>0</v>
      </c>
      <c r="U23" t="s">
        <v>203</v>
      </c>
      <c r="V23">
        <v>1387343.17</v>
      </c>
      <c r="W23">
        <v>4912584.12</v>
      </c>
      <c r="X23">
        <f t="shared" si="8"/>
        <v>-2.35199917346767</v>
      </c>
      <c r="Y23">
        <f t="shared" si="9"/>
        <v>0.425170217439171</v>
      </c>
      <c r="Z23">
        <f t="shared" si="10"/>
        <v>8175687.84627008</v>
      </c>
      <c r="AA23">
        <f t="shared" si="11"/>
        <v>4322727.12274835</v>
      </c>
      <c r="AB23" t="s">
        <v>92</v>
      </c>
      <c r="AC23">
        <v>4912595.428</v>
      </c>
      <c r="AD23">
        <v>1387369.713</v>
      </c>
      <c r="AE23">
        <v>12.223</v>
      </c>
      <c r="AF23" t="s">
        <v>93</v>
      </c>
      <c r="AG23" s="2">
        <f t="shared" si="12"/>
        <v>1387369.72117628</v>
      </c>
      <c r="AH23" s="2">
        <f t="shared" si="13"/>
        <v>4912595.40876939</v>
      </c>
      <c r="AI23">
        <f t="shared" si="14"/>
        <v>465.892312699987</v>
      </c>
      <c r="AL23" t="str">
        <f t="shared" si="15"/>
        <v>xs04r_106</v>
      </c>
      <c r="AM23">
        <f t="shared" si="16"/>
        <v>465.892312699987</v>
      </c>
      <c r="AN23">
        <f t="shared" si="17"/>
        <v>12.223</v>
      </c>
      <c r="AO23">
        <f t="shared" si="18"/>
        <v>4912595.428</v>
      </c>
      <c r="AP23" s="2">
        <f t="shared" si="19"/>
        <v>1387369.713</v>
      </c>
      <c r="AQ23" t="str">
        <f t="shared" si="20"/>
        <v>f</v>
      </c>
      <c r="AR23" s="2"/>
    </row>
    <row r="24" spans="1:44">
      <c r="A24" t="s">
        <v>222</v>
      </c>
      <c r="B24" t="s">
        <v>223</v>
      </c>
      <c r="C24">
        <v>1386096.02</v>
      </c>
      <c r="D24">
        <v>4910820.49</v>
      </c>
      <c r="E24">
        <v>0</v>
      </c>
      <c r="F24" t="s">
        <v>224</v>
      </c>
      <c r="G24">
        <v>1385665.1</v>
      </c>
      <c r="H24">
        <v>4911084.65</v>
      </c>
      <c r="I24">
        <v>0</v>
      </c>
      <c r="J24">
        <f t="shared" si="0"/>
        <v>-430.919999999925</v>
      </c>
      <c r="K24">
        <f t="shared" si="0"/>
        <v>264.160000000149</v>
      </c>
      <c r="L24">
        <f t="shared" si="1"/>
        <v>505.44292655058</v>
      </c>
      <c r="M24">
        <f t="shared" si="2"/>
        <v>-58.4911190798985</v>
      </c>
      <c r="Q24" t="s">
        <v>202</v>
      </c>
      <c r="R24">
        <v>1387798.47</v>
      </c>
      <c r="S24">
        <v>4912777.7</v>
      </c>
      <c r="T24">
        <v>0</v>
      </c>
      <c r="U24" t="s">
        <v>203</v>
      </c>
      <c r="V24">
        <v>1387343.17</v>
      </c>
      <c r="W24">
        <v>4912584.12</v>
      </c>
      <c r="X24">
        <f t="shared" si="8"/>
        <v>-2.35199917346767</v>
      </c>
      <c r="Y24">
        <f t="shared" si="9"/>
        <v>0.425170217439171</v>
      </c>
      <c r="Z24">
        <f t="shared" si="10"/>
        <v>8175696.52898751</v>
      </c>
      <c r="AA24">
        <f t="shared" si="11"/>
        <v>4322727.12274835</v>
      </c>
      <c r="AB24" t="s">
        <v>94</v>
      </c>
      <c r="AC24">
        <v>4912596.796</v>
      </c>
      <c r="AD24">
        <v>1387372.823</v>
      </c>
      <c r="AE24">
        <v>12.153</v>
      </c>
      <c r="AF24" t="s">
        <v>95</v>
      </c>
      <c r="AG24" s="2">
        <f t="shared" si="12"/>
        <v>1387372.84763931</v>
      </c>
      <c r="AH24" s="2">
        <f t="shared" si="13"/>
        <v>4912596.73804836</v>
      </c>
      <c r="AI24">
        <f t="shared" si="14"/>
        <v>462.495000864802</v>
      </c>
      <c r="AL24" t="str">
        <f t="shared" si="15"/>
        <v>xs04r_107</v>
      </c>
      <c r="AM24">
        <f t="shared" si="16"/>
        <v>462.495000864802</v>
      </c>
      <c r="AN24">
        <f t="shared" si="17"/>
        <v>12.153</v>
      </c>
      <c r="AO24">
        <f t="shared" si="18"/>
        <v>4912596.796</v>
      </c>
      <c r="AP24" s="2">
        <f t="shared" si="19"/>
        <v>1387372.823</v>
      </c>
      <c r="AQ24" t="str">
        <f t="shared" si="20"/>
        <v>re</v>
      </c>
      <c r="AR24" s="2"/>
    </row>
    <row r="25" spans="1:44">
      <c r="A25" t="s">
        <v>225</v>
      </c>
      <c r="B25" t="s">
        <v>226</v>
      </c>
      <c r="C25">
        <v>1385956.39</v>
      </c>
      <c r="D25">
        <v>4911436.87</v>
      </c>
      <c r="E25">
        <v>0</v>
      </c>
      <c r="F25" t="s">
        <v>227</v>
      </c>
      <c r="G25">
        <v>1385778.38</v>
      </c>
      <c r="H25">
        <v>4911625.41</v>
      </c>
      <c r="I25">
        <v>0</v>
      </c>
      <c r="J25">
        <f t="shared" si="0"/>
        <v>-178.010000000009</v>
      </c>
      <c r="K25">
        <f t="shared" si="0"/>
        <v>188.540000000037</v>
      </c>
      <c r="L25">
        <f t="shared" si="1"/>
        <v>259.29691803031</v>
      </c>
      <c r="M25">
        <f t="shared" si="2"/>
        <v>-43.3544982292872</v>
      </c>
      <c r="Q25" t="s">
        <v>202</v>
      </c>
      <c r="R25">
        <v>1387798.47</v>
      </c>
      <c r="S25">
        <v>4912777.7</v>
      </c>
      <c r="T25">
        <v>0</v>
      </c>
      <c r="U25" t="s">
        <v>203</v>
      </c>
      <c r="V25">
        <v>1387343.17</v>
      </c>
      <c r="W25">
        <v>4912584.12</v>
      </c>
      <c r="X25">
        <f t="shared" si="8"/>
        <v>-2.35199917346767</v>
      </c>
      <c r="Y25">
        <f t="shared" si="9"/>
        <v>0.425170217439171</v>
      </c>
      <c r="Z25">
        <f t="shared" si="10"/>
        <v>8175706.43612853</v>
      </c>
      <c r="AA25">
        <f t="shared" si="11"/>
        <v>4322727.12274835</v>
      </c>
      <c r="AB25" t="s">
        <v>96</v>
      </c>
      <c r="AC25">
        <v>4912598.243</v>
      </c>
      <c r="AD25">
        <v>1387376.42</v>
      </c>
      <c r="AE25">
        <v>12.232</v>
      </c>
      <c r="AF25" t="s">
        <v>97</v>
      </c>
      <c r="AG25" s="2">
        <f t="shared" si="12"/>
        <v>1387376.4149914</v>
      </c>
      <c r="AH25" s="2">
        <f t="shared" si="13"/>
        <v>4912598.25478022</v>
      </c>
      <c r="AI25">
        <f t="shared" si="14"/>
        <v>458.618596820041</v>
      </c>
      <c r="AL25" t="str">
        <f t="shared" si="15"/>
        <v>xs04r_108</v>
      </c>
      <c r="AM25">
        <f t="shared" si="16"/>
        <v>458.618596820041</v>
      </c>
      <c r="AN25">
        <f t="shared" si="17"/>
        <v>12.232</v>
      </c>
      <c r="AO25">
        <f t="shared" si="18"/>
        <v>4912598.243</v>
      </c>
      <c r="AP25" s="2">
        <f t="shared" si="19"/>
        <v>1387376.42</v>
      </c>
      <c r="AQ25" t="str">
        <f t="shared" si="20"/>
        <v>cl</v>
      </c>
      <c r="AR25" s="2"/>
    </row>
    <row r="26" spans="1:44">
      <c r="A26" t="s">
        <v>228</v>
      </c>
      <c r="B26" t="s">
        <v>229</v>
      </c>
      <c r="C26">
        <v>1386363.14</v>
      </c>
      <c r="D26">
        <v>4911458.06</v>
      </c>
      <c r="E26">
        <v>0</v>
      </c>
      <c r="F26" t="s">
        <v>230</v>
      </c>
      <c r="G26">
        <v>1386180.68</v>
      </c>
      <c r="H26">
        <v>4911683.47</v>
      </c>
      <c r="I26">
        <v>0</v>
      </c>
      <c r="J26">
        <f t="shared" si="0"/>
        <v>-182.459999999963</v>
      </c>
      <c r="K26">
        <f t="shared" si="0"/>
        <v>225.410000000149</v>
      </c>
      <c r="L26">
        <f t="shared" si="1"/>
        <v>290.002275335994</v>
      </c>
      <c r="M26">
        <f t="shared" si="2"/>
        <v>-38.988727199227</v>
      </c>
      <c r="Q26" t="s">
        <v>202</v>
      </c>
      <c r="R26">
        <v>1387798.47</v>
      </c>
      <c r="S26">
        <v>4912777.7</v>
      </c>
      <c r="T26">
        <v>0</v>
      </c>
      <c r="U26" t="s">
        <v>203</v>
      </c>
      <c r="V26">
        <v>1387343.17</v>
      </c>
      <c r="W26">
        <v>4912584.12</v>
      </c>
      <c r="X26">
        <f t="shared" si="8"/>
        <v>-2.35199917346767</v>
      </c>
      <c r="Y26">
        <f t="shared" si="9"/>
        <v>0.425170217439171</v>
      </c>
      <c r="Z26">
        <f t="shared" si="10"/>
        <v>8175713.58874244</v>
      </c>
      <c r="AA26">
        <f t="shared" si="11"/>
        <v>4322727.12274835</v>
      </c>
      <c r="AB26" t="s">
        <v>98</v>
      </c>
      <c r="AC26">
        <v>4912599.438</v>
      </c>
      <c r="AD26">
        <v>1387378.953</v>
      </c>
      <c r="AE26">
        <v>12.139</v>
      </c>
      <c r="AF26" t="s">
        <v>99</v>
      </c>
      <c r="AG26" s="2">
        <f t="shared" si="12"/>
        <v>1387378.99049649</v>
      </c>
      <c r="AH26" s="2">
        <f t="shared" si="13"/>
        <v>4912599.34980828</v>
      </c>
      <c r="AI26">
        <f t="shared" si="14"/>
        <v>455.819979743134</v>
      </c>
      <c r="AL26" t="str">
        <f t="shared" si="15"/>
        <v>xs04r_109</v>
      </c>
      <c r="AM26">
        <f t="shared" si="16"/>
        <v>455.819979743134</v>
      </c>
      <c r="AN26">
        <f t="shared" si="17"/>
        <v>12.139</v>
      </c>
      <c r="AO26">
        <f t="shared" si="18"/>
        <v>4912599.438</v>
      </c>
      <c r="AP26" s="2">
        <f t="shared" si="19"/>
        <v>1387378.953</v>
      </c>
      <c r="AQ26" t="str">
        <f t="shared" si="20"/>
        <v>XS04_E-XS04_S</v>
      </c>
      <c r="AR26" s="2"/>
    </row>
    <row r="27" spans="1:44">
      <c r="A27" t="s">
        <v>231</v>
      </c>
      <c r="B27" t="s">
        <v>232</v>
      </c>
      <c r="C27">
        <v>1386853</v>
      </c>
      <c r="D27">
        <v>4911412.2</v>
      </c>
      <c r="E27">
        <v>0</v>
      </c>
      <c r="F27" t="s">
        <v>233</v>
      </c>
      <c r="G27">
        <v>1386704.16</v>
      </c>
      <c r="H27">
        <v>4911854.37</v>
      </c>
      <c r="I27">
        <v>0</v>
      </c>
      <c r="J27">
        <f t="shared" si="0"/>
        <v>-148.840000000084</v>
      </c>
      <c r="K27">
        <f t="shared" si="0"/>
        <v>442.169999999925</v>
      </c>
      <c r="L27">
        <f t="shared" si="1"/>
        <v>466.548662520813</v>
      </c>
      <c r="M27">
        <f t="shared" si="2"/>
        <v>-18.6038822412082</v>
      </c>
      <c r="Q27" t="s">
        <v>202</v>
      </c>
      <c r="R27">
        <v>1387798.47</v>
      </c>
      <c r="S27">
        <v>4912777.7</v>
      </c>
      <c r="T27">
        <v>0</v>
      </c>
      <c r="U27" t="s">
        <v>203</v>
      </c>
      <c r="V27">
        <v>1387343.17</v>
      </c>
      <c r="W27">
        <v>4912584.12</v>
      </c>
      <c r="X27">
        <f t="shared" si="8"/>
        <v>-2.35199917346767</v>
      </c>
      <c r="Y27">
        <f t="shared" si="9"/>
        <v>0.425170217439171</v>
      </c>
      <c r="Z27">
        <f t="shared" si="10"/>
        <v>8175750.02174761</v>
      </c>
      <c r="AA27">
        <f t="shared" si="11"/>
        <v>4322727.12274835</v>
      </c>
      <c r="AB27" t="s">
        <v>100</v>
      </c>
      <c r="AC27">
        <v>4912605.041</v>
      </c>
      <c r="AD27">
        <v>1387392.061</v>
      </c>
      <c r="AE27">
        <v>11.975</v>
      </c>
      <c r="AF27" t="s">
        <v>93</v>
      </c>
      <c r="AG27" s="2">
        <f t="shared" si="12"/>
        <v>1387392.10925161</v>
      </c>
      <c r="AH27" s="2">
        <f t="shared" si="13"/>
        <v>4912604.92751225</v>
      </c>
      <c r="AI27">
        <f t="shared" si="14"/>
        <v>441.564724091478</v>
      </c>
      <c r="AL27" t="str">
        <f t="shared" si="15"/>
        <v>xs04r_110</v>
      </c>
      <c r="AM27">
        <f t="shared" si="16"/>
        <v>441.564724091478</v>
      </c>
      <c r="AN27">
        <f t="shared" si="17"/>
        <v>11.975</v>
      </c>
      <c r="AO27">
        <f t="shared" si="18"/>
        <v>4912605.041</v>
      </c>
      <c r="AP27" s="2">
        <f t="shared" si="19"/>
        <v>1387392.061</v>
      </c>
      <c r="AQ27" t="str">
        <f t="shared" si="20"/>
        <v>f</v>
      </c>
      <c r="AR27" s="2"/>
    </row>
    <row r="28" spans="1:44">
      <c r="A28" t="s">
        <v>234</v>
      </c>
      <c r="B28" t="s">
        <v>235</v>
      </c>
      <c r="C28">
        <v>1387320.49</v>
      </c>
      <c r="D28">
        <v>4911699.83</v>
      </c>
      <c r="E28">
        <v>0</v>
      </c>
      <c r="F28" t="s">
        <v>236</v>
      </c>
      <c r="G28">
        <v>1387069.99</v>
      </c>
      <c r="H28">
        <v>4912008.47</v>
      </c>
      <c r="I28">
        <v>0</v>
      </c>
      <c r="J28">
        <f t="shared" si="0"/>
        <v>-250.5</v>
      </c>
      <c r="K28">
        <f t="shared" si="0"/>
        <v>308.639999999665</v>
      </c>
      <c r="L28">
        <f t="shared" si="1"/>
        <v>397.503332815956</v>
      </c>
      <c r="M28">
        <f t="shared" si="2"/>
        <v>-39.0636544203992</v>
      </c>
      <c r="Q28" t="s">
        <v>202</v>
      </c>
      <c r="R28">
        <v>1387798.47</v>
      </c>
      <c r="S28">
        <v>4912777.7</v>
      </c>
      <c r="T28">
        <v>0</v>
      </c>
      <c r="U28" t="s">
        <v>203</v>
      </c>
      <c r="V28">
        <v>1387343.17</v>
      </c>
      <c r="W28">
        <v>4912584.12</v>
      </c>
      <c r="X28">
        <f t="shared" si="8"/>
        <v>-2.35199917346767</v>
      </c>
      <c r="Y28">
        <f t="shared" si="9"/>
        <v>0.425170217439171</v>
      </c>
      <c r="Z28">
        <f t="shared" si="10"/>
        <v>8175788.787168</v>
      </c>
      <c r="AA28">
        <f t="shared" si="11"/>
        <v>4322727.12274835</v>
      </c>
      <c r="AB28" t="s">
        <v>101</v>
      </c>
      <c r="AC28">
        <v>4912610.782</v>
      </c>
      <c r="AD28">
        <v>1387406.102</v>
      </c>
      <c r="AE28">
        <v>11.065</v>
      </c>
      <c r="AF28" t="s">
        <v>93</v>
      </c>
      <c r="AG28" s="2">
        <f t="shared" si="12"/>
        <v>1387406.06786016</v>
      </c>
      <c r="AH28" s="2">
        <f t="shared" si="13"/>
        <v>4912610.86229688</v>
      </c>
      <c r="AI28">
        <f t="shared" si="14"/>
        <v>426.396841156439</v>
      </c>
      <c r="AL28" t="str">
        <f t="shared" si="15"/>
        <v>xs04r_111</v>
      </c>
      <c r="AM28">
        <f t="shared" si="16"/>
        <v>426.396841156439</v>
      </c>
      <c r="AN28">
        <f t="shared" si="17"/>
        <v>11.065</v>
      </c>
      <c r="AO28">
        <f t="shared" si="18"/>
        <v>4912610.782</v>
      </c>
      <c r="AP28" s="2">
        <f t="shared" si="19"/>
        <v>1387406.102</v>
      </c>
      <c r="AQ28" t="str">
        <f t="shared" si="20"/>
        <v>f</v>
      </c>
      <c r="AR28" s="2"/>
    </row>
    <row r="29" spans="1:44">
      <c r="A29" t="s">
        <v>237</v>
      </c>
      <c r="B29" t="s">
        <v>238</v>
      </c>
      <c r="C29">
        <v>1378923.8</v>
      </c>
      <c r="D29">
        <v>4903071.49</v>
      </c>
      <c r="E29">
        <v>0</v>
      </c>
      <c r="F29" t="s">
        <v>239</v>
      </c>
      <c r="G29">
        <v>1378830.19</v>
      </c>
      <c r="H29">
        <v>4903034.69</v>
      </c>
      <c r="I29">
        <v>0</v>
      </c>
      <c r="J29">
        <f t="shared" si="0"/>
        <v>-93.6100000001024</v>
      </c>
      <c r="K29">
        <f t="shared" si="0"/>
        <v>-36.7999999998137</v>
      </c>
      <c r="L29">
        <f t="shared" si="1"/>
        <v>100.583657221268</v>
      </c>
      <c r="M29">
        <f t="shared" si="2"/>
        <v>68.5391983541063</v>
      </c>
      <c r="Q29" t="s">
        <v>202</v>
      </c>
      <c r="R29">
        <v>1387798.47</v>
      </c>
      <c r="S29">
        <v>4912777.7</v>
      </c>
      <c r="T29">
        <v>0</v>
      </c>
      <c r="U29" t="s">
        <v>203</v>
      </c>
      <c r="V29">
        <v>1387343.17</v>
      </c>
      <c r="W29">
        <v>4912584.12</v>
      </c>
      <c r="X29">
        <f t="shared" si="8"/>
        <v>-2.35199917346767</v>
      </c>
      <c r="Y29">
        <f t="shared" si="9"/>
        <v>0.425170217439171</v>
      </c>
      <c r="Z29">
        <f t="shared" si="10"/>
        <v>8175811.15313732</v>
      </c>
      <c r="AA29">
        <f t="shared" si="11"/>
        <v>4322727.12274835</v>
      </c>
      <c r="AB29" t="s">
        <v>102</v>
      </c>
      <c r="AC29">
        <v>4912614.125</v>
      </c>
      <c r="AD29">
        <v>1387414.19</v>
      </c>
      <c r="AE29">
        <v>10.242</v>
      </c>
      <c r="AF29" t="s">
        <v>103</v>
      </c>
      <c r="AG29" s="2">
        <f t="shared" si="12"/>
        <v>1387414.12137299</v>
      </c>
      <c r="AH29" s="2">
        <f t="shared" si="13"/>
        <v>4912614.28641068</v>
      </c>
      <c r="AI29">
        <f t="shared" si="14"/>
        <v>417.645662045091</v>
      </c>
      <c r="AL29" t="str">
        <f t="shared" si="15"/>
        <v>xs04r_112</v>
      </c>
      <c r="AM29">
        <f t="shared" si="16"/>
        <v>417.645662045091</v>
      </c>
      <c r="AN29">
        <f t="shared" si="17"/>
        <v>10.242</v>
      </c>
      <c r="AO29">
        <f t="shared" si="18"/>
        <v>4912614.125</v>
      </c>
      <c r="AP29" s="2">
        <f t="shared" si="19"/>
        <v>1387414.19</v>
      </c>
      <c r="AQ29" t="str">
        <f t="shared" si="20"/>
        <v>tb rvr</v>
      </c>
      <c r="AR29" s="2"/>
    </row>
    <row r="30" spans="1:44">
      <c r="A30" t="s">
        <v>240</v>
      </c>
      <c r="B30" t="s">
        <v>241</v>
      </c>
      <c r="C30">
        <v>1379073.21</v>
      </c>
      <c r="D30">
        <v>4902976.63</v>
      </c>
      <c r="E30">
        <v>0</v>
      </c>
      <c r="F30" t="s">
        <v>242</v>
      </c>
      <c r="G30">
        <v>1379072.6</v>
      </c>
      <c r="H30">
        <v>4902818.26</v>
      </c>
      <c r="I30">
        <v>0</v>
      </c>
      <c r="J30">
        <f t="shared" si="0"/>
        <v>-0.609999999869615</v>
      </c>
      <c r="K30">
        <f t="shared" si="0"/>
        <v>-158.370000000112</v>
      </c>
      <c r="L30">
        <f t="shared" si="1"/>
        <v>158.371174776331</v>
      </c>
      <c r="M30">
        <f t="shared" si="2"/>
        <v>0.220687331291966</v>
      </c>
      <c r="Q30" t="s">
        <v>202</v>
      </c>
      <c r="R30">
        <v>1387798.47</v>
      </c>
      <c r="S30">
        <v>4912777.7</v>
      </c>
      <c r="T30">
        <v>0</v>
      </c>
      <c r="U30" t="s">
        <v>203</v>
      </c>
      <c r="V30">
        <v>1387343.17</v>
      </c>
      <c r="W30">
        <v>4912584.12</v>
      </c>
      <c r="X30">
        <f t="shared" si="8"/>
        <v>-2.35199917346767</v>
      </c>
      <c r="Y30">
        <f t="shared" si="9"/>
        <v>0.425170217439171</v>
      </c>
      <c r="Z30">
        <f t="shared" si="10"/>
        <v>8175815.92555502</v>
      </c>
      <c r="AA30">
        <f t="shared" si="11"/>
        <v>4322727.12274835</v>
      </c>
      <c r="AB30" t="s">
        <v>104</v>
      </c>
      <c r="AC30">
        <v>4912623.759</v>
      </c>
      <c r="AD30">
        <v>1387412.123</v>
      </c>
      <c r="AE30">
        <v>10.116</v>
      </c>
      <c r="AF30" t="s">
        <v>105</v>
      </c>
      <c r="AG30" s="2">
        <f t="shared" si="12"/>
        <v>1387415.83981973</v>
      </c>
      <c r="AH30" s="2">
        <f t="shared" si="13"/>
        <v>4912615.01704306</v>
      </c>
      <c r="AI30">
        <f t="shared" si="14"/>
        <v>415.886806583508</v>
      </c>
      <c r="AL30" t="str">
        <f t="shared" si="15"/>
        <v>xs04r_113</v>
      </c>
      <c r="AM30">
        <f t="shared" si="16"/>
        <v>415.886806583508</v>
      </c>
      <c r="AN30">
        <f t="shared" si="17"/>
        <v>10.116</v>
      </c>
      <c r="AO30">
        <f t="shared" si="18"/>
        <v>4912623.759</v>
      </c>
      <c r="AP30" s="2">
        <f t="shared" si="19"/>
        <v>1387412.123</v>
      </c>
      <c r="AQ30" t="str">
        <f t="shared" si="20"/>
        <v>tb for bank grade</v>
      </c>
      <c r="AR30" s="2"/>
    </row>
    <row r="31" spans="1:44">
      <c r="A31" t="s">
        <v>243</v>
      </c>
      <c r="B31" t="s">
        <v>244</v>
      </c>
      <c r="C31">
        <v>1381422.59</v>
      </c>
      <c r="D31">
        <v>4900326.49</v>
      </c>
      <c r="E31">
        <v>0</v>
      </c>
      <c r="F31" t="s">
        <v>245</v>
      </c>
      <c r="G31">
        <v>1381221.88</v>
      </c>
      <c r="H31">
        <v>4900152.93</v>
      </c>
      <c r="I31">
        <v>0</v>
      </c>
      <c r="J31">
        <f t="shared" si="0"/>
        <v>-200.710000000196</v>
      </c>
      <c r="K31">
        <f t="shared" si="0"/>
        <v>-173.560000000522</v>
      </c>
      <c r="L31">
        <f t="shared" si="1"/>
        <v>265.344262610405</v>
      </c>
      <c r="M31">
        <f t="shared" si="2"/>
        <v>49.1490378350931</v>
      </c>
      <c r="Q31" t="s">
        <v>246</v>
      </c>
      <c r="R31">
        <v>1386785.43</v>
      </c>
      <c r="S31">
        <v>4917123.78</v>
      </c>
      <c r="T31">
        <v>0</v>
      </c>
      <c r="U31" t="s">
        <v>247</v>
      </c>
      <c r="V31">
        <v>1386283.88</v>
      </c>
      <c r="W31">
        <v>4916881.08</v>
      </c>
      <c r="X31">
        <f t="shared" ref="X31" si="21">-1/Y31</f>
        <v>-2.06654305727096</v>
      </c>
      <c r="Y31">
        <f t="shared" ref="Y31" si="22">(W31-S31)/(V31-R31)</f>
        <v>0.483899910278464</v>
      </c>
      <c r="Z31">
        <f t="shared" ref="Z31" si="23">AC31-AD31*X31</f>
        <v>7782531.85966597</v>
      </c>
      <c r="AA31">
        <f t="shared" ref="AA31" si="24">S31-R31*Y31</f>
        <v>4246058.43484752</v>
      </c>
      <c r="AB31" t="s">
        <v>106</v>
      </c>
      <c r="AC31">
        <v>4917039.64</v>
      </c>
      <c r="AD31">
        <v>1386611.428</v>
      </c>
      <c r="AE31">
        <v>10.625</v>
      </c>
      <c r="AF31" t="s">
        <v>107</v>
      </c>
      <c r="AG31" s="2">
        <f t="shared" si="12"/>
        <v>1386611.45134974</v>
      </c>
      <c r="AH31" s="2">
        <f t="shared" si="13"/>
        <v>4521222.87217057</v>
      </c>
      <c r="AI31">
        <f t="shared" si="14"/>
        <v>193.277612785476</v>
      </c>
      <c r="AL31" t="str">
        <f t="shared" ref="AL31:AL67" si="25">AB31</f>
        <v>xs24r_bw1</v>
      </c>
      <c r="AM31">
        <f t="shared" ref="AM31:AM67" si="26">AI31</f>
        <v>193.277612785476</v>
      </c>
      <c r="AN31">
        <f t="shared" ref="AN31:AN67" si="27">AE31</f>
        <v>10.625</v>
      </c>
      <c r="AO31">
        <f t="shared" ref="AO31:AO67" si="28">AC31</f>
        <v>4917039.64</v>
      </c>
      <c r="AP31" s="2">
        <f t="shared" ref="AP31:AP67" si="29">AD31</f>
        <v>1386611.428</v>
      </c>
      <c r="AQ31" t="str">
        <f t="shared" ref="AQ31:AQ67" si="30">AF31</f>
        <v>bb+g</v>
      </c>
      <c r="AR31" s="2"/>
    </row>
    <row r="32" spans="1:44">
      <c r="A32" t="s">
        <v>248</v>
      </c>
      <c r="B32" t="s">
        <v>249</v>
      </c>
      <c r="C32">
        <v>1382699.21</v>
      </c>
      <c r="D32">
        <v>4896847.35</v>
      </c>
      <c r="E32">
        <v>0</v>
      </c>
      <c r="F32" t="s">
        <v>250</v>
      </c>
      <c r="G32">
        <v>1382503.78</v>
      </c>
      <c r="H32">
        <v>4896740.33</v>
      </c>
      <c r="I32">
        <v>0</v>
      </c>
      <c r="J32">
        <f t="shared" si="0"/>
        <v>-195.429999999935</v>
      </c>
      <c r="K32">
        <f t="shared" si="0"/>
        <v>-107.019999999553</v>
      </c>
      <c r="L32">
        <f t="shared" si="1"/>
        <v>222.814194565514</v>
      </c>
      <c r="M32">
        <f t="shared" si="2"/>
        <v>61.2943159588338</v>
      </c>
      <c r="Q32" t="s">
        <v>246</v>
      </c>
      <c r="R32">
        <v>1386785.43</v>
      </c>
      <c r="S32">
        <v>4917123.78</v>
      </c>
      <c r="T32">
        <v>0</v>
      </c>
      <c r="U32" t="s">
        <v>247</v>
      </c>
      <c r="V32">
        <v>1386283.88</v>
      </c>
      <c r="W32">
        <v>4916881.08</v>
      </c>
      <c r="X32">
        <f t="shared" ref="X32:X44" si="31">-1/Y32</f>
        <v>-2.06654305727096</v>
      </c>
      <c r="Y32">
        <f t="shared" ref="Y32:Y44" si="32">(W32-S32)/(V32-R32)</f>
        <v>0.483899910278464</v>
      </c>
      <c r="Z32">
        <f t="shared" ref="Z32:Z44" si="33">AC32-AD32*X32</f>
        <v>7782553.19915999</v>
      </c>
      <c r="AA32">
        <f t="shared" ref="AA32:AA44" si="34">S32-R32*Y32</f>
        <v>4246058.43484752</v>
      </c>
      <c r="AB32" t="s">
        <v>108</v>
      </c>
      <c r="AC32">
        <v>4917043.604</v>
      </c>
      <c r="AD32">
        <v>1386619.836</v>
      </c>
      <c r="AE32">
        <v>10.206</v>
      </c>
      <c r="AF32" t="s">
        <v>109</v>
      </c>
      <c r="AG32" s="2">
        <f t="shared" si="12"/>
        <v>1386619.81832532</v>
      </c>
      <c r="AH32" s="2">
        <f t="shared" si="13"/>
        <v>4521224.53254495</v>
      </c>
      <c r="AI32">
        <f t="shared" si="14"/>
        <v>183.982509527428</v>
      </c>
      <c r="AL32" t="str">
        <f t="shared" si="25"/>
        <v>xs24r_bw2</v>
      </c>
      <c r="AM32">
        <f t="shared" si="26"/>
        <v>183.982509527428</v>
      </c>
      <c r="AN32">
        <f t="shared" si="27"/>
        <v>10.206</v>
      </c>
      <c r="AO32">
        <f t="shared" si="28"/>
        <v>4917043.604</v>
      </c>
      <c r="AP32" s="2">
        <f t="shared" si="29"/>
        <v>1386619.836</v>
      </c>
      <c r="AQ32" t="str">
        <f t="shared" si="30"/>
        <v>g</v>
      </c>
      <c r="AR32" s="2"/>
    </row>
    <row r="33" spans="1:44">
      <c r="A33" t="s">
        <v>251</v>
      </c>
      <c r="B33" t="s">
        <v>252</v>
      </c>
      <c r="C33">
        <v>1387553.68</v>
      </c>
      <c r="D33">
        <v>4911929.7</v>
      </c>
      <c r="E33">
        <v>0</v>
      </c>
      <c r="F33" t="s">
        <v>253</v>
      </c>
      <c r="G33">
        <v>1387329.65</v>
      </c>
      <c r="H33">
        <v>4912145.11</v>
      </c>
      <c r="I33">
        <v>0</v>
      </c>
      <c r="J33">
        <f t="shared" si="0"/>
        <v>-224.030000000028</v>
      </c>
      <c r="K33">
        <f t="shared" si="0"/>
        <v>215.410000000149</v>
      </c>
      <c r="L33">
        <f t="shared" si="1"/>
        <v>310.790780107899</v>
      </c>
      <c r="M33">
        <f t="shared" si="2"/>
        <v>-46.1237627146262</v>
      </c>
      <c r="Q33" t="s">
        <v>246</v>
      </c>
      <c r="R33">
        <v>1386785.43</v>
      </c>
      <c r="S33">
        <v>4917123.78</v>
      </c>
      <c r="T33">
        <v>0</v>
      </c>
      <c r="U33" t="s">
        <v>247</v>
      </c>
      <c r="V33">
        <v>1386283.88</v>
      </c>
      <c r="W33">
        <v>4916881.08</v>
      </c>
      <c r="X33">
        <f t="shared" si="31"/>
        <v>-2.06654305727096</v>
      </c>
      <c r="Y33">
        <f t="shared" si="32"/>
        <v>0.483899910278464</v>
      </c>
      <c r="Z33">
        <f t="shared" si="33"/>
        <v>7782565.48698262</v>
      </c>
      <c r="AA33">
        <f t="shared" si="34"/>
        <v>4246058.43484752</v>
      </c>
      <c r="AB33" t="s">
        <v>110</v>
      </c>
      <c r="AC33">
        <v>4917046.239</v>
      </c>
      <c r="AD33">
        <v>1386624.507</v>
      </c>
      <c r="AE33">
        <v>10.176</v>
      </c>
      <c r="AF33" t="s">
        <v>109</v>
      </c>
      <c r="AG33" s="2">
        <f t="shared" si="12"/>
        <v>1386624.63624236</v>
      </c>
      <c r="AH33" s="2">
        <f t="shared" si="13"/>
        <v>4521225.48863068</v>
      </c>
      <c r="AI33">
        <f t="shared" si="14"/>
        <v>178.630396657499</v>
      </c>
      <c r="AL33" t="str">
        <f t="shared" si="25"/>
        <v>xs24r_bw3</v>
      </c>
      <c r="AM33">
        <f t="shared" si="26"/>
        <v>178.630396657499</v>
      </c>
      <c r="AN33">
        <f t="shared" si="27"/>
        <v>10.176</v>
      </c>
      <c r="AO33">
        <f t="shared" si="28"/>
        <v>4917046.239</v>
      </c>
      <c r="AP33" s="2">
        <f t="shared" si="29"/>
        <v>1386624.507</v>
      </c>
      <c r="AQ33" t="str">
        <f t="shared" si="30"/>
        <v>g</v>
      </c>
      <c r="AR33" s="2"/>
    </row>
    <row r="34" spans="1:44">
      <c r="A34" t="s">
        <v>254</v>
      </c>
      <c r="B34" t="s">
        <v>255</v>
      </c>
      <c r="C34">
        <v>1387701.27</v>
      </c>
      <c r="D34">
        <v>4912062.76</v>
      </c>
      <c r="E34">
        <v>0</v>
      </c>
      <c r="F34" t="s">
        <v>256</v>
      </c>
      <c r="G34">
        <v>1387590.45</v>
      </c>
      <c r="H34">
        <v>4912263.99</v>
      </c>
      <c r="I34">
        <v>0</v>
      </c>
      <c r="J34">
        <f t="shared" si="0"/>
        <v>-110.820000000065</v>
      </c>
      <c r="K34">
        <f t="shared" si="0"/>
        <v>201.230000000447</v>
      </c>
      <c r="L34">
        <f t="shared" si="1"/>
        <v>229.727197563097</v>
      </c>
      <c r="M34">
        <f t="shared" si="2"/>
        <v>-28.8421535422291</v>
      </c>
      <c r="Q34" t="s">
        <v>246</v>
      </c>
      <c r="R34">
        <v>1386785.43</v>
      </c>
      <c r="S34">
        <v>4917123.78</v>
      </c>
      <c r="T34">
        <v>0</v>
      </c>
      <c r="U34" t="s">
        <v>247</v>
      </c>
      <c r="V34">
        <v>1386283.88</v>
      </c>
      <c r="W34">
        <v>4916881.08</v>
      </c>
      <c r="X34">
        <f t="shared" si="31"/>
        <v>-2.06654305727096</v>
      </c>
      <c r="Y34">
        <f t="shared" si="32"/>
        <v>0.483899910278464</v>
      </c>
      <c r="Z34">
        <f t="shared" si="33"/>
        <v>7782582.63664351</v>
      </c>
      <c r="AA34">
        <f t="shared" si="34"/>
        <v>4246058.43484752</v>
      </c>
      <c r="AB34" t="s">
        <v>111</v>
      </c>
      <c r="AC34">
        <v>4917048.803</v>
      </c>
      <c r="AD34">
        <v>1386631.565</v>
      </c>
      <c r="AE34">
        <v>10.115</v>
      </c>
      <c r="AF34" t="s">
        <v>109</v>
      </c>
      <c r="AG34" s="2">
        <f t="shared" si="12"/>
        <v>1386631.36043149</v>
      </c>
      <c r="AH34" s="2">
        <f t="shared" si="13"/>
        <v>4521226.82300429</v>
      </c>
      <c r="AI34">
        <f t="shared" si="14"/>
        <v>171.160710310487</v>
      </c>
      <c r="AL34" t="str">
        <f t="shared" si="25"/>
        <v>xs24r_bw4</v>
      </c>
      <c r="AM34">
        <f t="shared" si="26"/>
        <v>171.160710310487</v>
      </c>
      <c r="AN34">
        <f t="shared" si="27"/>
        <v>10.115</v>
      </c>
      <c r="AO34">
        <f t="shared" si="28"/>
        <v>4917048.803</v>
      </c>
      <c r="AP34" s="2">
        <f t="shared" si="29"/>
        <v>1386631.565</v>
      </c>
      <c r="AQ34" t="str">
        <f t="shared" si="30"/>
        <v>g</v>
      </c>
      <c r="AR34" s="2"/>
    </row>
    <row r="35" spans="1:43">
      <c r="A35" t="s">
        <v>257</v>
      </c>
      <c r="B35" t="s">
        <v>258</v>
      </c>
      <c r="C35">
        <v>1387924.11</v>
      </c>
      <c r="D35">
        <v>4912216.91</v>
      </c>
      <c r="E35">
        <v>0</v>
      </c>
      <c r="F35" t="s">
        <v>259</v>
      </c>
      <c r="G35">
        <v>1387364.77</v>
      </c>
      <c r="H35">
        <v>4912497.01</v>
      </c>
      <c r="I35">
        <v>0</v>
      </c>
      <c r="J35">
        <f t="shared" si="0"/>
        <v>-559.340000000084</v>
      </c>
      <c r="K35">
        <f t="shared" si="0"/>
        <v>280.099999999627</v>
      </c>
      <c r="L35">
        <f t="shared" si="1"/>
        <v>625.553551344635</v>
      </c>
      <c r="M35">
        <f t="shared" si="2"/>
        <v>-63.3997221510186</v>
      </c>
      <c r="Q35" t="s">
        <v>246</v>
      </c>
      <c r="R35">
        <v>1386785.43</v>
      </c>
      <c r="S35">
        <v>4917123.78</v>
      </c>
      <c r="T35">
        <v>0</v>
      </c>
      <c r="U35" t="s">
        <v>247</v>
      </c>
      <c r="V35">
        <v>1386283.88</v>
      </c>
      <c r="W35">
        <v>4916881.08</v>
      </c>
      <c r="X35">
        <f t="shared" si="31"/>
        <v>-2.06654305727096</v>
      </c>
      <c r="Y35">
        <f t="shared" si="32"/>
        <v>0.483899910278464</v>
      </c>
      <c r="Z35">
        <f t="shared" si="33"/>
        <v>7782608.68195769</v>
      </c>
      <c r="AA35">
        <f t="shared" si="34"/>
        <v>4246058.43484752</v>
      </c>
      <c r="AB35" t="s">
        <v>112</v>
      </c>
      <c r="AC35">
        <v>4917054.466</v>
      </c>
      <c r="AD35">
        <v>1386641.428</v>
      </c>
      <c r="AE35">
        <v>9.297</v>
      </c>
      <c r="AF35" t="s">
        <v>109</v>
      </c>
      <c r="AG35" s="2">
        <f t="shared" si="12"/>
        <v>1386641.57250622</v>
      </c>
      <c r="AH35" s="2">
        <f t="shared" si="13"/>
        <v>4521228.84952714</v>
      </c>
      <c r="AI35">
        <f t="shared" si="14"/>
        <v>159.815539294508</v>
      </c>
      <c r="AL35" t="str">
        <f t="shared" si="25"/>
        <v>xs24r_bw5</v>
      </c>
      <c r="AM35">
        <f t="shared" si="26"/>
        <v>159.815539294508</v>
      </c>
      <c r="AN35">
        <f t="shared" si="27"/>
        <v>9.297</v>
      </c>
      <c r="AO35">
        <f t="shared" si="28"/>
        <v>4917054.466</v>
      </c>
      <c r="AP35" s="2">
        <f t="shared" si="29"/>
        <v>1386641.428</v>
      </c>
      <c r="AQ35" t="str">
        <f t="shared" si="30"/>
        <v>g</v>
      </c>
    </row>
    <row r="36" spans="1:44">
      <c r="A36" t="s">
        <v>260</v>
      </c>
      <c r="B36" t="s">
        <v>202</v>
      </c>
      <c r="C36">
        <v>1387798.47</v>
      </c>
      <c r="D36">
        <v>4912777.7</v>
      </c>
      <c r="E36">
        <v>0</v>
      </c>
      <c r="F36" t="s">
        <v>203</v>
      </c>
      <c r="G36">
        <v>1387343.17</v>
      </c>
      <c r="H36">
        <v>4912584.12</v>
      </c>
      <c r="I36">
        <v>0</v>
      </c>
      <c r="J36">
        <f t="shared" si="0"/>
        <v>-455.300000000047</v>
      </c>
      <c r="K36">
        <f t="shared" si="0"/>
        <v>-193.580000000075</v>
      </c>
      <c r="L36">
        <f t="shared" si="1"/>
        <v>494.743677473569</v>
      </c>
      <c r="M36">
        <f t="shared" si="2"/>
        <v>66.966247838386</v>
      </c>
      <c r="Q36" t="s">
        <v>246</v>
      </c>
      <c r="R36">
        <v>1386785.43</v>
      </c>
      <c r="S36">
        <v>4917123.78</v>
      </c>
      <c r="T36">
        <v>0</v>
      </c>
      <c r="U36" t="s">
        <v>247</v>
      </c>
      <c r="V36">
        <v>1386283.88</v>
      </c>
      <c r="W36">
        <v>4916881.08</v>
      </c>
      <c r="X36">
        <f t="shared" si="31"/>
        <v>-2.06654305727096</v>
      </c>
      <c r="Y36">
        <f t="shared" si="32"/>
        <v>0.483899910278464</v>
      </c>
      <c r="Z36">
        <f t="shared" si="33"/>
        <v>7782657.79095583</v>
      </c>
      <c r="AA36">
        <f t="shared" si="34"/>
        <v>4246058.43484752</v>
      </c>
      <c r="AB36" t="s">
        <v>113</v>
      </c>
      <c r="AC36">
        <v>4917063.42</v>
      </c>
      <c r="AD36">
        <v>1386660.859</v>
      </c>
      <c r="AE36">
        <v>8.444</v>
      </c>
      <c r="AF36" t="s">
        <v>114</v>
      </c>
      <c r="AG36" s="2">
        <f t="shared" si="12"/>
        <v>1386660.82759201</v>
      </c>
      <c r="AH36" s="2">
        <f t="shared" si="13"/>
        <v>4521232.67057942</v>
      </c>
      <c r="AI36">
        <f t="shared" si="14"/>
        <v>138.424216237765</v>
      </c>
      <c r="AL36" t="str">
        <f t="shared" si="25"/>
        <v>xs24r_bw6</v>
      </c>
      <c r="AM36">
        <f t="shared" si="26"/>
        <v>138.424216237765</v>
      </c>
      <c r="AN36">
        <f t="shared" si="27"/>
        <v>8.444</v>
      </c>
      <c r="AO36">
        <f t="shared" si="28"/>
        <v>4917063.42</v>
      </c>
      <c r="AP36" s="2">
        <f t="shared" si="29"/>
        <v>1386660.859</v>
      </c>
      <c r="AQ36" t="str">
        <f t="shared" si="30"/>
        <v>wtr</v>
      </c>
      <c r="AR36" s="2"/>
    </row>
    <row r="37" spans="1:44">
      <c r="A37" t="s">
        <v>261</v>
      </c>
      <c r="B37" t="s">
        <v>262</v>
      </c>
      <c r="C37">
        <v>1387902.05</v>
      </c>
      <c r="D37">
        <v>4912955.8</v>
      </c>
      <c r="E37">
        <v>0</v>
      </c>
      <c r="F37" t="s">
        <v>263</v>
      </c>
      <c r="G37">
        <v>1387228.62</v>
      </c>
      <c r="H37">
        <v>4912880.62</v>
      </c>
      <c r="I37">
        <v>0</v>
      </c>
      <c r="J37">
        <f t="shared" si="0"/>
        <v>-673.429999999935</v>
      </c>
      <c r="K37">
        <f t="shared" si="0"/>
        <v>-75.179999999702</v>
      </c>
      <c r="L37">
        <f t="shared" si="1"/>
        <v>677.613457141952</v>
      </c>
      <c r="M37">
        <f t="shared" si="2"/>
        <v>83.6300214172764</v>
      </c>
      <c r="Q37" t="s">
        <v>246</v>
      </c>
      <c r="R37">
        <v>1386785.43</v>
      </c>
      <c r="S37">
        <v>4917123.78</v>
      </c>
      <c r="T37">
        <v>0</v>
      </c>
      <c r="U37" t="s">
        <v>247</v>
      </c>
      <c r="V37">
        <v>1386283.88</v>
      </c>
      <c r="W37">
        <v>4916881.08</v>
      </c>
      <c r="X37">
        <f t="shared" si="31"/>
        <v>-2.06654305727096</v>
      </c>
      <c r="Y37">
        <f t="shared" si="32"/>
        <v>0.483899910278464</v>
      </c>
      <c r="Z37">
        <f t="shared" si="33"/>
        <v>7782670.78626444</v>
      </c>
      <c r="AA37">
        <f t="shared" si="34"/>
        <v>4246058.43484752</v>
      </c>
      <c r="AB37" t="s">
        <v>115</v>
      </c>
      <c r="AC37">
        <v>4917065.971</v>
      </c>
      <c r="AD37">
        <v>1386665.913</v>
      </c>
      <c r="AE37">
        <v>8.123</v>
      </c>
      <c r="AF37" t="s">
        <v>116</v>
      </c>
      <c r="AG37" s="2">
        <f t="shared" si="12"/>
        <v>1386665.92290635</v>
      </c>
      <c r="AH37" s="2">
        <f t="shared" si="13"/>
        <v>4521233.68171293</v>
      </c>
      <c r="AI37">
        <f t="shared" si="14"/>
        <v>132.763676395464</v>
      </c>
      <c r="AL37" t="str">
        <f t="shared" si="25"/>
        <v>xs24r_bw7</v>
      </c>
      <c r="AM37">
        <f t="shared" si="26"/>
        <v>132.763676395464</v>
      </c>
      <c r="AN37">
        <f t="shared" si="27"/>
        <v>8.123</v>
      </c>
      <c r="AO37">
        <f t="shared" si="28"/>
        <v>4917065.971</v>
      </c>
      <c r="AP37" s="2">
        <f t="shared" si="29"/>
        <v>1386665.913</v>
      </c>
      <c r="AQ37" t="str">
        <f t="shared" si="30"/>
        <v>bed</v>
      </c>
      <c r="AR37" s="2"/>
    </row>
    <row r="38" spans="1:44">
      <c r="A38" t="s">
        <v>264</v>
      </c>
      <c r="B38" t="s">
        <v>265</v>
      </c>
      <c r="C38">
        <v>1387921.92</v>
      </c>
      <c r="D38">
        <v>4913114.29</v>
      </c>
      <c r="E38">
        <v>0</v>
      </c>
      <c r="F38" t="s">
        <v>266</v>
      </c>
      <c r="G38">
        <v>1387140.4</v>
      </c>
      <c r="H38">
        <v>4913335.94</v>
      </c>
      <c r="I38">
        <v>0</v>
      </c>
      <c r="J38">
        <f t="shared" si="0"/>
        <v>-781.520000000019</v>
      </c>
      <c r="K38">
        <f t="shared" si="0"/>
        <v>221.650000000373</v>
      </c>
      <c r="L38">
        <f t="shared" si="1"/>
        <v>812.343666744682</v>
      </c>
      <c r="M38">
        <f t="shared" si="2"/>
        <v>-74.1659220492291</v>
      </c>
      <c r="Q38" t="s">
        <v>246</v>
      </c>
      <c r="R38">
        <v>1386785.43</v>
      </c>
      <c r="S38">
        <v>4917123.78</v>
      </c>
      <c r="T38">
        <v>0</v>
      </c>
      <c r="U38" t="s">
        <v>247</v>
      </c>
      <c r="V38">
        <v>1386283.88</v>
      </c>
      <c r="W38">
        <v>4916881.08</v>
      </c>
      <c r="X38">
        <f t="shared" si="31"/>
        <v>-2.06654305727096</v>
      </c>
      <c r="Y38">
        <f t="shared" si="32"/>
        <v>0.483899910278464</v>
      </c>
      <c r="Z38">
        <f t="shared" si="33"/>
        <v>7782680.30738867</v>
      </c>
      <c r="AA38">
        <f t="shared" si="34"/>
        <v>4246058.43484752</v>
      </c>
      <c r="AB38" t="s">
        <v>117</v>
      </c>
      <c r="AC38">
        <v>4917067.538</v>
      </c>
      <c r="AD38">
        <v>1386669.762</v>
      </c>
      <c r="AE38">
        <v>7.827</v>
      </c>
      <c r="AF38" t="s">
        <v>116</v>
      </c>
      <c r="AG38" s="2">
        <f t="shared" si="12"/>
        <v>1386669.65603206</v>
      </c>
      <c r="AH38" s="2">
        <f t="shared" si="13"/>
        <v>4521234.42252856</v>
      </c>
      <c r="AI38">
        <f t="shared" si="14"/>
        <v>128.616673833616</v>
      </c>
      <c r="AL38" t="str">
        <f t="shared" si="25"/>
        <v>xs24r_bw8</v>
      </c>
      <c r="AM38">
        <f t="shared" si="26"/>
        <v>128.616673833616</v>
      </c>
      <c r="AN38">
        <f t="shared" si="27"/>
        <v>7.827</v>
      </c>
      <c r="AO38">
        <f t="shared" si="28"/>
        <v>4917067.538</v>
      </c>
      <c r="AP38" s="2">
        <f t="shared" si="29"/>
        <v>1386669.762</v>
      </c>
      <c r="AQ38" t="str">
        <f t="shared" si="30"/>
        <v>bed</v>
      </c>
      <c r="AR38" s="2"/>
    </row>
    <row r="39" spans="1:44">
      <c r="A39" t="s">
        <v>267</v>
      </c>
      <c r="B39" t="s">
        <v>268</v>
      </c>
      <c r="C39">
        <v>1387417.44</v>
      </c>
      <c r="D39">
        <v>4913533.21</v>
      </c>
      <c r="E39">
        <v>0</v>
      </c>
      <c r="F39" t="s">
        <v>269</v>
      </c>
      <c r="G39">
        <v>1387393.2</v>
      </c>
      <c r="H39">
        <v>4913099.98</v>
      </c>
      <c r="I39">
        <v>0</v>
      </c>
      <c r="J39">
        <f t="shared" si="0"/>
        <v>-24.2399999999907</v>
      </c>
      <c r="K39">
        <f t="shared" si="0"/>
        <v>-433.229999999516</v>
      </c>
      <c r="L39">
        <f t="shared" si="1"/>
        <v>433.907605948063</v>
      </c>
      <c r="M39">
        <f t="shared" si="2"/>
        <v>3.20246312280005</v>
      </c>
      <c r="Q39" t="s">
        <v>246</v>
      </c>
      <c r="R39">
        <v>1386785.43</v>
      </c>
      <c r="S39">
        <v>4917123.78</v>
      </c>
      <c r="T39">
        <v>0</v>
      </c>
      <c r="U39" t="s">
        <v>247</v>
      </c>
      <c r="V39">
        <v>1386283.88</v>
      </c>
      <c r="W39">
        <v>4916881.08</v>
      </c>
      <c r="X39">
        <f t="shared" si="31"/>
        <v>-2.06654305727096</v>
      </c>
      <c r="Y39">
        <f t="shared" si="32"/>
        <v>0.483899910278464</v>
      </c>
      <c r="Z39">
        <f t="shared" si="33"/>
        <v>7782693.29344594</v>
      </c>
      <c r="AA39">
        <f t="shared" si="34"/>
        <v>4246058.43484752</v>
      </c>
      <c r="AB39" t="s">
        <v>118</v>
      </c>
      <c r="AC39">
        <v>4917070.336</v>
      </c>
      <c r="AD39">
        <v>1386674.692</v>
      </c>
      <c r="AE39">
        <v>8.08</v>
      </c>
      <c r="AF39" t="s">
        <v>116</v>
      </c>
      <c r="AG39" s="2">
        <f t="shared" si="12"/>
        <v>1386674.74771905</v>
      </c>
      <c r="AH39" s="2">
        <f t="shared" si="13"/>
        <v>4521235.43294225</v>
      </c>
      <c r="AI39">
        <f t="shared" si="14"/>
        <v>122.960016997361</v>
      </c>
      <c r="AL39" t="str">
        <f t="shared" si="25"/>
        <v>xs24r_bw9</v>
      </c>
      <c r="AM39">
        <f t="shared" si="26"/>
        <v>122.960016997361</v>
      </c>
      <c r="AN39">
        <f t="shared" si="27"/>
        <v>8.08</v>
      </c>
      <c r="AO39">
        <f t="shared" si="28"/>
        <v>4917070.336</v>
      </c>
      <c r="AP39" s="2">
        <f t="shared" si="29"/>
        <v>1386674.692</v>
      </c>
      <c r="AQ39" t="str">
        <f t="shared" si="30"/>
        <v>bed</v>
      </c>
      <c r="AR39" s="2"/>
    </row>
    <row r="40" spans="1:44">
      <c r="A40" t="s">
        <v>270</v>
      </c>
      <c r="B40" t="s">
        <v>271</v>
      </c>
      <c r="C40">
        <v>1388013.03</v>
      </c>
      <c r="D40">
        <v>4913289.36</v>
      </c>
      <c r="E40">
        <v>0</v>
      </c>
      <c r="F40" t="s">
        <v>272</v>
      </c>
      <c r="G40">
        <v>1387694.83</v>
      </c>
      <c r="H40">
        <v>4913587.97</v>
      </c>
      <c r="I40">
        <v>0</v>
      </c>
      <c r="J40">
        <f t="shared" si="0"/>
        <v>-318.199999999953</v>
      </c>
      <c r="K40">
        <f t="shared" si="0"/>
        <v>298.609999999404</v>
      </c>
      <c r="L40">
        <f t="shared" si="1"/>
        <v>436.370452826053</v>
      </c>
      <c r="M40">
        <f t="shared" si="2"/>
        <v>-46.8191130963522</v>
      </c>
      <c r="Q40" t="s">
        <v>246</v>
      </c>
      <c r="R40">
        <v>1386785.43</v>
      </c>
      <c r="S40">
        <v>4917123.78</v>
      </c>
      <c r="T40">
        <v>0</v>
      </c>
      <c r="U40" t="s">
        <v>247</v>
      </c>
      <c r="V40">
        <v>1386283.88</v>
      </c>
      <c r="W40">
        <v>4916881.08</v>
      </c>
      <c r="X40">
        <f t="shared" si="31"/>
        <v>-2.06654305727096</v>
      </c>
      <c r="Y40">
        <f t="shared" si="32"/>
        <v>0.483899910278464</v>
      </c>
      <c r="Z40">
        <f t="shared" si="33"/>
        <v>7782705.41618348</v>
      </c>
      <c r="AA40">
        <f t="shared" si="34"/>
        <v>4246058.43484752</v>
      </c>
      <c r="AB40" t="s">
        <v>119</v>
      </c>
      <c r="AC40">
        <v>4917072.498</v>
      </c>
      <c r="AD40">
        <v>1386679.512</v>
      </c>
      <c r="AE40">
        <v>7.843</v>
      </c>
      <c r="AF40" t="s">
        <v>116</v>
      </c>
      <c r="AG40" s="2">
        <f t="shared" si="12"/>
        <v>1386679.50090808</v>
      </c>
      <c r="AH40" s="2">
        <f t="shared" si="13"/>
        <v>4521236.37618311</v>
      </c>
      <c r="AI40">
        <f t="shared" si="14"/>
        <v>117.679506491251</v>
      </c>
      <c r="AL40" t="str">
        <f t="shared" si="25"/>
        <v>xs24r_bw10</v>
      </c>
      <c r="AM40">
        <f t="shared" si="26"/>
        <v>117.679506491251</v>
      </c>
      <c r="AN40">
        <f t="shared" si="27"/>
        <v>7.843</v>
      </c>
      <c r="AO40">
        <f t="shared" si="28"/>
        <v>4917072.498</v>
      </c>
      <c r="AP40" s="2">
        <f t="shared" si="29"/>
        <v>1386679.512</v>
      </c>
      <c r="AQ40" t="str">
        <f t="shared" si="30"/>
        <v>bed</v>
      </c>
      <c r="AR40" s="2"/>
    </row>
    <row r="41" spans="17:44">
      <c r="Q41" t="s">
        <v>246</v>
      </c>
      <c r="R41">
        <v>1386785.43</v>
      </c>
      <c r="S41">
        <v>4917123.78</v>
      </c>
      <c r="T41">
        <v>0</v>
      </c>
      <c r="U41" t="s">
        <v>247</v>
      </c>
      <c r="V41">
        <v>1386283.88</v>
      </c>
      <c r="W41">
        <v>4916881.08</v>
      </c>
      <c r="X41">
        <f t="shared" si="31"/>
        <v>-2.06654305727096</v>
      </c>
      <c r="Y41">
        <f t="shared" si="32"/>
        <v>0.483899910278464</v>
      </c>
      <c r="Z41">
        <f t="shared" si="33"/>
        <v>7782714.60800837</v>
      </c>
      <c r="AA41">
        <f t="shared" si="34"/>
        <v>4246058.43484752</v>
      </c>
      <c r="AB41" t="s">
        <v>120</v>
      </c>
      <c r="AC41">
        <v>4917074.304</v>
      </c>
      <c r="AD41">
        <v>1386683.086</v>
      </c>
      <c r="AE41">
        <v>7.634</v>
      </c>
      <c r="AF41" t="s">
        <v>116</v>
      </c>
      <c r="AG41" s="2">
        <f t="shared" si="12"/>
        <v>1386683.10491923</v>
      </c>
      <c r="AH41" s="2">
        <f t="shared" si="13"/>
        <v>4521237.09137676</v>
      </c>
      <c r="AI41">
        <f t="shared" si="14"/>
        <v>113.675718216688</v>
      </c>
      <c r="AL41" t="str">
        <f t="shared" si="25"/>
        <v>xs24r_bw11</v>
      </c>
      <c r="AM41">
        <f t="shared" si="26"/>
        <v>113.675718216688</v>
      </c>
      <c r="AN41">
        <f t="shared" si="27"/>
        <v>7.634</v>
      </c>
      <c r="AO41">
        <f t="shared" si="28"/>
        <v>4917074.304</v>
      </c>
      <c r="AP41" s="2">
        <f t="shared" si="29"/>
        <v>1386683.086</v>
      </c>
      <c r="AQ41" t="str">
        <f t="shared" si="30"/>
        <v>bed</v>
      </c>
      <c r="AR41" s="2"/>
    </row>
    <row r="42" spans="1:44">
      <c r="A42" t="s">
        <v>273</v>
      </c>
      <c r="B42" t="s">
        <v>274</v>
      </c>
      <c r="C42">
        <v>1388278.06</v>
      </c>
      <c r="D42">
        <v>4913639.36</v>
      </c>
      <c r="E42">
        <v>0</v>
      </c>
      <c r="F42" t="s">
        <v>275</v>
      </c>
      <c r="G42">
        <v>1387911.13</v>
      </c>
      <c r="H42">
        <v>4913811.34</v>
      </c>
      <c r="I42">
        <v>0</v>
      </c>
      <c r="J42">
        <f t="shared" si="0"/>
        <v>-366.930000000168</v>
      </c>
      <c r="K42">
        <f t="shared" si="0"/>
        <v>171.979999999516</v>
      </c>
      <c r="L42">
        <f t="shared" si="1"/>
        <v>405.234185749372</v>
      </c>
      <c r="M42">
        <f t="shared" si="2"/>
        <v>-64.8875255234035</v>
      </c>
      <c r="Q42" t="s">
        <v>246</v>
      </c>
      <c r="R42">
        <v>1386785.43</v>
      </c>
      <c r="S42">
        <v>4917123.78</v>
      </c>
      <c r="T42">
        <v>0</v>
      </c>
      <c r="U42" t="s">
        <v>247</v>
      </c>
      <c r="V42">
        <v>1386283.88</v>
      </c>
      <c r="W42">
        <v>4916881.08</v>
      </c>
      <c r="X42">
        <f t="shared" si="31"/>
        <v>-2.06654305727096</v>
      </c>
      <c r="Y42">
        <f t="shared" si="32"/>
        <v>0.483899910278464</v>
      </c>
      <c r="Z42">
        <f t="shared" si="33"/>
        <v>7782726.76584047</v>
      </c>
      <c r="AA42">
        <f t="shared" si="34"/>
        <v>4246058.43484752</v>
      </c>
      <c r="AB42" t="s">
        <v>121</v>
      </c>
      <c r="AC42">
        <v>4917078.082</v>
      </c>
      <c r="AD42">
        <v>1386687.141</v>
      </c>
      <c r="AE42">
        <v>7.619</v>
      </c>
      <c r="AF42" t="s">
        <v>116</v>
      </c>
      <c r="AG42" s="2">
        <f t="shared" si="12"/>
        <v>1386687.87186844</v>
      </c>
      <c r="AH42" s="2">
        <f t="shared" si="13"/>
        <v>4521238.03734825</v>
      </c>
      <c r="AI42">
        <f t="shared" si="14"/>
        <v>108.392964370213</v>
      </c>
      <c r="AL42" t="str">
        <f t="shared" si="25"/>
        <v>xs24r_bw12</v>
      </c>
      <c r="AM42">
        <f t="shared" si="26"/>
        <v>108.392964370213</v>
      </c>
      <c r="AN42">
        <f t="shared" si="27"/>
        <v>7.619</v>
      </c>
      <c r="AO42">
        <f t="shared" si="28"/>
        <v>4917078.082</v>
      </c>
      <c r="AP42" s="2">
        <f t="shared" si="29"/>
        <v>1386687.141</v>
      </c>
      <c r="AQ42" t="str">
        <f t="shared" si="30"/>
        <v>bed</v>
      </c>
      <c r="AR42" s="2"/>
    </row>
    <row r="43" spans="1:44">
      <c r="A43" t="s">
        <v>276</v>
      </c>
      <c r="B43" t="s">
        <v>277</v>
      </c>
      <c r="C43">
        <v>1388351.93</v>
      </c>
      <c r="D43">
        <v>4913806.04</v>
      </c>
      <c r="E43">
        <v>0</v>
      </c>
      <c r="F43" t="s">
        <v>278</v>
      </c>
      <c r="G43">
        <v>1387935.56</v>
      </c>
      <c r="H43">
        <v>4913987.22</v>
      </c>
      <c r="I43">
        <v>0</v>
      </c>
      <c r="J43">
        <f t="shared" si="0"/>
        <v>-416.369999999879</v>
      </c>
      <c r="K43">
        <f t="shared" si="0"/>
        <v>181.179999999702</v>
      </c>
      <c r="L43">
        <f t="shared" si="1"/>
        <v>454.081676903827</v>
      </c>
      <c r="M43">
        <f t="shared" si="2"/>
        <v>-66.4841273245715</v>
      </c>
      <c r="Q43" t="s">
        <v>246</v>
      </c>
      <c r="R43">
        <v>1386785.43</v>
      </c>
      <c r="S43">
        <v>4917123.78</v>
      </c>
      <c r="T43">
        <v>0</v>
      </c>
      <c r="U43" t="s">
        <v>247</v>
      </c>
      <c r="V43">
        <v>1386283.88</v>
      </c>
      <c r="W43">
        <v>4916881.08</v>
      </c>
      <c r="X43">
        <f t="shared" si="31"/>
        <v>-2.06654305727096</v>
      </c>
      <c r="Y43">
        <f t="shared" si="32"/>
        <v>0.483899910278464</v>
      </c>
      <c r="Z43">
        <f t="shared" si="33"/>
        <v>7782744.02179329</v>
      </c>
      <c r="AA43">
        <f t="shared" si="34"/>
        <v>4246058.43484752</v>
      </c>
      <c r="AB43" t="s">
        <v>122</v>
      </c>
      <c r="AC43">
        <v>4917080.06</v>
      </c>
      <c r="AD43">
        <v>1386694.534</v>
      </c>
      <c r="AE43">
        <v>7.969</v>
      </c>
      <c r="AF43" t="s">
        <v>116</v>
      </c>
      <c r="AG43" s="2">
        <f t="shared" si="12"/>
        <v>1386694.63773345</v>
      </c>
      <c r="AH43" s="2">
        <f t="shared" si="13"/>
        <v>4521239.37999217</v>
      </c>
      <c r="AI43">
        <f t="shared" si="14"/>
        <v>100.863874682909</v>
      </c>
      <c r="AL43" t="str">
        <f t="shared" si="25"/>
        <v>xs24r_bw13</v>
      </c>
      <c r="AM43">
        <f t="shared" si="26"/>
        <v>100.863874682909</v>
      </c>
      <c r="AN43">
        <f t="shared" si="27"/>
        <v>7.969</v>
      </c>
      <c r="AO43">
        <f t="shared" si="28"/>
        <v>4917080.06</v>
      </c>
      <c r="AP43" s="2">
        <f t="shared" si="29"/>
        <v>1386694.534</v>
      </c>
      <c r="AQ43" t="str">
        <f t="shared" si="30"/>
        <v>bed</v>
      </c>
      <c r="AR43" s="2"/>
    </row>
    <row r="44" spans="1:44">
      <c r="A44" t="s">
        <v>279</v>
      </c>
      <c r="B44" t="s">
        <v>280</v>
      </c>
      <c r="C44">
        <v>4914416.255</v>
      </c>
      <c r="D44">
        <v>1388283.177</v>
      </c>
      <c r="E44">
        <v>0</v>
      </c>
      <c r="F44" t="s">
        <v>281</v>
      </c>
      <c r="G44">
        <v>4914280.699</v>
      </c>
      <c r="H44">
        <v>1388064.711</v>
      </c>
      <c r="I44">
        <v>0</v>
      </c>
      <c r="J44">
        <f t="shared" si="0"/>
        <v>-135.555999999866</v>
      </c>
      <c r="K44">
        <f t="shared" si="0"/>
        <v>-218.466000000015</v>
      </c>
      <c r="L44">
        <f t="shared" si="1"/>
        <v>257.10469130681</v>
      </c>
      <c r="M44">
        <f t="shared" si="2"/>
        <v>31.8191938636104</v>
      </c>
      <c r="Q44" t="s">
        <v>246</v>
      </c>
      <c r="R44">
        <v>1386785.43</v>
      </c>
      <c r="S44">
        <v>4917123.78</v>
      </c>
      <c r="T44">
        <v>0</v>
      </c>
      <c r="U44" t="s">
        <v>247</v>
      </c>
      <c r="V44">
        <v>1386283.88</v>
      </c>
      <c r="W44">
        <v>4916881.08</v>
      </c>
      <c r="X44">
        <f t="shared" si="31"/>
        <v>-2.06654305727096</v>
      </c>
      <c r="Y44">
        <f t="shared" si="32"/>
        <v>0.483899910278464</v>
      </c>
      <c r="Z44">
        <f t="shared" si="33"/>
        <v>7782750.40015093</v>
      </c>
      <c r="AA44">
        <f t="shared" si="34"/>
        <v>4246058.43484752</v>
      </c>
      <c r="AB44" t="s">
        <v>123</v>
      </c>
      <c r="AC44">
        <v>4917081.272</v>
      </c>
      <c r="AD44">
        <v>1386697.034</v>
      </c>
      <c r="AE44">
        <v>7.515</v>
      </c>
      <c r="AF44" t="s">
        <v>116</v>
      </c>
      <c r="AG44" s="2">
        <f t="shared" si="12"/>
        <v>1386697.13861574</v>
      </c>
      <c r="AH44" s="2">
        <f t="shared" si="13"/>
        <v>4521239.87627674</v>
      </c>
      <c r="AI44">
        <f t="shared" si="14"/>
        <v>98.0855895635206</v>
      </c>
      <c r="AL44" t="str">
        <f t="shared" si="25"/>
        <v>xs24r_bw14</v>
      </c>
      <c r="AM44">
        <f t="shared" si="26"/>
        <v>98.0855895635206</v>
      </c>
      <c r="AN44">
        <f t="shared" si="27"/>
        <v>7.515</v>
      </c>
      <c r="AO44">
        <f t="shared" si="28"/>
        <v>4917081.272</v>
      </c>
      <c r="AP44" s="2">
        <f t="shared" si="29"/>
        <v>1386697.034</v>
      </c>
      <c r="AQ44" t="str">
        <f t="shared" si="30"/>
        <v>bed</v>
      </c>
      <c r="AR44" s="2"/>
    </row>
    <row r="45" spans="1:44">
      <c r="A45" t="s">
        <v>282</v>
      </c>
      <c r="B45" t="s">
        <v>283</v>
      </c>
      <c r="C45">
        <v>1387783.01</v>
      </c>
      <c r="D45">
        <v>4914722.42</v>
      </c>
      <c r="E45">
        <v>0</v>
      </c>
      <c r="F45" t="s">
        <v>284</v>
      </c>
      <c r="G45">
        <v>1387543.63</v>
      </c>
      <c r="H45">
        <v>4914651.36</v>
      </c>
      <c r="I45">
        <v>0</v>
      </c>
      <c r="J45">
        <f t="shared" si="0"/>
        <v>-239.380000000121</v>
      </c>
      <c r="K45">
        <f t="shared" si="0"/>
        <v>-71.0599999995902</v>
      </c>
      <c r="L45">
        <f t="shared" si="1"/>
        <v>249.704441290097</v>
      </c>
      <c r="M45">
        <f t="shared" si="2"/>
        <v>73.4664681892694</v>
      </c>
      <c r="Q45" t="s">
        <v>285</v>
      </c>
      <c r="R45">
        <v>1386757.9</v>
      </c>
      <c r="S45">
        <v>4917517.98</v>
      </c>
      <c r="T45">
        <v>0</v>
      </c>
      <c r="U45" t="s">
        <v>286</v>
      </c>
      <c r="V45">
        <v>1386181.47</v>
      </c>
      <c r="W45">
        <v>4917023.88</v>
      </c>
      <c r="X45">
        <f t="shared" ref="X45" si="35">-1/Y45</f>
        <v>-1.16662618902911</v>
      </c>
      <c r="Y45">
        <f t="shared" ref="Y45" si="36">(W45-S45)/(V45-R45)</f>
        <v>0.857172596847171</v>
      </c>
      <c r="Z45">
        <f t="shared" ref="Z45" si="37">AC45-AD45*X45</f>
        <v>6534179.49314923</v>
      </c>
      <c r="AA45">
        <f t="shared" ref="AA45" si="38">S45-R45*Y45</f>
        <v>3728827.10965867</v>
      </c>
      <c r="AB45" t="s">
        <v>124</v>
      </c>
      <c r="AC45">
        <v>4917023.898</v>
      </c>
      <c r="AD45">
        <v>1386181.461</v>
      </c>
      <c r="AE45">
        <v>14.184</v>
      </c>
      <c r="AF45" t="s">
        <v>83</v>
      </c>
      <c r="AG45" s="2">
        <f t="shared" si="12"/>
        <v>1386181.47370608</v>
      </c>
      <c r="AH45" s="2">
        <f t="shared" si="13"/>
        <v>3273881.81271633</v>
      </c>
      <c r="AI45">
        <f t="shared" si="14"/>
        <v>759.209420018886</v>
      </c>
      <c r="AL45" t="str">
        <f t="shared" si="25"/>
        <v>xs25r_bw1</v>
      </c>
      <c r="AM45">
        <f t="shared" si="26"/>
        <v>759.209420018886</v>
      </c>
      <c r="AN45">
        <f t="shared" si="27"/>
        <v>14.184</v>
      </c>
      <c r="AO45">
        <f t="shared" si="28"/>
        <v>4917023.898</v>
      </c>
      <c r="AP45" s="2">
        <f t="shared" si="29"/>
        <v>1386181.461</v>
      </c>
      <c r="AQ45" t="str">
        <f t="shared" si="30"/>
        <v>so</v>
      </c>
      <c r="AR45" s="2"/>
    </row>
    <row r="46" spans="1:44">
      <c r="A46" t="s">
        <v>287</v>
      </c>
      <c r="B46" t="s">
        <v>288</v>
      </c>
      <c r="C46">
        <v>1387720</v>
      </c>
      <c r="D46">
        <v>4914955.83</v>
      </c>
      <c r="E46">
        <v>0</v>
      </c>
      <c r="F46" t="s">
        <v>289</v>
      </c>
      <c r="G46">
        <v>1387514.89</v>
      </c>
      <c r="H46">
        <v>4914904.99</v>
      </c>
      <c r="I46">
        <v>0</v>
      </c>
      <c r="J46">
        <f t="shared" si="0"/>
        <v>-205.110000000102</v>
      </c>
      <c r="K46">
        <f t="shared" si="0"/>
        <v>-50.839999999851</v>
      </c>
      <c r="L46">
        <f t="shared" si="1"/>
        <v>211.316865630803</v>
      </c>
      <c r="M46">
        <f t="shared" si="2"/>
        <v>76.0788371942648</v>
      </c>
      <c r="Q46" t="s">
        <v>285</v>
      </c>
      <c r="R46">
        <v>1386757.9</v>
      </c>
      <c r="S46">
        <v>4917517.98</v>
      </c>
      <c r="T46">
        <v>0</v>
      </c>
      <c r="U46" t="s">
        <v>286</v>
      </c>
      <c r="V46">
        <v>1386181.47</v>
      </c>
      <c r="W46">
        <v>4917023.88</v>
      </c>
      <c r="X46">
        <f t="shared" ref="X46:X62" si="39">-1/Y46</f>
        <v>-1.16662618902911</v>
      </c>
      <c r="Y46">
        <f t="shared" ref="Y46:Y62" si="40">(W46-S46)/(V46-R46)</f>
        <v>0.857172596847171</v>
      </c>
      <c r="Z46">
        <f t="shared" ref="Z46:Z62" si="41">AC46-AD46*X46</f>
        <v>6534200.5032343</v>
      </c>
      <c r="AA46">
        <f t="shared" ref="AA46:AA62" si="42">S46-R46*Y46</f>
        <v>3728827.10965867</v>
      </c>
      <c r="AB46" t="s">
        <v>125</v>
      </c>
      <c r="AC46">
        <v>4917032.949</v>
      </c>
      <c r="AD46">
        <v>1386191.712</v>
      </c>
      <c r="AE46">
        <v>14.436</v>
      </c>
      <c r="AF46" t="s">
        <v>85</v>
      </c>
      <c r="AG46" s="2">
        <f t="shared" si="12"/>
        <v>1386191.85521496</v>
      </c>
      <c r="AH46" s="2">
        <f t="shared" si="13"/>
        <v>3273878.40550109</v>
      </c>
      <c r="AI46">
        <f t="shared" si="14"/>
        <v>745.535996652906</v>
      </c>
      <c r="AL46" t="str">
        <f t="shared" si="25"/>
        <v>xs25r_bw2</v>
      </c>
      <c r="AM46">
        <f t="shared" si="26"/>
        <v>745.535996652906</v>
      </c>
      <c r="AN46">
        <f t="shared" si="27"/>
        <v>14.436</v>
      </c>
      <c r="AO46">
        <f t="shared" si="28"/>
        <v>4917032.949</v>
      </c>
      <c r="AP46" s="2">
        <f t="shared" si="29"/>
        <v>1386191.712</v>
      </c>
      <c r="AQ46" t="str">
        <f t="shared" si="30"/>
        <v>f+bb</v>
      </c>
      <c r="AR46" s="2"/>
    </row>
    <row r="47" spans="1:44">
      <c r="A47" t="s">
        <v>290</v>
      </c>
      <c r="B47" t="s">
        <v>291</v>
      </c>
      <c r="C47">
        <v>1387552.13</v>
      </c>
      <c r="D47">
        <v>4915144.02</v>
      </c>
      <c r="E47">
        <v>0</v>
      </c>
      <c r="F47" t="s">
        <v>292</v>
      </c>
      <c r="G47">
        <v>1387418.65</v>
      </c>
      <c r="H47">
        <v>4915084.72</v>
      </c>
      <c r="I47">
        <v>0</v>
      </c>
      <c r="J47">
        <f t="shared" si="0"/>
        <v>-133.479999999981</v>
      </c>
      <c r="K47">
        <f t="shared" si="0"/>
        <v>-59.2999999998137</v>
      </c>
      <c r="L47">
        <f t="shared" si="1"/>
        <v>146.05957825481</v>
      </c>
      <c r="M47">
        <f t="shared" si="2"/>
        <v>66.0462735532187</v>
      </c>
      <c r="Q47" t="s">
        <v>285</v>
      </c>
      <c r="R47">
        <v>1386757.9</v>
      </c>
      <c r="S47">
        <v>4917517.98</v>
      </c>
      <c r="T47">
        <v>0</v>
      </c>
      <c r="U47" t="s">
        <v>286</v>
      </c>
      <c r="V47">
        <v>1386181.47</v>
      </c>
      <c r="W47">
        <v>4917023.88</v>
      </c>
      <c r="X47">
        <f t="shared" si="39"/>
        <v>-1.16662618902911</v>
      </c>
      <c r="Y47">
        <f t="shared" si="40"/>
        <v>0.857172596847171</v>
      </c>
      <c r="Z47">
        <f t="shared" si="41"/>
        <v>6534215.79325717</v>
      </c>
      <c r="AA47">
        <f t="shared" si="42"/>
        <v>3728827.10965867</v>
      </c>
      <c r="AB47" t="s">
        <v>126</v>
      </c>
      <c r="AC47">
        <v>4917039.291</v>
      </c>
      <c r="AD47">
        <v>1386199.382</v>
      </c>
      <c r="AE47">
        <v>17.256</v>
      </c>
      <c r="AF47" t="s">
        <v>87</v>
      </c>
      <c r="AG47" s="2">
        <f t="shared" si="12"/>
        <v>1386199.41032517</v>
      </c>
      <c r="AH47" s="2">
        <f t="shared" si="13"/>
        <v>3273875.925911</v>
      </c>
      <c r="AI47">
        <f t="shared" si="14"/>
        <v>735.58515145777</v>
      </c>
      <c r="AL47" t="str">
        <f t="shared" si="25"/>
        <v>xs25r_bw3</v>
      </c>
      <c r="AM47">
        <f t="shared" si="26"/>
        <v>735.58515145777</v>
      </c>
      <c r="AN47">
        <f t="shared" si="27"/>
        <v>17.256</v>
      </c>
      <c r="AO47">
        <f t="shared" si="28"/>
        <v>4917039.291</v>
      </c>
      <c r="AP47" s="2">
        <f t="shared" si="29"/>
        <v>1386199.382</v>
      </c>
      <c r="AQ47" t="str">
        <f t="shared" si="30"/>
        <v>tb</v>
      </c>
      <c r="AR47" s="2"/>
    </row>
    <row r="48" spans="1:44">
      <c r="A48" t="s">
        <v>293</v>
      </c>
      <c r="B48" t="s">
        <v>294</v>
      </c>
      <c r="C48">
        <v>1387309.99</v>
      </c>
      <c r="D48">
        <v>4915376.9</v>
      </c>
      <c r="E48">
        <v>0</v>
      </c>
      <c r="F48" t="s">
        <v>295</v>
      </c>
      <c r="G48">
        <v>1387233.56</v>
      </c>
      <c r="H48">
        <v>4915267.11</v>
      </c>
      <c r="I48">
        <v>0</v>
      </c>
      <c r="J48">
        <f t="shared" si="0"/>
        <v>-76.4299999999348</v>
      </c>
      <c r="K48">
        <f t="shared" si="0"/>
        <v>-109.790000000037</v>
      </c>
      <c r="L48">
        <f t="shared" si="1"/>
        <v>133.773648376645</v>
      </c>
      <c r="M48">
        <f t="shared" si="2"/>
        <v>34.8435976858227</v>
      </c>
      <c r="Q48" t="s">
        <v>285</v>
      </c>
      <c r="R48">
        <v>1386757.9</v>
      </c>
      <c r="S48">
        <v>4917517.98</v>
      </c>
      <c r="T48">
        <v>0</v>
      </c>
      <c r="U48" t="s">
        <v>286</v>
      </c>
      <c r="V48">
        <v>1386181.47</v>
      </c>
      <c r="W48">
        <v>4917023.88</v>
      </c>
      <c r="X48">
        <f t="shared" si="39"/>
        <v>-1.16662618902911</v>
      </c>
      <c r="Y48">
        <f t="shared" si="40"/>
        <v>0.857172596847171</v>
      </c>
      <c r="Z48">
        <f t="shared" si="41"/>
        <v>6534217.38955739</v>
      </c>
      <c r="AA48">
        <f t="shared" si="42"/>
        <v>3728827.10965867</v>
      </c>
      <c r="AB48" t="s">
        <v>127</v>
      </c>
      <c r="AC48">
        <v>4917039.933</v>
      </c>
      <c r="AD48">
        <v>1386200.2</v>
      </c>
      <c r="AE48">
        <v>17.297</v>
      </c>
      <c r="AF48" t="s">
        <v>83</v>
      </c>
      <c r="AG48" s="2">
        <f t="shared" si="12"/>
        <v>1386200.19908947</v>
      </c>
      <c r="AH48" s="2">
        <f t="shared" si="13"/>
        <v>3273875.66703825</v>
      </c>
      <c r="AI48">
        <f t="shared" si="14"/>
        <v>734.546270979024</v>
      </c>
      <c r="AL48" t="str">
        <f t="shared" si="25"/>
        <v>xs25r_bw4</v>
      </c>
      <c r="AM48">
        <f t="shared" si="26"/>
        <v>734.546270979024</v>
      </c>
      <c r="AN48">
        <f t="shared" si="27"/>
        <v>17.297</v>
      </c>
      <c r="AO48">
        <f t="shared" si="28"/>
        <v>4917039.933</v>
      </c>
      <c r="AP48" s="2">
        <f t="shared" si="29"/>
        <v>1386200.2</v>
      </c>
      <c r="AQ48" t="str">
        <f t="shared" si="30"/>
        <v>so</v>
      </c>
      <c r="AR48" s="2"/>
    </row>
    <row r="49" spans="1:44">
      <c r="A49" t="s">
        <v>296</v>
      </c>
      <c r="B49" t="s">
        <v>297</v>
      </c>
      <c r="C49">
        <v>1387052.01</v>
      </c>
      <c r="D49">
        <v>4915524.49</v>
      </c>
      <c r="E49">
        <v>0</v>
      </c>
      <c r="F49" t="s">
        <v>298</v>
      </c>
      <c r="G49">
        <v>1387001.18</v>
      </c>
      <c r="H49">
        <v>4915397.9</v>
      </c>
      <c r="I49">
        <v>0</v>
      </c>
      <c r="J49">
        <f t="shared" si="0"/>
        <v>-50.8300000000745</v>
      </c>
      <c r="K49">
        <f t="shared" si="0"/>
        <v>-126.589999999851</v>
      </c>
      <c r="L49">
        <f t="shared" si="1"/>
        <v>136.413771298831</v>
      </c>
      <c r="M49">
        <f t="shared" si="2"/>
        <v>21.8770644241639</v>
      </c>
      <c r="Q49" t="s">
        <v>285</v>
      </c>
      <c r="R49">
        <v>1386757.9</v>
      </c>
      <c r="S49">
        <v>4917517.98</v>
      </c>
      <c r="T49">
        <v>0</v>
      </c>
      <c r="U49" t="s">
        <v>286</v>
      </c>
      <c r="V49">
        <v>1386181.47</v>
      </c>
      <c r="W49">
        <v>4917023.88</v>
      </c>
      <c r="X49">
        <f t="shared" si="39"/>
        <v>-1.16662618902911</v>
      </c>
      <c r="Y49">
        <f t="shared" si="40"/>
        <v>0.857172596847171</v>
      </c>
      <c r="Z49">
        <f t="shared" si="41"/>
        <v>6534219.31935239</v>
      </c>
      <c r="AA49">
        <f t="shared" si="42"/>
        <v>3728827.10965867</v>
      </c>
      <c r="AB49" t="s">
        <v>128</v>
      </c>
      <c r="AC49">
        <v>4917040.758</v>
      </c>
      <c r="AD49">
        <v>1386201.147</v>
      </c>
      <c r="AE49">
        <v>17.236</v>
      </c>
      <c r="AF49" t="s">
        <v>87</v>
      </c>
      <c r="AG49" s="2">
        <f t="shared" si="12"/>
        <v>1386201.15264029</v>
      </c>
      <c r="AH49" s="2">
        <f t="shared" si="13"/>
        <v>3273875.3540825</v>
      </c>
      <c r="AI49">
        <f t="shared" si="14"/>
        <v>733.290351970373</v>
      </c>
      <c r="AL49" t="str">
        <f t="shared" si="25"/>
        <v>xs25r_bw5</v>
      </c>
      <c r="AM49">
        <f t="shared" si="26"/>
        <v>733.290351970373</v>
      </c>
      <c r="AN49">
        <f t="shared" si="27"/>
        <v>17.236</v>
      </c>
      <c r="AO49">
        <f t="shared" si="28"/>
        <v>4917040.758</v>
      </c>
      <c r="AP49" s="2">
        <f t="shared" si="29"/>
        <v>1386201.147</v>
      </c>
      <c r="AQ49" t="str">
        <f t="shared" si="30"/>
        <v>tb</v>
      </c>
      <c r="AR49" s="2"/>
    </row>
    <row r="50" spans="1:44">
      <c r="A50" t="s">
        <v>299</v>
      </c>
      <c r="B50" t="s">
        <v>300</v>
      </c>
      <c r="C50">
        <v>1386912.59</v>
      </c>
      <c r="D50">
        <v>4915683.18</v>
      </c>
      <c r="E50">
        <v>0</v>
      </c>
      <c r="F50" t="s">
        <v>301</v>
      </c>
      <c r="G50">
        <v>1386765.72</v>
      </c>
      <c r="H50">
        <v>4915618.25</v>
      </c>
      <c r="I50">
        <v>0</v>
      </c>
      <c r="J50">
        <f t="shared" si="0"/>
        <v>-146.870000000112</v>
      </c>
      <c r="K50">
        <f t="shared" si="0"/>
        <v>-64.929999999702</v>
      </c>
      <c r="L50">
        <f t="shared" si="1"/>
        <v>160.582383218067</v>
      </c>
      <c r="M50">
        <f t="shared" si="2"/>
        <v>66.1501787531503</v>
      </c>
      <c r="Q50" t="s">
        <v>285</v>
      </c>
      <c r="R50">
        <v>1386757.9</v>
      </c>
      <c r="S50">
        <v>4917517.98</v>
      </c>
      <c r="T50">
        <v>0</v>
      </c>
      <c r="U50" t="s">
        <v>286</v>
      </c>
      <c r="V50">
        <v>1386181.47</v>
      </c>
      <c r="W50">
        <v>4917023.88</v>
      </c>
      <c r="X50">
        <f t="shared" si="39"/>
        <v>-1.16662618902911</v>
      </c>
      <c r="Y50">
        <f t="shared" si="40"/>
        <v>0.857172596847171</v>
      </c>
      <c r="Z50">
        <f t="shared" si="41"/>
        <v>6534228.2633393</v>
      </c>
      <c r="AA50">
        <f t="shared" si="42"/>
        <v>3728827.10965867</v>
      </c>
      <c r="AB50" t="s">
        <v>129</v>
      </c>
      <c r="AC50">
        <v>4917044.521</v>
      </c>
      <c r="AD50">
        <v>1386205.588</v>
      </c>
      <c r="AE50">
        <v>14.914</v>
      </c>
      <c r="AF50" t="s">
        <v>130</v>
      </c>
      <c r="AG50" s="2">
        <f t="shared" si="12"/>
        <v>1386205.5720455</v>
      </c>
      <c r="AH50" s="2">
        <f t="shared" si="13"/>
        <v>3273873.90363199</v>
      </c>
      <c r="AI50">
        <f t="shared" si="14"/>
        <v>727.469566391338</v>
      </c>
      <c r="AL50" t="str">
        <f t="shared" si="25"/>
        <v>xs25r_bw6</v>
      </c>
      <c r="AM50">
        <f t="shared" si="26"/>
        <v>727.469566391338</v>
      </c>
      <c r="AN50">
        <f t="shared" si="27"/>
        <v>14.914</v>
      </c>
      <c r="AO50">
        <f t="shared" si="28"/>
        <v>4917044.521</v>
      </c>
      <c r="AP50" s="2">
        <f t="shared" si="29"/>
        <v>1386205.588</v>
      </c>
      <c r="AQ50" t="str">
        <f t="shared" si="30"/>
        <v>bb+f</v>
      </c>
      <c r="AR50" s="2"/>
    </row>
    <row r="51" spans="1:44">
      <c r="A51" t="s">
        <v>302</v>
      </c>
      <c r="B51" t="s">
        <v>303</v>
      </c>
      <c r="C51">
        <v>1386959.18</v>
      </c>
      <c r="D51">
        <v>4915895.83</v>
      </c>
      <c r="E51">
        <v>0</v>
      </c>
      <c r="F51" t="s">
        <v>304</v>
      </c>
      <c r="G51">
        <v>1386837.47</v>
      </c>
      <c r="H51">
        <v>4915960.8</v>
      </c>
      <c r="I51">
        <v>0</v>
      </c>
      <c r="J51">
        <f t="shared" si="0"/>
        <v>-121.709999999963</v>
      </c>
      <c r="K51">
        <f t="shared" si="0"/>
        <v>64.9699999997392</v>
      </c>
      <c r="L51">
        <f t="shared" si="1"/>
        <v>137.965303609121</v>
      </c>
      <c r="M51">
        <f t="shared" si="2"/>
        <v>-61.9062599247458</v>
      </c>
      <c r="Q51" t="s">
        <v>285</v>
      </c>
      <c r="R51">
        <v>1386757.9</v>
      </c>
      <c r="S51">
        <v>4917517.98</v>
      </c>
      <c r="T51">
        <v>0</v>
      </c>
      <c r="U51" t="s">
        <v>286</v>
      </c>
      <c r="V51">
        <v>1386181.47</v>
      </c>
      <c r="W51">
        <v>4917023.88</v>
      </c>
      <c r="X51">
        <f t="shared" si="39"/>
        <v>-1.16662618902911</v>
      </c>
      <c r="Y51">
        <f t="shared" si="40"/>
        <v>0.857172596847171</v>
      </c>
      <c r="Z51">
        <f t="shared" si="41"/>
        <v>6534259.81753806</v>
      </c>
      <c r="AA51">
        <f t="shared" si="42"/>
        <v>3728827.10965867</v>
      </c>
      <c r="AB51" t="s">
        <v>131</v>
      </c>
      <c r="AC51">
        <v>4917057.786</v>
      </c>
      <c r="AD51">
        <v>1386221.265</v>
      </c>
      <c r="AE51">
        <v>14.945</v>
      </c>
      <c r="AF51" t="s">
        <v>83</v>
      </c>
      <c r="AG51" s="2">
        <f t="shared" si="12"/>
        <v>1386221.16361468</v>
      </c>
      <c r="AH51" s="2">
        <f t="shared" si="13"/>
        <v>3273868.78647295</v>
      </c>
      <c r="AI51">
        <f t="shared" si="14"/>
        <v>706.933972066086</v>
      </c>
      <c r="AL51" t="str">
        <f t="shared" si="25"/>
        <v>xs25r_bw7</v>
      </c>
      <c r="AM51">
        <f t="shared" si="26"/>
        <v>706.933972066086</v>
      </c>
      <c r="AN51">
        <f t="shared" si="27"/>
        <v>14.945</v>
      </c>
      <c r="AO51">
        <f t="shared" si="28"/>
        <v>4917057.786</v>
      </c>
      <c r="AP51" s="2">
        <f t="shared" si="29"/>
        <v>1386221.265</v>
      </c>
      <c r="AQ51" t="str">
        <f t="shared" si="30"/>
        <v>so</v>
      </c>
      <c r="AR51" s="2"/>
    </row>
    <row r="52" spans="17:44">
      <c r="Q52" t="s">
        <v>285</v>
      </c>
      <c r="R52">
        <v>1386757.9</v>
      </c>
      <c r="S52">
        <v>4917517.98</v>
      </c>
      <c r="T52">
        <v>0</v>
      </c>
      <c r="U52" t="s">
        <v>286</v>
      </c>
      <c r="V52">
        <v>1386181.47</v>
      </c>
      <c r="W52">
        <v>4917023.88</v>
      </c>
      <c r="X52">
        <f t="shared" si="39"/>
        <v>-1.16662618902911</v>
      </c>
      <c r="Y52">
        <f t="shared" si="40"/>
        <v>0.857172596847171</v>
      </c>
      <c r="Z52">
        <f t="shared" si="41"/>
        <v>6534278.37217085</v>
      </c>
      <c r="AA52">
        <f t="shared" si="42"/>
        <v>3728827.10965867</v>
      </c>
      <c r="AB52" t="s">
        <v>132</v>
      </c>
      <c r="AC52">
        <v>4917065.757</v>
      </c>
      <c r="AD52">
        <v>1386230.337</v>
      </c>
      <c r="AE52">
        <v>14.526</v>
      </c>
      <c r="AF52" t="s">
        <v>83</v>
      </c>
      <c r="AG52" s="2">
        <f t="shared" si="12"/>
        <v>1386230.33183482</v>
      </c>
      <c r="AH52" s="2">
        <f t="shared" si="13"/>
        <v>3273865.77745954</v>
      </c>
      <c r="AI52">
        <f t="shared" si="14"/>
        <v>694.85851847556</v>
      </c>
      <c r="AL52" t="str">
        <f t="shared" si="25"/>
        <v>xs25r_bw8</v>
      </c>
      <c r="AM52">
        <f t="shared" si="26"/>
        <v>694.85851847556</v>
      </c>
      <c r="AN52">
        <f t="shared" si="27"/>
        <v>14.526</v>
      </c>
      <c r="AO52">
        <f t="shared" si="28"/>
        <v>4917065.757</v>
      </c>
      <c r="AP52" s="2">
        <f t="shared" si="29"/>
        <v>1386230.337</v>
      </c>
      <c r="AQ52" t="str">
        <f t="shared" si="30"/>
        <v>so</v>
      </c>
      <c r="AR52" s="2"/>
    </row>
    <row r="53" spans="1:44">
      <c r="A53" t="s">
        <v>305</v>
      </c>
      <c r="B53" t="s">
        <v>306</v>
      </c>
      <c r="C53">
        <v>1387143.9</v>
      </c>
      <c r="D53">
        <v>4916167.49</v>
      </c>
      <c r="E53">
        <v>0</v>
      </c>
      <c r="F53" t="s">
        <v>307</v>
      </c>
      <c r="G53">
        <v>1386907.99</v>
      </c>
      <c r="H53">
        <v>4916160.08</v>
      </c>
      <c r="I53">
        <v>0</v>
      </c>
      <c r="J53">
        <f t="shared" si="0"/>
        <v>-235.909999999916</v>
      </c>
      <c r="K53">
        <f t="shared" si="0"/>
        <v>-7.41000000014901</v>
      </c>
      <c r="L53">
        <f t="shared" si="1"/>
        <v>236.026346410655</v>
      </c>
      <c r="M53">
        <f t="shared" si="2"/>
        <v>88.2009148244729</v>
      </c>
      <c r="Q53" t="s">
        <v>285</v>
      </c>
      <c r="R53">
        <v>1386757.9</v>
      </c>
      <c r="S53">
        <v>4917517.98</v>
      </c>
      <c r="T53">
        <v>0</v>
      </c>
      <c r="U53" t="s">
        <v>286</v>
      </c>
      <c r="V53">
        <v>1386181.47</v>
      </c>
      <c r="W53">
        <v>4917023.88</v>
      </c>
      <c r="X53">
        <f t="shared" si="39"/>
        <v>-1.16662618902911</v>
      </c>
      <c r="Y53">
        <f t="shared" si="40"/>
        <v>0.857172596847171</v>
      </c>
      <c r="Z53">
        <f t="shared" si="41"/>
        <v>6534287.24083907</v>
      </c>
      <c r="AA53">
        <f t="shared" si="42"/>
        <v>3728827.10965867</v>
      </c>
      <c r="AB53" t="s">
        <v>133</v>
      </c>
      <c r="AC53">
        <v>4917069.867</v>
      </c>
      <c r="AD53">
        <v>1386234.416</v>
      </c>
      <c r="AE53">
        <v>13.802</v>
      </c>
      <c r="AF53" t="s">
        <v>83</v>
      </c>
      <c r="AG53" s="2">
        <f t="shared" si="12"/>
        <v>1386234.71402354</v>
      </c>
      <c r="AH53" s="2">
        <f t="shared" si="13"/>
        <v>3273864.33922351</v>
      </c>
      <c r="AI53">
        <f t="shared" si="14"/>
        <v>689.086902375656</v>
      </c>
      <c r="AL53" t="str">
        <f t="shared" si="25"/>
        <v>xs25r_bw9</v>
      </c>
      <c r="AM53">
        <f t="shared" si="26"/>
        <v>689.086902375656</v>
      </c>
      <c r="AN53">
        <f t="shared" si="27"/>
        <v>13.802</v>
      </c>
      <c r="AO53">
        <f t="shared" si="28"/>
        <v>4917069.867</v>
      </c>
      <c r="AP53" s="2">
        <f t="shared" si="29"/>
        <v>1386234.416</v>
      </c>
      <c r="AQ53" t="str">
        <f t="shared" si="30"/>
        <v>so</v>
      </c>
      <c r="AR53" s="2"/>
    </row>
    <row r="54" spans="1:44">
      <c r="A54" t="s">
        <v>308</v>
      </c>
      <c r="B54" t="s">
        <v>309</v>
      </c>
      <c r="C54">
        <v>1387109.21</v>
      </c>
      <c r="D54">
        <v>4916524.6</v>
      </c>
      <c r="E54">
        <v>0</v>
      </c>
      <c r="F54" t="s">
        <v>310</v>
      </c>
      <c r="G54">
        <v>1386874.39</v>
      </c>
      <c r="H54">
        <v>4916418.72</v>
      </c>
      <c r="I54">
        <v>0</v>
      </c>
      <c r="J54">
        <f t="shared" si="0"/>
        <v>-234.820000000065</v>
      </c>
      <c r="K54">
        <f t="shared" si="0"/>
        <v>-105.879999999888</v>
      </c>
      <c r="L54">
        <f t="shared" si="1"/>
        <v>257.586891747245</v>
      </c>
      <c r="M54">
        <f t="shared" si="2"/>
        <v>65.7294551691113</v>
      </c>
      <c r="Q54" t="s">
        <v>285</v>
      </c>
      <c r="R54">
        <v>1386757.9</v>
      </c>
      <c r="S54">
        <v>4917517.98</v>
      </c>
      <c r="T54">
        <v>0</v>
      </c>
      <c r="U54" t="s">
        <v>286</v>
      </c>
      <c r="V54">
        <v>1386181.47</v>
      </c>
      <c r="W54">
        <v>4917023.88</v>
      </c>
      <c r="X54">
        <f t="shared" si="39"/>
        <v>-1.16662618902911</v>
      </c>
      <c r="Y54">
        <f t="shared" si="40"/>
        <v>0.857172596847171</v>
      </c>
      <c r="Z54">
        <f t="shared" si="41"/>
        <v>6534296.59346237</v>
      </c>
      <c r="AA54">
        <f t="shared" si="42"/>
        <v>3728827.10965867</v>
      </c>
      <c r="AB54" t="s">
        <v>134</v>
      </c>
      <c r="AC54">
        <v>4917073.166</v>
      </c>
      <c r="AD54">
        <v>1386239.605</v>
      </c>
      <c r="AE54">
        <v>12.738</v>
      </c>
      <c r="AF54" t="s">
        <v>83</v>
      </c>
      <c r="AG54" s="2">
        <f t="shared" ref="AG54:AG67" si="43">-(Z54-AA54)/(X54-Y54)</f>
        <v>1386239.33534428</v>
      </c>
      <c r="AH54" s="2">
        <f t="shared" ref="AH54:AH67" si="44">X$17*AG54+Z54</f>
        <v>3273862.82250425</v>
      </c>
      <c r="AI54">
        <f t="shared" ref="AI54:AI67" si="45">((AD54-R54)^2+(AC54-S54)^2)^0.5</f>
        <v>683.000147599648</v>
      </c>
      <c r="AL54" t="str">
        <f t="shared" si="25"/>
        <v>xs25r_bw10</v>
      </c>
      <c r="AM54">
        <f t="shared" si="26"/>
        <v>683.000147599648</v>
      </c>
      <c r="AN54">
        <f t="shared" si="27"/>
        <v>12.738</v>
      </c>
      <c r="AO54">
        <f t="shared" si="28"/>
        <v>4917073.166</v>
      </c>
      <c r="AP54" s="2">
        <f t="shared" si="29"/>
        <v>1386239.605</v>
      </c>
      <c r="AQ54" t="str">
        <f t="shared" si="30"/>
        <v>so</v>
      </c>
      <c r="AR54" s="2"/>
    </row>
    <row r="55" spans="1:44">
      <c r="A55" t="s">
        <v>311</v>
      </c>
      <c r="B55" t="s">
        <v>312</v>
      </c>
      <c r="C55">
        <v>1386906.93</v>
      </c>
      <c r="D55">
        <v>4916776.55</v>
      </c>
      <c r="E55">
        <v>0</v>
      </c>
      <c r="F55" t="s">
        <v>313</v>
      </c>
      <c r="G55">
        <v>1386780.35</v>
      </c>
      <c r="H55">
        <v>4916535.32</v>
      </c>
      <c r="I55">
        <v>0</v>
      </c>
      <c r="J55">
        <f t="shared" si="0"/>
        <v>-126.579999999842</v>
      </c>
      <c r="K55">
        <f t="shared" si="0"/>
        <v>-241.229999999516</v>
      </c>
      <c r="L55">
        <f t="shared" si="1"/>
        <v>272.423217255296</v>
      </c>
      <c r="M55">
        <f t="shared" si="2"/>
        <v>27.6872291056905</v>
      </c>
      <c r="Q55" t="s">
        <v>285</v>
      </c>
      <c r="R55">
        <v>1386757.9</v>
      </c>
      <c r="S55">
        <v>4917517.98</v>
      </c>
      <c r="T55">
        <v>0</v>
      </c>
      <c r="U55" t="s">
        <v>286</v>
      </c>
      <c r="V55">
        <v>1386181.47</v>
      </c>
      <c r="W55">
        <v>4917023.88</v>
      </c>
      <c r="X55">
        <f t="shared" si="39"/>
        <v>-1.16662618902911</v>
      </c>
      <c r="Y55">
        <f t="shared" si="40"/>
        <v>0.857172596847171</v>
      </c>
      <c r="Z55">
        <f t="shared" si="41"/>
        <v>6534310.30318501</v>
      </c>
      <c r="AA55">
        <f t="shared" si="42"/>
        <v>3728827.10965867</v>
      </c>
      <c r="AB55" t="s">
        <v>135</v>
      </c>
      <c r="AC55">
        <v>4917078.882</v>
      </c>
      <c r="AD55">
        <v>1386246.457</v>
      </c>
      <c r="AE55">
        <v>13.075</v>
      </c>
      <c r="AF55" t="s">
        <v>83</v>
      </c>
      <c r="AG55" s="2">
        <f t="shared" si="43"/>
        <v>1386246.10959612</v>
      </c>
      <c r="AH55" s="2">
        <f t="shared" si="44"/>
        <v>3273860.59919217</v>
      </c>
      <c r="AI55">
        <f t="shared" si="45"/>
        <v>674.077885598669</v>
      </c>
      <c r="AL55" t="str">
        <f t="shared" si="25"/>
        <v>xs25r_bw11</v>
      </c>
      <c r="AM55">
        <f t="shared" si="26"/>
        <v>674.077885598669</v>
      </c>
      <c r="AN55">
        <f t="shared" si="27"/>
        <v>13.075</v>
      </c>
      <c r="AO55">
        <f t="shared" si="28"/>
        <v>4917078.882</v>
      </c>
      <c r="AP55" s="2">
        <f t="shared" si="29"/>
        <v>1386246.457</v>
      </c>
      <c r="AQ55" t="str">
        <f t="shared" si="30"/>
        <v>so</v>
      </c>
      <c r="AR55" s="2"/>
    </row>
    <row r="56" spans="1:44">
      <c r="A56" t="s">
        <v>314</v>
      </c>
      <c r="B56" t="s">
        <v>315</v>
      </c>
      <c r="C56">
        <v>1386842.31</v>
      </c>
      <c r="D56">
        <v>4916825.69</v>
      </c>
      <c r="E56">
        <v>0</v>
      </c>
      <c r="F56" t="s">
        <v>316</v>
      </c>
      <c r="G56">
        <v>1386279.41</v>
      </c>
      <c r="H56">
        <v>4916559.38</v>
      </c>
      <c r="I56">
        <v>0</v>
      </c>
      <c r="J56">
        <f t="shared" si="0"/>
        <v>-562.90000000014</v>
      </c>
      <c r="K56">
        <f t="shared" si="0"/>
        <v>-266.310000000522</v>
      </c>
      <c r="L56">
        <f t="shared" si="1"/>
        <v>622.717774036068</v>
      </c>
      <c r="M56">
        <f t="shared" si="2"/>
        <v>64.6810017049473</v>
      </c>
      <c r="Q56" t="s">
        <v>285</v>
      </c>
      <c r="R56">
        <v>1386757.9</v>
      </c>
      <c r="S56">
        <v>4917517.98</v>
      </c>
      <c r="T56">
        <v>0</v>
      </c>
      <c r="U56" t="s">
        <v>286</v>
      </c>
      <c r="V56">
        <v>1386181.47</v>
      </c>
      <c r="W56">
        <v>4917023.88</v>
      </c>
      <c r="X56">
        <f t="shared" si="39"/>
        <v>-1.16662618902911</v>
      </c>
      <c r="Y56">
        <f t="shared" si="40"/>
        <v>0.857172596847171</v>
      </c>
      <c r="Z56">
        <f t="shared" si="41"/>
        <v>6534318.6206837</v>
      </c>
      <c r="AA56">
        <f t="shared" si="42"/>
        <v>3728827.10965867</v>
      </c>
      <c r="AB56" t="s">
        <v>136</v>
      </c>
      <c r="AC56">
        <v>4917082.358</v>
      </c>
      <c r="AD56">
        <v>1386250.607</v>
      </c>
      <c r="AE56">
        <v>13.03</v>
      </c>
      <c r="AF56" t="s">
        <v>137</v>
      </c>
      <c r="AG56" s="2">
        <f t="shared" si="43"/>
        <v>1386250.21944081</v>
      </c>
      <c r="AH56" s="2">
        <f t="shared" si="44"/>
        <v>3273859.25033955</v>
      </c>
      <c r="AI56">
        <f t="shared" si="45"/>
        <v>668.664874756564</v>
      </c>
      <c r="AL56" t="str">
        <f t="shared" si="25"/>
        <v>xs25r_bw12</v>
      </c>
      <c r="AM56">
        <f t="shared" si="26"/>
        <v>668.664874756564</v>
      </c>
      <c r="AN56">
        <f t="shared" si="27"/>
        <v>13.03</v>
      </c>
      <c r="AO56">
        <f t="shared" si="28"/>
        <v>4917082.358</v>
      </c>
      <c r="AP56" s="2">
        <f t="shared" si="29"/>
        <v>1386250.607</v>
      </c>
      <c r="AQ56" t="str">
        <f t="shared" si="30"/>
        <v>so+f</v>
      </c>
      <c r="AR56" s="2"/>
    </row>
    <row r="57" spans="1:44">
      <c r="A57" t="s">
        <v>317</v>
      </c>
      <c r="B57" t="s">
        <v>246</v>
      </c>
      <c r="C57">
        <v>1386785.43</v>
      </c>
      <c r="D57">
        <v>4917123.78</v>
      </c>
      <c r="E57">
        <v>0</v>
      </c>
      <c r="F57" t="s">
        <v>247</v>
      </c>
      <c r="G57">
        <v>1386283.88</v>
      </c>
      <c r="H57">
        <v>4916881.08</v>
      </c>
      <c r="I57">
        <v>0</v>
      </c>
      <c r="J57">
        <f t="shared" si="0"/>
        <v>-501.550000000047</v>
      </c>
      <c r="K57">
        <f t="shared" si="0"/>
        <v>-242.700000000186</v>
      </c>
      <c r="L57">
        <f t="shared" si="1"/>
        <v>557.185509951701</v>
      </c>
      <c r="M57">
        <f t="shared" si="2"/>
        <v>64.1776643546596</v>
      </c>
      <c r="Q57" t="s">
        <v>285</v>
      </c>
      <c r="R57">
        <v>1386757.9</v>
      </c>
      <c r="S57">
        <v>4917517.98</v>
      </c>
      <c r="T57">
        <v>0</v>
      </c>
      <c r="U57" t="s">
        <v>286</v>
      </c>
      <c r="V57">
        <v>1386181.47</v>
      </c>
      <c r="W57">
        <v>4917023.88</v>
      </c>
      <c r="X57">
        <f t="shared" si="39"/>
        <v>-1.16662618902911</v>
      </c>
      <c r="Y57">
        <f t="shared" si="40"/>
        <v>0.857172596847171</v>
      </c>
      <c r="Z57">
        <f t="shared" si="41"/>
        <v>6534335.85385984</v>
      </c>
      <c r="AA57">
        <f t="shared" si="42"/>
        <v>3728827.10965867</v>
      </c>
      <c r="AB57" t="s">
        <v>138</v>
      </c>
      <c r="AC57">
        <v>4917090.257</v>
      </c>
      <c r="AD57">
        <v>1386258.608</v>
      </c>
      <c r="AE57">
        <v>12.258</v>
      </c>
      <c r="AF57" t="s">
        <v>83</v>
      </c>
      <c r="AG57" s="2">
        <f t="shared" si="43"/>
        <v>1386258.73470243</v>
      </c>
      <c r="AH57" s="2">
        <f t="shared" si="44"/>
        <v>3273856.45562739</v>
      </c>
      <c r="AI57">
        <f t="shared" si="45"/>
        <v>657.449211721405</v>
      </c>
      <c r="AL57" t="str">
        <f t="shared" si="25"/>
        <v>xs25r_bw13</v>
      </c>
      <c r="AM57">
        <f t="shared" si="26"/>
        <v>657.449211721405</v>
      </c>
      <c r="AN57">
        <f t="shared" si="27"/>
        <v>12.258</v>
      </c>
      <c r="AO57">
        <f t="shared" si="28"/>
        <v>4917090.257</v>
      </c>
      <c r="AP57" s="2">
        <f t="shared" si="29"/>
        <v>1386258.608</v>
      </c>
      <c r="AQ57" t="str">
        <f t="shared" si="30"/>
        <v>so</v>
      </c>
      <c r="AR57" s="2"/>
    </row>
    <row r="58" spans="1:44">
      <c r="A58" t="s">
        <v>318</v>
      </c>
      <c r="B58" t="s">
        <v>285</v>
      </c>
      <c r="C58">
        <v>1386757.9</v>
      </c>
      <c r="D58">
        <v>4917517.98</v>
      </c>
      <c r="E58">
        <v>0</v>
      </c>
      <c r="F58" t="s">
        <v>286</v>
      </c>
      <c r="G58">
        <v>1386181.47</v>
      </c>
      <c r="H58">
        <v>4917023.88</v>
      </c>
      <c r="I58">
        <v>0</v>
      </c>
      <c r="J58">
        <f t="shared" si="0"/>
        <v>-576.429999999935</v>
      </c>
      <c r="K58">
        <f t="shared" si="0"/>
        <v>-494.100000000559</v>
      </c>
      <c r="L58">
        <f t="shared" si="1"/>
        <v>759.214301037907</v>
      </c>
      <c r="M58">
        <f t="shared" si="2"/>
        <v>49.397723086871</v>
      </c>
      <c r="Q58" t="s">
        <v>285</v>
      </c>
      <c r="R58">
        <v>1386757.9</v>
      </c>
      <c r="S58">
        <v>4917517.98</v>
      </c>
      <c r="T58">
        <v>0</v>
      </c>
      <c r="U58" t="s">
        <v>286</v>
      </c>
      <c r="V58">
        <v>1386181.47</v>
      </c>
      <c r="W58">
        <v>4917023.88</v>
      </c>
      <c r="X58">
        <f t="shared" si="39"/>
        <v>-1.16662618902911</v>
      </c>
      <c r="Y58">
        <f t="shared" si="40"/>
        <v>0.857172596847171</v>
      </c>
      <c r="Z58">
        <f t="shared" si="41"/>
        <v>6534360.23486986</v>
      </c>
      <c r="AA58">
        <f t="shared" si="42"/>
        <v>3728827.10965867</v>
      </c>
      <c r="AB58" t="s">
        <v>139</v>
      </c>
      <c r="AC58">
        <v>4917100.516</v>
      </c>
      <c r="AD58">
        <v>1386270.713</v>
      </c>
      <c r="AE58">
        <v>13.057</v>
      </c>
      <c r="AF58" t="s">
        <v>83</v>
      </c>
      <c r="AG58" s="2">
        <f t="shared" si="43"/>
        <v>1386270.78185365</v>
      </c>
      <c r="AH58" s="2">
        <f t="shared" si="44"/>
        <v>3273852.50174768</v>
      </c>
      <c r="AI58">
        <f t="shared" si="45"/>
        <v>641.581923268912</v>
      </c>
      <c r="AL58" t="str">
        <f t="shared" si="25"/>
        <v>xs25r_bw14</v>
      </c>
      <c r="AM58">
        <f t="shared" si="26"/>
        <v>641.581923268912</v>
      </c>
      <c r="AN58">
        <f t="shared" si="27"/>
        <v>13.057</v>
      </c>
      <c r="AO58">
        <f t="shared" si="28"/>
        <v>4917100.516</v>
      </c>
      <c r="AP58" s="2">
        <f t="shared" si="29"/>
        <v>1386270.713</v>
      </c>
      <c r="AQ58" t="str">
        <f t="shared" si="30"/>
        <v>so</v>
      </c>
      <c r="AR58" s="2"/>
    </row>
    <row r="59" spans="17:44">
      <c r="Q59" t="s">
        <v>285</v>
      </c>
      <c r="R59">
        <v>1386757.9</v>
      </c>
      <c r="S59">
        <v>4917517.98</v>
      </c>
      <c r="T59">
        <v>0</v>
      </c>
      <c r="U59" t="s">
        <v>286</v>
      </c>
      <c r="V59">
        <v>1386181.47</v>
      </c>
      <c r="W59">
        <v>4917023.88</v>
      </c>
      <c r="X59">
        <f t="shared" si="39"/>
        <v>-1.16662618902911</v>
      </c>
      <c r="Y59">
        <f t="shared" si="40"/>
        <v>0.857172596847171</v>
      </c>
      <c r="Z59">
        <f t="shared" si="41"/>
        <v>6534389.53977836</v>
      </c>
      <c r="AA59">
        <f t="shared" si="42"/>
        <v>3728827.10965867</v>
      </c>
      <c r="AB59" t="s">
        <v>140</v>
      </c>
      <c r="AC59">
        <v>4917112.773</v>
      </c>
      <c r="AD59">
        <v>1386285.326</v>
      </c>
      <c r="AE59">
        <v>14.296</v>
      </c>
      <c r="AF59" t="s">
        <v>83</v>
      </c>
      <c r="AG59" s="2">
        <f t="shared" si="43"/>
        <v>1386285.26200292</v>
      </c>
      <c r="AH59" s="2">
        <f t="shared" si="44"/>
        <v>3273847.74935708</v>
      </c>
      <c r="AI59">
        <f t="shared" si="45"/>
        <v>622.510159214568</v>
      </c>
      <c r="AL59" t="str">
        <f t="shared" si="25"/>
        <v>xs25r_bw15</v>
      </c>
      <c r="AM59">
        <f t="shared" si="26"/>
        <v>622.510159214568</v>
      </c>
      <c r="AN59">
        <f t="shared" si="27"/>
        <v>14.296</v>
      </c>
      <c r="AO59">
        <f t="shared" si="28"/>
        <v>4917112.773</v>
      </c>
      <c r="AP59" s="2">
        <f t="shared" si="29"/>
        <v>1386285.326</v>
      </c>
      <c r="AQ59" t="str">
        <f t="shared" si="30"/>
        <v>so</v>
      </c>
      <c r="AR59" s="2"/>
    </row>
    <row r="60" spans="1:44">
      <c r="A60" t="s">
        <v>319</v>
      </c>
      <c r="B60" t="s">
        <v>320</v>
      </c>
      <c r="C60">
        <v>1386360.08</v>
      </c>
      <c r="D60">
        <v>4917568.62</v>
      </c>
      <c r="E60">
        <v>0</v>
      </c>
      <c r="F60" t="s">
        <v>321</v>
      </c>
      <c r="G60">
        <v>1385856.66</v>
      </c>
      <c r="H60">
        <v>4917115.84</v>
      </c>
      <c r="I60">
        <v>0</v>
      </c>
      <c r="J60">
        <f t="shared" si="0"/>
        <v>-503.420000000158</v>
      </c>
      <c r="K60">
        <f t="shared" si="0"/>
        <v>-452.780000000261</v>
      </c>
      <c r="L60">
        <f t="shared" si="1"/>
        <v>677.083026519197</v>
      </c>
      <c r="M60">
        <f t="shared" si="2"/>
        <v>48.0315313062641</v>
      </c>
      <c r="Q60" t="s">
        <v>285</v>
      </c>
      <c r="R60">
        <v>1386757.9</v>
      </c>
      <c r="S60">
        <v>4917517.98</v>
      </c>
      <c r="T60">
        <v>0</v>
      </c>
      <c r="U60" t="s">
        <v>286</v>
      </c>
      <c r="V60">
        <v>1386181.47</v>
      </c>
      <c r="W60">
        <v>4917023.88</v>
      </c>
      <c r="X60">
        <f t="shared" si="39"/>
        <v>-1.16662618902911</v>
      </c>
      <c r="Y60">
        <f t="shared" si="40"/>
        <v>0.857172596847171</v>
      </c>
      <c r="Z60">
        <f t="shared" si="41"/>
        <v>6534406.60876018</v>
      </c>
      <c r="AA60">
        <f t="shared" si="42"/>
        <v>3728827.10965867</v>
      </c>
      <c r="AB60" t="s">
        <v>141</v>
      </c>
      <c r="AC60">
        <v>4917119.711</v>
      </c>
      <c r="AD60">
        <v>1386294.01</v>
      </c>
      <c r="AE60">
        <v>14.655</v>
      </c>
      <c r="AF60" t="s">
        <v>83</v>
      </c>
      <c r="AG60" s="2">
        <f t="shared" si="43"/>
        <v>1386293.6961328</v>
      </c>
      <c r="AH60" s="2">
        <f t="shared" si="44"/>
        <v>3273844.98127239</v>
      </c>
      <c r="AI60">
        <f t="shared" si="45"/>
        <v>611.401773354609</v>
      </c>
      <c r="AL60" t="str">
        <f t="shared" si="25"/>
        <v>xs25r_bw16</v>
      </c>
      <c r="AM60">
        <f t="shared" si="26"/>
        <v>611.401773354609</v>
      </c>
      <c r="AN60">
        <f t="shared" si="27"/>
        <v>14.655</v>
      </c>
      <c r="AO60">
        <f t="shared" si="28"/>
        <v>4917119.711</v>
      </c>
      <c r="AP60" s="2">
        <f t="shared" si="29"/>
        <v>1386294.01</v>
      </c>
      <c r="AQ60" t="str">
        <f t="shared" si="30"/>
        <v>so</v>
      </c>
      <c r="AR60" s="2"/>
    </row>
    <row r="61" spans="1:44">
      <c r="A61" t="s">
        <v>322</v>
      </c>
      <c r="B61" t="s">
        <v>323</v>
      </c>
      <c r="C61">
        <v>1386131.36</v>
      </c>
      <c r="D61">
        <v>4917924.3</v>
      </c>
      <c r="E61">
        <v>0</v>
      </c>
      <c r="F61" t="s">
        <v>324</v>
      </c>
      <c r="G61">
        <v>1386023.32</v>
      </c>
      <c r="H61">
        <v>4917096.16</v>
      </c>
      <c r="I61">
        <v>0</v>
      </c>
      <c r="J61">
        <f t="shared" si="0"/>
        <v>-108.040000000037</v>
      </c>
      <c r="K61">
        <f t="shared" si="0"/>
        <v>-828.139999999665</v>
      </c>
      <c r="L61">
        <f t="shared" si="1"/>
        <v>835.157770244313</v>
      </c>
      <c r="M61">
        <f t="shared" si="2"/>
        <v>7.43288685130454</v>
      </c>
      <c r="Q61" t="s">
        <v>285</v>
      </c>
      <c r="R61">
        <v>1386757.9</v>
      </c>
      <c r="S61">
        <v>4917517.98</v>
      </c>
      <c r="T61">
        <v>0</v>
      </c>
      <c r="U61" t="s">
        <v>286</v>
      </c>
      <c r="V61">
        <v>1386181.47</v>
      </c>
      <c r="W61">
        <v>4917023.88</v>
      </c>
      <c r="X61">
        <f t="shared" si="39"/>
        <v>-1.16662618902911</v>
      </c>
      <c r="Y61">
        <f t="shared" si="40"/>
        <v>0.857172596847171</v>
      </c>
      <c r="Z61">
        <f t="shared" si="41"/>
        <v>6534418.74868151</v>
      </c>
      <c r="AA61">
        <f t="shared" si="42"/>
        <v>3728827.10965867</v>
      </c>
      <c r="AB61" t="s">
        <v>142</v>
      </c>
      <c r="AC61">
        <v>4917124.78</v>
      </c>
      <c r="AD61">
        <v>1386300.071</v>
      </c>
      <c r="AE61">
        <v>14.367</v>
      </c>
      <c r="AF61" t="s">
        <v>83</v>
      </c>
      <c r="AG61" s="2">
        <f t="shared" si="43"/>
        <v>1386299.694714</v>
      </c>
      <c r="AH61" s="2">
        <f t="shared" si="44"/>
        <v>3273843.01253571</v>
      </c>
      <c r="AI61">
        <f t="shared" si="45"/>
        <v>603.501146014707</v>
      </c>
      <c r="AL61" t="str">
        <f t="shared" si="25"/>
        <v>xs25r_bw17</v>
      </c>
      <c r="AM61">
        <f t="shared" si="26"/>
        <v>603.501146014707</v>
      </c>
      <c r="AN61">
        <f t="shared" si="27"/>
        <v>14.367</v>
      </c>
      <c r="AO61">
        <f t="shared" si="28"/>
        <v>4917124.78</v>
      </c>
      <c r="AP61" s="2">
        <f t="shared" si="29"/>
        <v>1386300.071</v>
      </c>
      <c r="AQ61" t="str">
        <f t="shared" si="30"/>
        <v>so</v>
      </c>
      <c r="AR61" s="2"/>
    </row>
    <row r="62" spans="1:44">
      <c r="A62" t="s">
        <v>325</v>
      </c>
      <c r="B62" t="s">
        <v>326</v>
      </c>
      <c r="C62">
        <v>1385833.01</v>
      </c>
      <c r="D62">
        <v>4917717.03</v>
      </c>
      <c r="E62">
        <v>0</v>
      </c>
      <c r="F62" t="s">
        <v>327</v>
      </c>
      <c r="G62">
        <v>1385360.27</v>
      </c>
      <c r="H62">
        <v>4917439.1</v>
      </c>
      <c r="I62">
        <v>0</v>
      </c>
      <c r="J62">
        <f t="shared" si="0"/>
        <v>-472.739999999991</v>
      </c>
      <c r="K62">
        <f t="shared" si="0"/>
        <v>-277.930000000633</v>
      </c>
      <c r="L62">
        <f t="shared" si="1"/>
        <v>548.386900372669</v>
      </c>
      <c r="M62">
        <f t="shared" si="2"/>
        <v>59.548175283194</v>
      </c>
      <c r="Q62" t="s">
        <v>285</v>
      </c>
      <c r="R62">
        <v>1386757.9</v>
      </c>
      <c r="S62">
        <v>4917517.98</v>
      </c>
      <c r="T62">
        <v>0</v>
      </c>
      <c r="U62" t="s">
        <v>286</v>
      </c>
      <c r="V62">
        <v>1386181.47</v>
      </c>
      <c r="W62">
        <v>4917023.88</v>
      </c>
      <c r="X62">
        <f t="shared" si="39"/>
        <v>-1.16662618902911</v>
      </c>
      <c r="Y62">
        <f t="shared" si="40"/>
        <v>0.857172596847171</v>
      </c>
      <c r="Z62">
        <f t="shared" si="41"/>
        <v>6534433.41722709</v>
      </c>
      <c r="AA62">
        <f t="shared" si="42"/>
        <v>3728827.10965867</v>
      </c>
      <c r="AB62" t="s">
        <v>143</v>
      </c>
      <c r="AC62">
        <v>4917131.155</v>
      </c>
      <c r="AD62">
        <v>1386307.18</v>
      </c>
      <c r="AE62">
        <v>13.548</v>
      </c>
      <c r="AF62" t="s">
        <v>103</v>
      </c>
      <c r="AG62" s="2">
        <f t="shared" si="43"/>
        <v>1386306.94273968</v>
      </c>
      <c r="AH62" s="2">
        <f t="shared" si="44"/>
        <v>3273840.63373088</v>
      </c>
      <c r="AI62">
        <f t="shared" si="45"/>
        <v>593.954627076108</v>
      </c>
      <c r="AL62" t="str">
        <f t="shared" si="25"/>
        <v>xs25r_bw18</v>
      </c>
      <c r="AM62">
        <f t="shared" si="26"/>
        <v>593.954627076108</v>
      </c>
      <c r="AN62">
        <f t="shared" si="27"/>
        <v>13.548</v>
      </c>
      <c r="AO62">
        <f t="shared" si="28"/>
        <v>4917131.155</v>
      </c>
      <c r="AP62" s="2">
        <f t="shared" si="29"/>
        <v>1386307.18</v>
      </c>
      <c r="AQ62" t="str">
        <f t="shared" si="30"/>
        <v>tb rvr</v>
      </c>
      <c r="AR62" s="2"/>
    </row>
    <row r="63" spans="17:44">
      <c r="Q63" t="s">
        <v>323</v>
      </c>
      <c r="R63">
        <v>1386131.36</v>
      </c>
      <c r="S63">
        <v>4917924.3</v>
      </c>
      <c r="T63">
        <v>0</v>
      </c>
      <c r="U63" t="s">
        <v>324</v>
      </c>
      <c r="V63">
        <v>1386023.32</v>
      </c>
      <c r="W63">
        <v>4917096.16</v>
      </c>
      <c r="X63">
        <f t="shared" ref="X63" si="46">-1/Y63</f>
        <v>-0.130461033158742</v>
      </c>
      <c r="Y63">
        <f t="shared" ref="Y63" si="47">(W63-S63)/(V63-R63)</f>
        <v>7.66512402813198</v>
      </c>
      <c r="Z63">
        <f t="shared" ref="Z63" si="48">AC63-AD63*X63</f>
        <v>5098586.65038478</v>
      </c>
      <c r="AA63">
        <f t="shared" ref="AA63" si="49">S63-R63*Y63</f>
        <v>-5706944.49368326</v>
      </c>
      <c r="AB63" t="s">
        <v>144</v>
      </c>
      <c r="AC63">
        <v>4917753.437</v>
      </c>
      <c r="AD63">
        <v>1386109.009</v>
      </c>
      <c r="AE63">
        <v>11.478</v>
      </c>
      <c r="AF63" t="s">
        <v>107</v>
      </c>
      <c r="AG63" s="2">
        <f t="shared" si="43"/>
        <v>1386109.06803177</v>
      </c>
      <c r="AH63" s="2">
        <f t="shared" si="44"/>
        <v>1838459.26803803</v>
      </c>
      <c r="AI63">
        <f t="shared" si="45"/>
        <v>172.318693036958</v>
      </c>
      <c r="AL63" t="str">
        <f t="shared" si="25"/>
        <v>xs27r_bw1</v>
      </c>
      <c r="AM63">
        <f t="shared" si="26"/>
        <v>172.318693036958</v>
      </c>
      <c r="AN63">
        <f t="shared" si="27"/>
        <v>11.478</v>
      </c>
      <c r="AO63">
        <f t="shared" si="28"/>
        <v>4917753.437</v>
      </c>
      <c r="AP63" s="2">
        <f t="shared" si="29"/>
        <v>1386109.009</v>
      </c>
      <c r="AQ63" t="str">
        <f t="shared" si="30"/>
        <v>bb+g</v>
      </c>
      <c r="AR63" s="2"/>
    </row>
    <row r="64" spans="1:44">
      <c r="A64" t="s">
        <v>328</v>
      </c>
      <c r="B64" t="s">
        <v>329</v>
      </c>
      <c r="C64">
        <v>1385643.37</v>
      </c>
      <c r="D64">
        <v>4917882.03</v>
      </c>
      <c r="E64">
        <v>0</v>
      </c>
      <c r="F64" t="s">
        <v>330</v>
      </c>
      <c r="G64">
        <v>1385386.69</v>
      </c>
      <c r="H64">
        <v>4917739.93</v>
      </c>
      <c r="I64">
        <v>0</v>
      </c>
      <c r="J64">
        <f t="shared" si="0"/>
        <v>-256.680000000168</v>
      </c>
      <c r="K64">
        <f t="shared" si="0"/>
        <v>-142.100000000559</v>
      </c>
      <c r="L64">
        <f t="shared" si="1"/>
        <v>293.388875726816</v>
      </c>
      <c r="M64">
        <f t="shared" si="2"/>
        <v>61.0307528199747</v>
      </c>
      <c r="Q64" t="s">
        <v>323</v>
      </c>
      <c r="R64">
        <v>1386131.36</v>
      </c>
      <c r="S64">
        <v>4917924.3</v>
      </c>
      <c r="T64">
        <v>0</v>
      </c>
      <c r="U64" t="s">
        <v>324</v>
      </c>
      <c r="V64">
        <v>1386023.32</v>
      </c>
      <c r="W64">
        <v>4917096.16</v>
      </c>
      <c r="X64">
        <f t="shared" ref="X64:X67" si="50">-1/Y64</f>
        <v>-0.130461033158742</v>
      </c>
      <c r="Y64">
        <f t="shared" ref="Y64:Y67" si="51">(W64-S64)/(V64-R64)</f>
        <v>7.66512402813198</v>
      </c>
      <c r="Z64">
        <f t="shared" ref="Z64:Z67" si="52">AC64-AD64*X64</f>
        <v>5098591.62601393</v>
      </c>
      <c r="AA64">
        <f t="shared" ref="AA64:AA67" si="53">S64-R64*Y64</f>
        <v>-5706944.49368326</v>
      </c>
      <c r="AB64" t="s">
        <v>145</v>
      </c>
      <c r="AC64">
        <v>4917758.311</v>
      </c>
      <c r="AD64">
        <v>1386109.788</v>
      </c>
      <c r="AE64">
        <v>10.727</v>
      </c>
      <c r="AF64" t="s">
        <v>109</v>
      </c>
      <c r="AG64" s="2">
        <f t="shared" si="43"/>
        <v>1386109.70629421</v>
      </c>
      <c r="AH64" s="2">
        <f t="shared" si="44"/>
        <v>1838462.74247444</v>
      </c>
      <c r="AI64">
        <f t="shared" si="45"/>
        <v>167.384883741115</v>
      </c>
      <c r="AL64" t="str">
        <f t="shared" si="25"/>
        <v>xs27r_bw2</v>
      </c>
      <c r="AM64">
        <f t="shared" si="26"/>
        <v>167.384883741115</v>
      </c>
      <c r="AN64">
        <f t="shared" si="27"/>
        <v>10.727</v>
      </c>
      <c r="AO64">
        <f t="shared" si="28"/>
        <v>4917758.311</v>
      </c>
      <c r="AP64" s="2">
        <f t="shared" si="29"/>
        <v>1386109.788</v>
      </c>
      <c r="AQ64" t="str">
        <f t="shared" si="30"/>
        <v>g</v>
      </c>
      <c r="AR64" s="2"/>
    </row>
    <row r="65" spans="1:44">
      <c r="A65" t="s">
        <v>331</v>
      </c>
      <c r="B65" t="s">
        <v>332</v>
      </c>
      <c r="C65">
        <v>1385583.28</v>
      </c>
      <c r="D65">
        <v>4918181.68</v>
      </c>
      <c r="E65">
        <v>0</v>
      </c>
      <c r="F65" t="s">
        <v>333</v>
      </c>
      <c r="G65">
        <v>1385292.45</v>
      </c>
      <c r="H65">
        <v>4918177.5</v>
      </c>
      <c r="I65">
        <v>0</v>
      </c>
      <c r="J65">
        <f t="shared" si="0"/>
        <v>-290.830000000075</v>
      </c>
      <c r="K65">
        <f t="shared" si="0"/>
        <v>-4.17999999970198</v>
      </c>
      <c r="L65">
        <f t="shared" si="1"/>
        <v>290.860037303238</v>
      </c>
      <c r="M65">
        <f t="shared" si="2"/>
        <v>89.1765640779561</v>
      </c>
      <c r="Q65" t="s">
        <v>323</v>
      </c>
      <c r="R65">
        <v>1386131.36</v>
      </c>
      <c r="S65">
        <v>4917924.3</v>
      </c>
      <c r="T65">
        <v>0</v>
      </c>
      <c r="U65" t="s">
        <v>324</v>
      </c>
      <c r="V65">
        <v>1386023.32</v>
      </c>
      <c r="W65">
        <v>4917096.16</v>
      </c>
      <c r="X65">
        <f t="shared" si="50"/>
        <v>-0.130461033158742</v>
      </c>
      <c r="Y65">
        <f t="shared" si="51"/>
        <v>7.66512402813198</v>
      </c>
      <c r="Z65">
        <f t="shared" si="52"/>
        <v>5098600.71942946</v>
      </c>
      <c r="AA65">
        <f t="shared" si="53"/>
        <v>-5706944.49368326</v>
      </c>
      <c r="AB65" t="s">
        <v>146</v>
      </c>
      <c r="AC65">
        <v>4917767.284</v>
      </c>
      <c r="AD65">
        <v>1386110.711</v>
      </c>
      <c r="AE65">
        <v>9.809</v>
      </c>
      <c r="AF65" t="s">
        <v>109</v>
      </c>
      <c r="AG65" s="2">
        <f t="shared" si="43"/>
        <v>1386110.87277696</v>
      </c>
      <c r="AH65" s="2">
        <f t="shared" si="44"/>
        <v>1838469.0923235</v>
      </c>
      <c r="AI65">
        <f t="shared" si="45"/>
        <v>158.367943274372</v>
      </c>
      <c r="AL65" t="str">
        <f t="shared" si="25"/>
        <v>xs27r_bw3</v>
      </c>
      <c r="AM65">
        <f t="shared" si="26"/>
        <v>158.367943274372</v>
      </c>
      <c r="AN65">
        <f t="shared" si="27"/>
        <v>9.809</v>
      </c>
      <c r="AO65">
        <f t="shared" si="28"/>
        <v>4917767.284</v>
      </c>
      <c r="AP65" s="2">
        <f t="shared" si="29"/>
        <v>1386110.711</v>
      </c>
      <c r="AQ65" t="str">
        <f t="shared" si="30"/>
        <v>g</v>
      </c>
      <c r="AR65" s="2"/>
    </row>
    <row r="66" spans="1:44">
      <c r="A66" t="s">
        <v>334</v>
      </c>
      <c r="B66" t="s">
        <v>335</v>
      </c>
      <c r="C66">
        <v>1385669.12</v>
      </c>
      <c r="D66">
        <v>4918465.4</v>
      </c>
      <c r="E66">
        <v>0</v>
      </c>
      <c r="F66" t="s">
        <v>336</v>
      </c>
      <c r="G66">
        <v>1385456.51</v>
      </c>
      <c r="H66">
        <v>4918621.94</v>
      </c>
      <c r="I66">
        <v>0</v>
      </c>
      <c r="J66">
        <f t="shared" si="0"/>
        <v>-212.610000000102</v>
      </c>
      <c r="K66">
        <f t="shared" si="0"/>
        <v>156.540000000037</v>
      </c>
      <c r="L66">
        <f t="shared" si="1"/>
        <v>264.022316670495</v>
      </c>
      <c r="M66">
        <f t="shared" si="2"/>
        <v>-53.6366129132272</v>
      </c>
      <c r="Q66" t="s">
        <v>323</v>
      </c>
      <c r="R66">
        <v>1386131.36</v>
      </c>
      <c r="S66">
        <v>4917924.3</v>
      </c>
      <c r="T66">
        <v>0</v>
      </c>
      <c r="U66" t="s">
        <v>324</v>
      </c>
      <c r="V66">
        <v>1386023.32</v>
      </c>
      <c r="W66">
        <v>4917096.16</v>
      </c>
      <c r="X66">
        <f t="shared" si="50"/>
        <v>-0.130461033158742</v>
      </c>
      <c r="Y66">
        <f t="shared" si="51"/>
        <v>7.66512402813198</v>
      </c>
      <c r="Z66">
        <f t="shared" si="52"/>
        <v>5098608.25341536</v>
      </c>
      <c r="AA66">
        <f t="shared" si="53"/>
        <v>-5706944.49368326</v>
      </c>
      <c r="AB66" t="s">
        <v>147</v>
      </c>
      <c r="AC66">
        <v>4917774.672</v>
      </c>
      <c r="AD66">
        <v>1386111.83</v>
      </c>
      <c r="AE66">
        <v>9.153</v>
      </c>
      <c r="AF66" t="s">
        <v>109</v>
      </c>
      <c r="AG66" s="2">
        <f t="shared" si="43"/>
        <v>1386111.83921961</v>
      </c>
      <c r="AH66" s="2">
        <f t="shared" si="44"/>
        <v>1838474.35323708</v>
      </c>
      <c r="AI66">
        <f t="shared" si="45"/>
        <v>150.897181166083</v>
      </c>
      <c r="AL66" t="str">
        <f t="shared" si="25"/>
        <v>xs27r_bw4</v>
      </c>
      <c r="AM66">
        <f t="shared" si="26"/>
        <v>150.897181166083</v>
      </c>
      <c r="AN66">
        <f t="shared" si="27"/>
        <v>9.153</v>
      </c>
      <c r="AO66">
        <f t="shared" si="28"/>
        <v>4917774.672</v>
      </c>
      <c r="AP66" s="2">
        <f t="shared" si="29"/>
        <v>1386111.83</v>
      </c>
      <c r="AQ66" t="str">
        <f t="shared" si="30"/>
        <v>g</v>
      </c>
      <c r="AR66" s="2"/>
    </row>
    <row r="67" spans="17:44">
      <c r="Q67" t="s">
        <v>323</v>
      </c>
      <c r="R67">
        <v>1386131.36</v>
      </c>
      <c r="S67">
        <v>4917924.3</v>
      </c>
      <c r="T67">
        <v>0</v>
      </c>
      <c r="U67" t="s">
        <v>324</v>
      </c>
      <c r="V67">
        <v>1386023.32</v>
      </c>
      <c r="W67">
        <v>4917096.16</v>
      </c>
      <c r="X67">
        <f t="shared" si="50"/>
        <v>-0.130461033158742</v>
      </c>
      <c r="Y67">
        <f t="shared" si="51"/>
        <v>7.66512402813198</v>
      </c>
      <c r="Z67">
        <f t="shared" si="52"/>
        <v>5098614.4560451</v>
      </c>
      <c r="AA67">
        <f t="shared" si="53"/>
        <v>-5706944.49368326</v>
      </c>
      <c r="AB67" t="s">
        <v>148</v>
      </c>
      <c r="AC67">
        <v>4917780.77</v>
      </c>
      <c r="AD67">
        <v>1386112.632</v>
      </c>
      <c r="AE67">
        <v>8.965</v>
      </c>
      <c r="AF67" t="s">
        <v>114</v>
      </c>
      <c r="AG67" s="2">
        <f t="shared" si="43"/>
        <v>1386112.63487891</v>
      </c>
      <c r="AH67" s="2">
        <f t="shared" si="44"/>
        <v>1838478.68447681</v>
      </c>
      <c r="AI67">
        <f t="shared" si="45"/>
        <v>144.746671409326</v>
      </c>
      <c r="AL67" t="str">
        <f t="shared" si="25"/>
        <v>xs27r_bw5</v>
      </c>
      <c r="AM67">
        <f t="shared" si="26"/>
        <v>144.746671409326</v>
      </c>
      <c r="AN67">
        <f t="shared" si="27"/>
        <v>8.965</v>
      </c>
      <c r="AO67">
        <f t="shared" si="28"/>
        <v>4917780.77</v>
      </c>
      <c r="AP67" s="2">
        <f t="shared" si="29"/>
        <v>1386112.632</v>
      </c>
      <c r="AQ67" t="str">
        <f t="shared" si="30"/>
        <v>wtr</v>
      </c>
      <c r="AR67" s="2"/>
    </row>
    <row r="68" spans="1:44">
      <c r="A68" t="s">
        <v>337</v>
      </c>
      <c r="B68" t="s">
        <v>338</v>
      </c>
      <c r="C68">
        <v>1385561.03</v>
      </c>
      <c r="D68">
        <v>4918309.18</v>
      </c>
      <c r="E68">
        <v>0</v>
      </c>
      <c r="F68" t="s">
        <v>339</v>
      </c>
      <c r="G68">
        <v>1385391.26</v>
      </c>
      <c r="H68">
        <v>4918437.95</v>
      </c>
      <c r="I68">
        <v>0</v>
      </c>
      <c r="J68">
        <f t="shared" si="0"/>
        <v>-169.770000000019</v>
      </c>
      <c r="K68">
        <f t="shared" si="0"/>
        <v>128.770000000484</v>
      </c>
      <c r="L68">
        <f t="shared" si="1"/>
        <v>213.081124926942</v>
      </c>
      <c r="M68">
        <f t="shared" si="2"/>
        <v>-52.8197996334103</v>
      </c>
      <c r="AB68"/>
      <c r="AC68"/>
      <c r="AD68"/>
      <c r="AE68"/>
      <c r="AF68"/>
      <c r="AP68" s="2"/>
      <c r="AR68" s="2"/>
    </row>
    <row r="69" spans="1:44">
      <c r="A69" t="s">
        <v>340</v>
      </c>
      <c r="B69" t="s">
        <v>341</v>
      </c>
      <c r="C69">
        <v>1385829.14</v>
      </c>
      <c r="D69">
        <v>4918589.47</v>
      </c>
      <c r="E69">
        <v>0</v>
      </c>
      <c r="F69" t="s">
        <v>342</v>
      </c>
      <c r="G69">
        <v>1385603.44</v>
      </c>
      <c r="H69">
        <v>4918675.19</v>
      </c>
      <c r="I69">
        <v>0</v>
      </c>
      <c r="J69">
        <f t="shared" si="0"/>
        <v>-225.699999999953</v>
      </c>
      <c r="K69">
        <f t="shared" si="0"/>
        <v>85.7200000006706</v>
      </c>
      <c r="L69">
        <f t="shared" si="1"/>
        <v>241.429924408914</v>
      </c>
      <c r="M69">
        <f t="shared" si="2"/>
        <v>-69.2034136918745</v>
      </c>
      <c r="AB69"/>
      <c r="AC69"/>
      <c r="AD69"/>
      <c r="AE69"/>
      <c r="AF69"/>
      <c r="AP69" s="2"/>
      <c r="AR69" s="2"/>
    </row>
    <row r="70" spans="1:44">
      <c r="A70" t="s">
        <v>343</v>
      </c>
      <c r="B70" t="s">
        <v>344</v>
      </c>
      <c r="C70">
        <v>1386074.26</v>
      </c>
      <c r="D70">
        <v>4919228.68</v>
      </c>
      <c r="E70">
        <v>0</v>
      </c>
      <c r="F70" t="s">
        <v>345</v>
      </c>
      <c r="G70">
        <v>1385946.73</v>
      </c>
      <c r="H70">
        <v>4919286.67</v>
      </c>
      <c r="I70">
        <v>0</v>
      </c>
      <c r="J70">
        <f t="shared" si="0"/>
        <v>-127.530000000028</v>
      </c>
      <c r="K70">
        <f t="shared" si="0"/>
        <v>57.9900000002235</v>
      </c>
      <c r="L70">
        <f t="shared" si="1"/>
        <v>140.095471018991</v>
      </c>
      <c r="M70">
        <f t="shared" si="2"/>
        <v>-65.5479219034267</v>
      </c>
      <c r="AB70"/>
      <c r="AC70"/>
      <c r="AD70"/>
      <c r="AE70"/>
      <c r="AF70"/>
      <c r="AP70" s="2"/>
      <c r="AR70" s="2"/>
    </row>
    <row r="71" spans="1:44">
      <c r="A71" t="s">
        <v>346</v>
      </c>
      <c r="B71" t="s">
        <v>347</v>
      </c>
      <c r="C71">
        <v>1386672.06</v>
      </c>
      <c r="D71">
        <v>4919435.39</v>
      </c>
      <c r="E71">
        <v>0</v>
      </c>
      <c r="F71" t="s">
        <v>348</v>
      </c>
      <c r="G71">
        <v>1386664.04</v>
      </c>
      <c r="H71">
        <v>4919552.24</v>
      </c>
      <c r="I71">
        <v>0</v>
      </c>
      <c r="J71">
        <f t="shared" ref="J71:K72" si="54">G71-C71</f>
        <v>-8.02000000001863</v>
      </c>
      <c r="K71">
        <f t="shared" si="54"/>
        <v>116.850000000559</v>
      </c>
      <c r="L71">
        <f t="shared" ref="L71:L72" si="55">(J71^2+K71^2)^0.5</f>
        <v>117.124902988779</v>
      </c>
      <c r="M71">
        <f t="shared" ref="M71:M72" si="56">DEGREES(ATAN((G71-C71)/(H71-D71)))</f>
        <v>-3.92633832488984</v>
      </c>
      <c r="AB71"/>
      <c r="AC71"/>
      <c r="AD71"/>
      <c r="AE71"/>
      <c r="AF71"/>
      <c r="AP71" s="2"/>
      <c r="AR71" s="2"/>
    </row>
    <row r="72" spans="1:44">
      <c r="A72" t="s">
        <v>349</v>
      </c>
      <c r="B72" t="s">
        <v>350</v>
      </c>
      <c r="C72">
        <v>1385925.43</v>
      </c>
      <c r="D72">
        <v>4918934.89</v>
      </c>
      <c r="E72">
        <v>0</v>
      </c>
      <c r="F72" t="s">
        <v>351</v>
      </c>
      <c r="G72">
        <v>1385814.54</v>
      </c>
      <c r="H72">
        <v>4918978.3</v>
      </c>
      <c r="I72">
        <v>0</v>
      </c>
      <c r="J72">
        <f t="shared" si="54"/>
        <v>-110.889999999898</v>
      </c>
      <c r="K72">
        <f t="shared" si="54"/>
        <v>43.410000000149</v>
      </c>
      <c r="L72">
        <f t="shared" si="55"/>
        <v>119.084088777595</v>
      </c>
      <c r="M72">
        <f t="shared" si="56"/>
        <v>-68.6211958474947</v>
      </c>
      <c r="AB72"/>
      <c r="AC72"/>
      <c r="AD72"/>
      <c r="AE72"/>
      <c r="AF72"/>
      <c r="AP72" s="2"/>
      <c r="AR72" s="2"/>
    </row>
    <row r="73" spans="28:44">
      <c r="AB73"/>
      <c r="AC73"/>
      <c r="AD73"/>
      <c r="AE73"/>
      <c r="AF73"/>
      <c r="AP73" s="2"/>
      <c r="AR73" s="2"/>
    </row>
    <row r="74" spans="28:44">
      <c r="AB74"/>
      <c r="AC74"/>
      <c r="AD74"/>
      <c r="AE74"/>
      <c r="AF74"/>
      <c r="AP74" s="2"/>
      <c r="AR74" s="2"/>
    </row>
    <row r="75" spans="28:44">
      <c r="AB75"/>
      <c r="AC75"/>
      <c r="AD75"/>
      <c r="AE75"/>
      <c r="AF75"/>
      <c r="AP75" s="2"/>
      <c r="AR75" s="2"/>
    </row>
    <row r="76" spans="28:44">
      <c r="AB76"/>
      <c r="AC76"/>
      <c r="AD76"/>
      <c r="AE76"/>
      <c r="AF76"/>
      <c r="AP76" s="2"/>
      <c r="AR76" s="2"/>
    </row>
    <row r="77" spans="28:44">
      <c r="AB77"/>
      <c r="AC77"/>
      <c r="AD77"/>
      <c r="AE77"/>
      <c r="AF77"/>
      <c r="AP77" s="2"/>
      <c r="AR77" s="2"/>
    </row>
    <row r="78" spans="28:44">
      <c r="AB78"/>
      <c r="AC78"/>
      <c r="AD78"/>
      <c r="AE78"/>
      <c r="AF78"/>
      <c r="AP78" s="2"/>
      <c r="AR78" s="2"/>
    </row>
    <row r="79" spans="28:44">
      <c r="AB79"/>
      <c r="AC79"/>
      <c r="AD79"/>
      <c r="AE79"/>
      <c r="AF79"/>
      <c r="AP79" s="2"/>
      <c r="AR79" s="2"/>
    </row>
    <row r="80" spans="28:44">
      <c r="AB80"/>
      <c r="AC80"/>
      <c r="AD80"/>
      <c r="AE80"/>
      <c r="AF80"/>
      <c r="AP80" s="2"/>
      <c r="AR80" s="2"/>
    </row>
    <row r="81" spans="28:44">
      <c r="AB81"/>
      <c r="AC81"/>
      <c r="AD81"/>
      <c r="AE81"/>
      <c r="AF81"/>
      <c r="AP81" s="2"/>
      <c r="AR81" s="2"/>
    </row>
    <row r="82" spans="28:44">
      <c r="AB82"/>
      <c r="AC82"/>
      <c r="AD82"/>
      <c r="AE82"/>
      <c r="AF82"/>
      <c r="AP82" s="2"/>
      <c r="AR82" s="2"/>
    </row>
    <row r="83" spans="28:44">
      <c r="AB83"/>
      <c r="AC83"/>
      <c r="AD83"/>
      <c r="AE83"/>
      <c r="AF83"/>
      <c r="AP83" s="2"/>
      <c r="AR83" s="2"/>
    </row>
    <row r="84" spans="28:44">
      <c r="AB84"/>
      <c r="AC84"/>
      <c r="AD84"/>
      <c r="AE84"/>
      <c r="AF84"/>
      <c r="AP84" s="2"/>
      <c r="AR84" s="2"/>
    </row>
    <row r="85" spans="28:44">
      <c r="AB85"/>
      <c r="AC85"/>
      <c r="AD85"/>
      <c r="AE85"/>
      <c r="AF85"/>
      <c r="AP85" s="2"/>
      <c r="AR85" s="2"/>
    </row>
    <row r="86" spans="28:44">
      <c r="AB86"/>
      <c r="AC86"/>
      <c r="AD86"/>
      <c r="AE86"/>
      <c r="AF86"/>
      <c r="AP86" s="2"/>
      <c r="AR86" s="2"/>
    </row>
    <row r="87" spans="28:44">
      <c r="AB87"/>
      <c r="AC87"/>
      <c r="AD87"/>
      <c r="AE87"/>
      <c r="AF87"/>
      <c r="AP87" s="2"/>
      <c r="AR87" s="2"/>
    </row>
    <row r="88" spans="28:44">
      <c r="AB88"/>
      <c r="AC88"/>
      <c r="AD88"/>
      <c r="AE88"/>
      <c r="AF88"/>
      <c r="AP88" s="2"/>
      <c r="AR88" s="2"/>
    </row>
    <row r="89" spans="28:44">
      <c r="AB89"/>
      <c r="AC89"/>
      <c r="AD89"/>
      <c r="AE89"/>
      <c r="AF89"/>
      <c r="AP89" s="2"/>
      <c r="AR89" s="2"/>
    </row>
    <row r="90" spans="28:44">
      <c r="AB90"/>
      <c r="AC90"/>
      <c r="AD90"/>
      <c r="AE90"/>
      <c r="AF90"/>
      <c r="AP90" s="2"/>
      <c r="AR90" s="2"/>
    </row>
    <row r="91" spans="28:44">
      <c r="AB91"/>
      <c r="AC91"/>
      <c r="AD91"/>
      <c r="AE91"/>
      <c r="AF91"/>
      <c r="AP91" s="2"/>
      <c r="AR91" s="2"/>
    </row>
    <row r="92" spans="28:44">
      <c r="AB92"/>
      <c r="AC92"/>
      <c r="AD92"/>
      <c r="AE92"/>
      <c r="AF92"/>
      <c r="AP92" s="2"/>
      <c r="AR92" s="2"/>
    </row>
    <row r="93" spans="28:44">
      <c r="AB93"/>
      <c r="AC93"/>
      <c r="AD93"/>
      <c r="AE93"/>
      <c r="AF93"/>
      <c r="AP93" s="2"/>
      <c r="AR93" s="2"/>
    </row>
    <row r="94" spans="28:44">
      <c r="AB94"/>
      <c r="AC94"/>
      <c r="AD94"/>
      <c r="AE94"/>
      <c r="AF94"/>
      <c r="AP94" s="2"/>
      <c r="AR94" s="2"/>
    </row>
    <row r="95" spans="28:44">
      <c r="AB95"/>
      <c r="AC95"/>
      <c r="AD95"/>
      <c r="AE95"/>
      <c r="AF95"/>
      <c r="AP95" s="2"/>
      <c r="AR95" s="2"/>
    </row>
    <row r="96" spans="28:44">
      <c r="AB96"/>
      <c r="AC96"/>
      <c r="AD96"/>
      <c r="AE96"/>
      <c r="AF96"/>
      <c r="AP96" s="2"/>
      <c r="AR96" s="2"/>
    </row>
    <row r="97" spans="28:44">
      <c r="AB97"/>
      <c r="AC97"/>
      <c r="AD97"/>
      <c r="AE97"/>
      <c r="AF97"/>
      <c r="AP97" s="2"/>
      <c r="AR97" s="2"/>
    </row>
    <row r="98" spans="28:44">
      <c r="AB98"/>
      <c r="AC98"/>
      <c r="AD98"/>
      <c r="AE98"/>
      <c r="AF98"/>
      <c r="AP98" s="2"/>
      <c r="AR98" s="2"/>
    </row>
    <row r="99" spans="28:44">
      <c r="AB99"/>
      <c r="AC99"/>
      <c r="AD99"/>
      <c r="AE99"/>
      <c r="AF99"/>
      <c r="AP99" s="2"/>
      <c r="AR99" s="2"/>
    </row>
    <row r="100" spans="28:44">
      <c r="AB100"/>
      <c r="AC100"/>
      <c r="AD100"/>
      <c r="AE100"/>
      <c r="AF100"/>
      <c r="AP100" s="2"/>
      <c r="AR100" s="2"/>
    </row>
    <row r="101" spans="28:44">
      <c r="AB101"/>
      <c r="AC101"/>
      <c r="AD101"/>
      <c r="AE101"/>
      <c r="AF101"/>
      <c r="AP101" s="2"/>
      <c r="AR101" s="2"/>
    </row>
    <row r="102" spans="28:44">
      <c r="AB102"/>
      <c r="AC102"/>
      <c r="AD102"/>
      <c r="AE102"/>
      <c r="AF102"/>
      <c r="AP102" s="2"/>
      <c r="AR102" s="2"/>
    </row>
    <row r="103" spans="28:44">
      <c r="AB103"/>
      <c r="AC103"/>
      <c r="AD103"/>
      <c r="AE103"/>
      <c r="AF103"/>
      <c r="AP103" s="2"/>
      <c r="AR103" s="2"/>
    </row>
    <row r="104" spans="28:44">
      <c r="AB104"/>
      <c r="AC104"/>
      <c r="AD104"/>
      <c r="AE104"/>
      <c r="AF104"/>
      <c r="AP104" s="2"/>
      <c r="AR104" s="2"/>
    </row>
    <row r="105" spans="28:44">
      <c r="AB105"/>
      <c r="AC105"/>
      <c r="AD105"/>
      <c r="AE105"/>
      <c r="AF105"/>
      <c r="AP105" s="2"/>
      <c r="AR105" s="2"/>
    </row>
    <row r="106" spans="28:44">
      <c r="AB106"/>
      <c r="AC106"/>
      <c r="AD106"/>
      <c r="AE106"/>
      <c r="AF106"/>
      <c r="AP106" s="2"/>
      <c r="AR106" s="2"/>
    </row>
    <row r="107" spans="28:44">
      <c r="AB107"/>
      <c r="AC107"/>
      <c r="AD107"/>
      <c r="AE107"/>
      <c r="AF107"/>
      <c r="AP107" s="2"/>
      <c r="AR107" s="2"/>
    </row>
    <row r="108" spans="28:44">
      <c r="AB108"/>
      <c r="AC108"/>
      <c r="AD108"/>
      <c r="AE108"/>
      <c r="AF108"/>
      <c r="AP108" s="2"/>
      <c r="AR108" s="2"/>
    </row>
    <row r="109" spans="28:44">
      <c r="AB109"/>
      <c r="AC109"/>
      <c r="AD109"/>
      <c r="AE109"/>
      <c r="AF109"/>
      <c r="AP109" s="2"/>
      <c r="AR109" s="2"/>
    </row>
    <row r="110" spans="28:44">
      <c r="AB110"/>
      <c r="AC110"/>
      <c r="AD110"/>
      <c r="AE110"/>
      <c r="AF110"/>
      <c r="AP110" s="2"/>
      <c r="AR110" s="2"/>
    </row>
    <row r="111" spans="28:44">
      <c r="AB111"/>
      <c r="AC111"/>
      <c r="AD111"/>
      <c r="AE111"/>
      <c r="AF111"/>
      <c r="AP111" s="2"/>
      <c r="AR111" s="2"/>
    </row>
    <row r="112" spans="28:44">
      <c r="AB112"/>
      <c r="AC112"/>
      <c r="AD112"/>
      <c r="AE112"/>
      <c r="AF112"/>
      <c r="AP112" s="2"/>
      <c r="AR112" s="2"/>
    </row>
    <row r="113" spans="28:44">
      <c r="AB113"/>
      <c r="AC113"/>
      <c r="AD113"/>
      <c r="AE113"/>
      <c r="AF113"/>
      <c r="AP113" s="2"/>
      <c r="AR113" s="2"/>
    </row>
    <row r="114" spans="28:44">
      <c r="AB114"/>
      <c r="AC114"/>
      <c r="AD114"/>
      <c r="AE114"/>
      <c r="AF114"/>
      <c r="AP114" s="2"/>
      <c r="AR114" s="2"/>
    </row>
    <row r="115" spans="28:44">
      <c r="AB115"/>
      <c r="AC115"/>
      <c r="AD115"/>
      <c r="AE115"/>
      <c r="AF115"/>
      <c r="AP115" s="2"/>
      <c r="AR115" s="2"/>
    </row>
    <row r="116" spans="28:44">
      <c r="AB116"/>
      <c r="AC116"/>
      <c r="AD116"/>
      <c r="AE116"/>
      <c r="AF116"/>
      <c r="AP116" s="2"/>
      <c r="AR116" s="2"/>
    </row>
    <row r="117" spans="28:44">
      <c r="AB117"/>
      <c r="AC117"/>
      <c r="AD117"/>
      <c r="AE117"/>
      <c r="AF117"/>
      <c r="AP117" s="2"/>
      <c r="AR117" s="2"/>
    </row>
    <row r="118" spans="28:44">
      <c r="AB118"/>
      <c r="AC118"/>
      <c r="AD118"/>
      <c r="AE118"/>
      <c r="AF118"/>
      <c r="AP118" s="2"/>
      <c r="AR118" s="2"/>
    </row>
    <row r="119" spans="28:44">
      <c r="AB119"/>
      <c r="AC119"/>
      <c r="AD119"/>
      <c r="AE119"/>
      <c r="AF119"/>
      <c r="AP119" s="2"/>
      <c r="AR119" s="2"/>
    </row>
    <row r="120" spans="28:44">
      <c r="AB120"/>
      <c r="AC120"/>
      <c r="AD120"/>
      <c r="AE120"/>
      <c r="AF120"/>
      <c r="AP120" s="2"/>
      <c r="AR120" s="2"/>
    </row>
    <row r="121" spans="28:44">
      <c r="AB121"/>
      <c r="AC121"/>
      <c r="AD121"/>
      <c r="AE121"/>
      <c r="AF121"/>
      <c r="AP121" s="2"/>
      <c r="AR121" s="2"/>
    </row>
    <row r="122" spans="28:44">
      <c r="AB122"/>
      <c r="AC122"/>
      <c r="AD122"/>
      <c r="AE122"/>
      <c r="AF122"/>
      <c r="AP122" s="2"/>
      <c r="AR122" s="2"/>
    </row>
    <row r="123" spans="28:44">
      <c r="AB123"/>
      <c r="AC123"/>
      <c r="AD123"/>
      <c r="AE123"/>
      <c r="AF123"/>
      <c r="AP123" s="2"/>
      <c r="AR123" s="2"/>
    </row>
    <row r="124" spans="28:44">
      <c r="AB124"/>
      <c r="AC124"/>
      <c r="AD124"/>
      <c r="AE124"/>
      <c r="AF124"/>
      <c r="AP124" s="2"/>
      <c r="AR124" s="2"/>
    </row>
    <row r="125" spans="28:44">
      <c r="AB125"/>
      <c r="AC125"/>
      <c r="AD125"/>
      <c r="AE125"/>
      <c r="AF125"/>
      <c r="AP125" s="2"/>
      <c r="AR125" s="2"/>
    </row>
    <row r="126" spans="28:44">
      <c r="AB126"/>
      <c r="AC126"/>
      <c r="AD126"/>
      <c r="AE126"/>
      <c r="AF126"/>
      <c r="AP126" s="2"/>
      <c r="AR126" s="2"/>
    </row>
    <row r="127" spans="28:44">
      <c r="AB127"/>
      <c r="AC127"/>
      <c r="AD127"/>
      <c r="AE127"/>
      <c r="AF127"/>
      <c r="AP127" s="2"/>
      <c r="AR127" s="2"/>
    </row>
    <row r="128" spans="28:44">
      <c r="AB128"/>
      <c r="AC128"/>
      <c r="AD128"/>
      <c r="AE128"/>
      <c r="AF128"/>
      <c r="AP128" s="2"/>
      <c r="AR128" s="2"/>
    </row>
    <row r="129" spans="28:44">
      <c r="AB129"/>
      <c r="AC129"/>
      <c r="AD129"/>
      <c r="AE129"/>
      <c r="AF129"/>
      <c r="AP129" s="2"/>
      <c r="AR129" s="2"/>
    </row>
    <row r="130" spans="28:44">
      <c r="AB130"/>
      <c r="AC130"/>
      <c r="AD130"/>
      <c r="AE130"/>
      <c r="AF130"/>
      <c r="AP130" s="2"/>
      <c r="AR130" s="2"/>
    </row>
    <row r="131" spans="28:44">
      <c r="AB131"/>
      <c r="AC131"/>
      <c r="AD131"/>
      <c r="AE131"/>
      <c r="AF131"/>
      <c r="AP131" s="2"/>
      <c r="AR131" s="2"/>
    </row>
    <row r="132" spans="28:44">
      <c r="AB132"/>
      <c r="AC132"/>
      <c r="AD132"/>
      <c r="AE132"/>
      <c r="AF132"/>
      <c r="AP132" s="2"/>
      <c r="AR132" s="2"/>
    </row>
    <row r="133" spans="28:44">
      <c r="AB133"/>
      <c r="AC133"/>
      <c r="AD133"/>
      <c r="AE133"/>
      <c r="AF133"/>
      <c r="AP133" s="2"/>
      <c r="AR133" s="2"/>
    </row>
    <row r="134" spans="28:44">
      <c r="AB134"/>
      <c r="AC134"/>
      <c r="AD134"/>
      <c r="AE134"/>
      <c r="AF134"/>
      <c r="AP134" s="2"/>
      <c r="AR134" s="2"/>
    </row>
    <row r="135" spans="28:44">
      <c r="AB135"/>
      <c r="AC135"/>
      <c r="AD135"/>
      <c r="AE135"/>
      <c r="AF135"/>
      <c r="AP135" s="2"/>
      <c r="AR135" s="2"/>
    </row>
    <row r="136" spans="28:44">
      <c r="AB136"/>
      <c r="AC136"/>
      <c r="AD136"/>
      <c r="AE136"/>
      <c r="AF136"/>
      <c r="AP136" s="2"/>
      <c r="AR136" s="2"/>
    </row>
    <row r="137" spans="28:44">
      <c r="AB137"/>
      <c r="AC137"/>
      <c r="AD137"/>
      <c r="AE137"/>
      <c r="AF137"/>
      <c r="AP137" s="2"/>
      <c r="AR137" s="2"/>
    </row>
    <row r="138" spans="28:44">
      <c r="AB138"/>
      <c r="AC138"/>
      <c r="AD138"/>
      <c r="AE138"/>
      <c r="AF138"/>
      <c r="AP138" s="2"/>
      <c r="AR138" s="2"/>
    </row>
    <row r="139" spans="28:44">
      <c r="AB139"/>
      <c r="AC139"/>
      <c r="AD139"/>
      <c r="AE139"/>
      <c r="AF139"/>
      <c r="AP139" s="2"/>
      <c r="AR139" s="2"/>
    </row>
    <row r="140" spans="28:44">
      <c r="AB140"/>
      <c r="AC140"/>
      <c r="AD140"/>
      <c r="AE140"/>
      <c r="AF140"/>
      <c r="AP140" s="2"/>
      <c r="AR140" s="2"/>
    </row>
    <row r="141" spans="28:44">
      <c r="AB141"/>
      <c r="AC141"/>
      <c r="AD141"/>
      <c r="AE141"/>
      <c r="AF141"/>
      <c r="AP141" s="2"/>
      <c r="AR141" s="2"/>
    </row>
    <row r="142" spans="28:44">
      <c r="AB142"/>
      <c r="AC142"/>
      <c r="AD142"/>
      <c r="AE142"/>
      <c r="AF142"/>
      <c r="AP142" s="2"/>
      <c r="AR142" s="2"/>
    </row>
    <row r="143" spans="28:44">
      <c r="AB143"/>
      <c r="AC143"/>
      <c r="AD143"/>
      <c r="AE143"/>
      <c r="AF143"/>
      <c r="AP143" s="2"/>
      <c r="AR143" s="2"/>
    </row>
    <row r="144" spans="28:44">
      <c r="AB144"/>
      <c r="AC144"/>
      <c r="AD144"/>
      <c r="AE144"/>
      <c r="AF144"/>
      <c r="AP144" s="2"/>
      <c r="AR144" s="2"/>
    </row>
    <row r="145" spans="28:44">
      <c r="AB145"/>
      <c r="AC145"/>
      <c r="AD145"/>
      <c r="AE145"/>
      <c r="AF145"/>
      <c r="AP145" s="2"/>
      <c r="AR145" s="2"/>
    </row>
    <row r="146" spans="28:44">
      <c r="AB146"/>
      <c r="AC146"/>
      <c r="AD146"/>
      <c r="AE146"/>
      <c r="AF146"/>
      <c r="AP146" s="2"/>
      <c r="AR146" s="2"/>
    </row>
    <row r="147" spans="28:44">
      <c r="AB147"/>
      <c r="AC147"/>
      <c r="AD147"/>
      <c r="AE147"/>
      <c r="AF147"/>
      <c r="AP147" s="2"/>
      <c r="AR147" s="2"/>
    </row>
    <row r="148" spans="28:44">
      <c r="AB148"/>
      <c r="AC148"/>
      <c r="AD148"/>
      <c r="AE148"/>
      <c r="AF148"/>
      <c r="AP148" s="2"/>
      <c r="AR148" s="2"/>
    </row>
    <row r="149" spans="28:44">
      <c r="AB149"/>
      <c r="AC149"/>
      <c r="AD149"/>
      <c r="AE149"/>
      <c r="AF149"/>
      <c r="AP149" s="2"/>
      <c r="AR149" s="2"/>
    </row>
    <row r="150" spans="28:44">
      <c r="AB150"/>
      <c r="AC150"/>
      <c r="AD150"/>
      <c r="AE150"/>
      <c r="AF150"/>
      <c r="AP150" s="2"/>
      <c r="AR150" s="2"/>
    </row>
    <row r="151" spans="28:44">
      <c r="AB151"/>
      <c r="AC151"/>
      <c r="AD151"/>
      <c r="AE151"/>
      <c r="AF151"/>
      <c r="AP151" s="2"/>
      <c r="AR151" s="2"/>
    </row>
    <row r="152" spans="28:44">
      <c r="AB152"/>
      <c r="AC152"/>
      <c r="AD152"/>
      <c r="AE152"/>
      <c r="AF152"/>
      <c r="AP152" s="2"/>
      <c r="AR152" s="2"/>
    </row>
    <row r="153" spans="28:44">
      <c r="AB153"/>
      <c r="AC153"/>
      <c r="AD153"/>
      <c r="AE153"/>
      <c r="AF153"/>
      <c r="AP153" s="2"/>
      <c r="AR153" s="2"/>
    </row>
    <row r="154" spans="28:44">
      <c r="AB154"/>
      <c r="AC154"/>
      <c r="AD154"/>
      <c r="AE154"/>
      <c r="AF154"/>
      <c r="AP154" s="2"/>
      <c r="AR154" s="2"/>
    </row>
    <row r="155" spans="43:44">
      <c r="AQ155" s="2"/>
      <c r="AR155" s="2"/>
    </row>
    <row r="156" spans="43:44">
      <c r="AQ156" s="2"/>
      <c r="AR156" s="2"/>
    </row>
    <row r="157" spans="43:44">
      <c r="AQ157" s="2"/>
      <c r="AR157" s="2"/>
    </row>
    <row r="158" spans="43:44">
      <c r="AQ158" s="2"/>
      <c r="AR158" s="2"/>
    </row>
    <row r="159" spans="43:44">
      <c r="AQ159" s="2"/>
      <c r="AR159" s="2"/>
    </row>
    <row r="160" spans="43:44">
      <c r="AQ160" s="2"/>
      <c r="AR160" s="2"/>
    </row>
    <row r="161" spans="43:44">
      <c r="AQ161" s="2"/>
      <c r="AR161" s="2"/>
    </row>
    <row r="162" spans="43:44">
      <c r="AQ162" s="2"/>
      <c r="AR162" s="2"/>
    </row>
    <row r="163" spans="43:44">
      <c r="AQ163" s="2"/>
      <c r="AR163" s="2"/>
    </row>
    <row r="164" spans="43:44">
      <c r="AQ164" s="2"/>
      <c r="AR164" s="2"/>
    </row>
    <row r="165" spans="43:44">
      <c r="AQ165" s="2"/>
      <c r="AR165" s="2"/>
    </row>
    <row r="166" spans="43:44">
      <c r="AQ166" s="2"/>
      <c r="AR166" s="2"/>
    </row>
    <row r="167" spans="43:44">
      <c r="AQ167" s="2"/>
      <c r="AR167" s="2"/>
    </row>
    <row r="168" spans="43:44">
      <c r="AQ168" s="2"/>
      <c r="AR168" s="2"/>
    </row>
    <row r="169" spans="43:48">
      <c r="AQ169" s="2"/>
      <c r="AR169" s="2"/>
      <c r="AV169" t="s">
        <v>352</v>
      </c>
    </row>
    <row r="170" spans="43:44">
      <c r="AQ170" s="2"/>
      <c r="AR170" s="2"/>
    </row>
    <row r="171" spans="43:44">
      <c r="AQ171" s="2"/>
      <c r="AR171" s="2"/>
    </row>
    <row r="172" spans="43:44">
      <c r="AQ172" s="2"/>
      <c r="AR172" s="2"/>
    </row>
    <row r="173" spans="43:44">
      <c r="AQ173" s="2"/>
      <c r="AR173" s="2"/>
    </row>
    <row r="174" spans="43:44">
      <c r="AQ174" s="2"/>
      <c r="AR174" s="2"/>
    </row>
    <row r="175" spans="43:44">
      <c r="AQ175" s="2"/>
      <c r="AR175" s="2"/>
    </row>
    <row r="176" spans="43:44">
      <c r="AQ176" s="2"/>
      <c r="AR176" s="2"/>
    </row>
    <row r="177" spans="43:44">
      <c r="AQ177" s="2"/>
      <c r="AR177" s="2"/>
    </row>
    <row r="178" spans="43:44">
      <c r="AQ178" s="2"/>
      <c r="AR178" s="2"/>
    </row>
    <row r="179" spans="43:44">
      <c r="AQ179" s="2"/>
      <c r="AR179" s="2"/>
    </row>
    <row r="180" spans="43:44">
      <c r="AQ180" s="2"/>
      <c r="AR180" s="2"/>
    </row>
    <row r="181" spans="43:44">
      <c r="AQ181" s="2"/>
      <c r="AR181" s="2"/>
    </row>
    <row r="182" spans="43:44">
      <c r="AQ182" s="2"/>
      <c r="AR182" s="2"/>
    </row>
    <row r="183" spans="43:44">
      <c r="AQ183" s="2"/>
      <c r="AR183" s="2"/>
    </row>
    <row r="184" spans="43:44">
      <c r="AQ184" s="2"/>
      <c r="AR184" s="2"/>
    </row>
    <row r="185" spans="43:44">
      <c r="AQ185" s="2"/>
      <c r="AR185" s="2"/>
    </row>
    <row r="186" spans="43:44">
      <c r="AQ186" s="2"/>
      <c r="AR186" s="2"/>
    </row>
    <row r="187" spans="43:44">
      <c r="AQ187" s="2"/>
      <c r="AR187" s="2"/>
    </row>
    <row r="188" spans="43:44">
      <c r="AQ188" s="2"/>
      <c r="AR188" s="2"/>
    </row>
    <row r="189" spans="43:48">
      <c r="AQ189" s="2"/>
      <c r="AR189" s="2"/>
      <c r="AV189" t="s">
        <v>352</v>
      </c>
    </row>
    <row r="190" spans="43:44">
      <c r="AQ190" s="2"/>
      <c r="AR190" s="2"/>
    </row>
    <row r="191" spans="43:44">
      <c r="AQ191" s="2"/>
      <c r="AR191" s="2"/>
    </row>
    <row r="192" spans="43:44">
      <c r="AQ192" s="2"/>
      <c r="AR192" s="2"/>
    </row>
    <row r="193" spans="43:44">
      <c r="AQ193" s="2"/>
      <c r="AR193" s="2"/>
    </row>
    <row r="194" spans="43:44">
      <c r="AQ194" s="2"/>
      <c r="AR194" s="2"/>
    </row>
    <row r="195" spans="43:44">
      <c r="AQ195" s="2"/>
      <c r="AR195" s="2"/>
    </row>
    <row r="196" spans="43:44">
      <c r="AQ196" s="2"/>
      <c r="AR196" s="2"/>
    </row>
    <row r="197" spans="43:44">
      <c r="AQ197" s="2"/>
      <c r="AR197" s="2"/>
    </row>
    <row r="198" spans="43:44">
      <c r="AQ198" s="2"/>
      <c r="AR198" s="2"/>
    </row>
    <row r="199" spans="43:44">
      <c r="AQ199" s="2"/>
      <c r="AR199" s="2"/>
    </row>
    <row r="200" spans="43:44">
      <c r="AQ200" s="2"/>
      <c r="AR200" s="2"/>
    </row>
    <row r="201" spans="43:44">
      <c r="AQ201" s="2"/>
      <c r="AR201" s="2"/>
    </row>
    <row r="202" spans="43:44">
      <c r="AQ202" s="2"/>
      <c r="AR202" s="2"/>
    </row>
    <row r="203" spans="43:44">
      <c r="AQ203" s="2"/>
      <c r="AR203" s="2"/>
    </row>
    <row r="204" spans="43:44">
      <c r="AQ204" s="2"/>
      <c r="AR204" s="2"/>
    </row>
    <row r="205" spans="43:44">
      <c r="AQ205" s="2"/>
      <c r="AR205" s="2"/>
    </row>
    <row r="206" spans="43:44">
      <c r="AQ206" s="2"/>
      <c r="AR206" s="2"/>
    </row>
    <row r="207" spans="43:44">
      <c r="AQ207" s="2"/>
      <c r="AR207" s="2"/>
    </row>
    <row r="208" spans="43:44">
      <c r="AQ208" s="2"/>
      <c r="AR208" s="2"/>
    </row>
    <row r="209" spans="43:48">
      <c r="AQ209" s="2"/>
      <c r="AR209" s="2"/>
      <c r="AV209" t="s">
        <v>352</v>
      </c>
    </row>
    <row r="210" spans="43:44">
      <c r="AQ210" s="2"/>
      <c r="AR210" s="2"/>
    </row>
    <row r="211" spans="43:44">
      <c r="AQ211" s="2"/>
      <c r="AR211" s="2"/>
    </row>
    <row r="212" spans="43:44">
      <c r="AQ212" s="2"/>
      <c r="AR212" s="2"/>
    </row>
    <row r="213" spans="43:44">
      <c r="AQ213" s="2"/>
      <c r="AR213" s="2"/>
    </row>
    <row r="214" spans="43:44">
      <c r="AQ214" s="2"/>
      <c r="AR214" s="2"/>
    </row>
    <row r="215" spans="43:44">
      <c r="AQ215" s="2"/>
      <c r="AR215" s="2"/>
    </row>
    <row r="216" spans="43:44">
      <c r="AQ216" s="2"/>
      <c r="AR216" s="2"/>
    </row>
    <row r="217" spans="43:44">
      <c r="AQ217" s="2"/>
      <c r="AR217" s="2"/>
    </row>
    <row r="218" spans="43:44">
      <c r="AQ218" s="2"/>
      <c r="AR218" s="2"/>
    </row>
    <row r="219" spans="43:44">
      <c r="AQ219" s="2"/>
      <c r="AR219" s="2"/>
    </row>
    <row r="220" spans="43:44">
      <c r="AQ220" s="2"/>
      <c r="AR220" s="2"/>
    </row>
    <row r="221" spans="43:44">
      <c r="AQ221" s="2"/>
      <c r="AR221" s="2"/>
    </row>
    <row r="222" spans="43:44">
      <c r="AQ222" s="2"/>
      <c r="AR222" s="2"/>
    </row>
    <row r="223" spans="43:44">
      <c r="AQ223" s="2"/>
      <c r="AR223" s="2"/>
    </row>
    <row r="224" spans="43:44">
      <c r="AQ224" s="2"/>
      <c r="AR224" s="2"/>
    </row>
    <row r="225" spans="43:44">
      <c r="AQ225" s="2"/>
      <c r="AR225" s="2"/>
    </row>
    <row r="226" spans="43:44">
      <c r="AQ226" s="2"/>
      <c r="AR226" s="2"/>
    </row>
    <row r="227" spans="43:44">
      <c r="AQ227" s="2"/>
      <c r="AR227" s="2"/>
    </row>
    <row r="228" spans="43:44">
      <c r="AQ228" s="2"/>
      <c r="AR228" s="2"/>
    </row>
    <row r="229" spans="43:44">
      <c r="AQ229" s="2"/>
      <c r="AR229" s="2"/>
    </row>
    <row r="230" spans="43:44">
      <c r="AQ230" s="2"/>
      <c r="AR230" s="2"/>
    </row>
    <row r="231" spans="43:44">
      <c r="AQ231" s="2"/>
      <c r="AR231" s="2"/>
    </row>
    <row r="232" spans="43:44">
      <c r="AQ232" s="2"/>
      <c r="AR232" s="2"/>
    </row>
    <row r="233" spans="43:44">
      <c r="AQ233" s="2"/>
      <c r="AR233" s="2"/>
    </row>
    <row r="234" spans="43:44">
      <c r="AQ234" s="2"/>
      <c r="AR234" s="2"/>
    </row>
    <row r="235" spans="43:44">
      <c r="AQ235" s="2"/>
      <c r="AR235" s="2"/>
    </row>
    <row r="236" spans="43:44">
      <c r="AQ236" s="2"/>
      <c r="AR236" s="2"/>
    </row>
    <row r="237" spans="43:44">
      <c r="AQ237" s="2"/>
      <c r="AR237" s="2"/>
    </row>
    <row r="238" spans="43:44">
      <c r="AQ238" s="2"/>
      <c r="AR238" s="2"/>
    </row>
    <row r="239" spans="43:44">
      <c r="AQ239" s="2"/>
      <c r="AR239" s="2"/>
    </row>
    <row r="240" spans="43:44">
      <c r="AQ240" s="2"/>
      <c r="AR240" s="2"/>
    </row>
    <row r="241" spans="43:44">
      <c r="AQ241" s="2"/>
      <c r="AR241" s="2"/>
    </row>
    <row r="242" spans="43:44">
      <c r="AQ242" s="2"/>
      <c r="AR242" s="2"/>
    </row>
    <row r="243" spans="43:44">
      <c r="AQ243" s="2"/>
      <c r="AR243" s="2"/>
    </row>
    <row r="244" spans="43:44">
      <c r="AQ244" s="2"/>
      <c r="AR244" s="2"/>
    </row>
    <row r="245" spans="43:44">
      <c r="AQ245" s="2"/>
      <c r="AR245" s="2"/>
    </row>
    <row r="246" spans="43:44">
      <c r="AQ246" s="2"/>
      <c r="AR246" s="2"/>
    </row>
    <row r="247" spans="43:44">
      <c r="AQ247" s="2"/>
      <c r="AR247" s="2"/>
    </row>
    <row r="248" spans="43:44">
      <c r="AQ248" s="2"/>
      <c r="AR248" s="2"/>
    </row>
    <row r="249" spans="43:44">
      <c r="AQ249" s="2"/>
      <c r="AR249" s="2"/>
    </row>
    <row r="250" spans="43:44">
      <c r="AQ250" s="2"/>
      <c r="AR250" s="2"/>
    </row>
    <row r="251" spans="43:44">
      <c r="AQ251" s="2"/>
      <c r="AR251" s="2"/>
    </row>
    <row r="252" spans="43:44">
      <c r="AQ252" s="2"/>
      <c r="AR252" s="2"/>
    </row>
    <row r="253" spans="43:44">
      <c r="AQ253" s="2"/>
      <c r="AR253" s="2"/>
    </row>
    <row r="254" spans="43:44">
      <c r="AQ254" s="2"/>
      <c r="AR254" s="2"/>
    </row>
    <row r="255" spans="43:44">
      <c r="AQ255" s="2"/>
      <c r="AR255" s="2"/>
    </row>
    <row r="256" spans="43:44">
      <c r="AQ256" s="2"/>
      <c r="AR256" s="2"/>
    </row>
    <row r="257" spans="43:44">
      <c r="AQ257" s="2"/>
      <c r="AR257" s="2"/>
    </row>
    <row r="258" spans="43:44">
      <c r="AQ258" s="2"/>
      <c r="AR258" s="2"/>
    </row>
    <row r="259" spans="43:44">
      <c r="AQ259" s="2"/>
      <c r="AR259" s="2"/>
    </row>
    <row r="260" spans="43:44">
      <c r="AQ260" s="2"/>
      <c r="AR260" s="2"/>
    </row>
    <row r="261" spans="43:44">
      <c r="AQ261" s="2"/>
      <c r="AR261" s="2"/>
    </row>
    <row r="262" spans="43:44">
      <c r="AQ262" s="2"/>
      <c r="AR262" s="2"/>
    </row>
    <row r="263" spans="43:44">
      <c r="AQ263" s="2"/>
      <c r="AR263" s="2"/>
    </row>
    <row r="264" spans="43:44">
      <c r="AQ264" s="2"/>
      <c r="AR264" s="2"/>
    </row>
    <row r="265" spans="43:44">
      <c r="AQ265" s="2"/>
      <c r="AR265" s="2"/>
    </row>
    <row r="266" spans="43:44">
      <c r="AQ266" s="2"/>
      <c r="AR266" s="2"/>
    </row>
    <row r="267" spans="43:44">
      <c r="AQ267" s="2"/>
      <c r="AR267" s="2"/>
    </row>
    <row r="268" spans="43:44">
      <c r="AQ268" s="2"/>
      <c r="AR268" s="2"/>
    </row>
    <row r="269" spans="43:44">
      <c r="AQ269" s="2"/>
      <c r="AR269" s="2"/>
    </row>
    <row r="270" spans="43:44">
      <c r="AQ270" s="2"/>
      <c r="AR270" s="2"/>
    </row>
    <row r="271" spans="43:44">
      <c r="AQ271" s="2"/>
      <c r="AR271" s="2"/>
    </row>
    <row r="272" spans="43:44">
      <c r="AQ272" s="2"/>
      <c r="AR272" s="2"/>
    </row>
    <row r="273" spans="43:44">
      <c r="AQ273" s="2"/>
      <c r="AR273" s="2"/>
    </row>
    <row r="274" spans="43:44">
      <c r="AQ274" s="2"/>
      <c r="AR274" s="2"/>
    </row>
    <row r="275" spans="43:44">
      <c r="AQ275" s="2"/>
      <c r="AR275" s="2"/>
    </row>
    <row r="276" spans="43:44">
      <c r="AQ276" s="2"/>
      <c r="AR276" s="2"/>
    </row>
    <row r="277" spans="43:44">
      <c r="AQ277" s="2"/>
      <c r="AR277" s="2"/>
    </row>
    <row r="278" spans="43:44">
      <c r="AQ278" s="2"/>
      <c r="AR278" s="2"/>
    </row>
    <row r="279" spans="43:44">
      <c r="AQ279" s="2"/>
      <c r="AR279" s="2"/>
    </row>
    <row r="280" spans="43:44">
      <c r="AQ280" s="2"/>
      <c r="AR280" s="2"/>
    </row>
    <row r="281" spans="43:44">
      <c r="AQ281" s="2"/>
      <c r="AR281" s="2"/>
    </row>
    <row r="282" spans="43:44">
      <c r="AQ282" s="2"/>
      <c r="AR282" s="2"/>
    </row>
    <row r="283" spans="43:44">
      <c r="AQ283" s="2"/>
      <c r="AR283" s="2"/>
    </row>
    <row r="284" spans="43:44">
      <c r="AQ284" s="2"/>
      <c r="AR284" s="2"/>
    </row>
    <row r="285" spans="43:44">
      <c r="AQ285" s="2"/>
      <c r="AR285" s="2"/>
    </row>
    <row r="286" spans="43:44">
      <c r="AQ286" s="2"/>
      <c r="AR286" s="2"/>
    </row>
    <row r="287" spans="43:44">
      <c r="AQ287" s="2"/>
      <c r="AR287" s="2"/>
    </row>
    <row r="288" spans="43:44">
      <c r="AQ288" s="2"/>
      <c r="AR288" s="2"/>
    </row>
    <row r="289" spans="43:48">
      <c r="AQ289" s="2"/>
      <c r="AR289" s="2"/>
      <c r="AV289" t="s">
        <v>352</v>
      </c>
    </row>
    <row r="290" spans="43:44">
      <c r="AQ290" s="2"/>
      <c r="AR290" s="2"/>
    </row>
    <row r="291" spans="43:44">
      <c r="AQ291" s="2"/>
      <c r="AR291" s="2"/>
    </row>
    <row r="292" spans="43:44">
      <c r="AQ292" s="2"/>
      <c r="AR292" s="2"/>
    </row>
    <row r="293" spans="43:44">
      <c r="AQ293" s="2"/>
      <c r="AR293" s="2"/>
    </row>
    <row r="294" spans="43:44">
      <c r="AQ294" s="2"/>
      <c r="AR294" s="2"/>
    </row>
    <row r="295" spans="43:44">
      <c r="AQ295" s="2"/>
      <c r="AR295" s="2"/>
    </row>
    <row r="296" spans="43:48">
      <c r="AQ296" s="2"/>
      <c r="AR296" s="2"/>
      <c r="AV296" t="s">
        <v>352</v>
      </c>
    </row>
    <row r="297" spans="43:48">
      <c r="AQ297" s="2"/>
      <c r="AR297" s="2"/>
      <c r="AV297" t="s">
        <v>353</v>
      </c>
    </row>
    <row r="298" spans="43:44">
      <c r="AQ298" s="2"/>
      <c r="AR298" s="2"/>
    </row>
    <row r="299" spans="43:44">
      <c r="AQ299" s="2"/>
      <c r="AR299" s="2"/>
    </row>
    <row r="300" spans="43:44">
      <c r="AQ300" s="2"/>
      <c r="AR300" s="2"/>
    </row>
    <row r="301" spans="43:44">
      <c r="AQ301" s="2"/>
      <c r="AR301" s="2"/>
    </row>
    <row r="302" spans="43:44">
      <c r="AQ302" s="2"/>
      <c r="AR302" s="2"/>
    </row>
    <row r="303" spans="43:44">
      <c r="AQ303" s="2"/>
      <c r="AR303" s="2"/>
    </row>
    <row r="304" spans="43:44">
      <c r="AQ304" s="2"/>
      <c r="AR304" s="2"/>
    </row>
    <row r="305" spans="43:44">
      <c r="AQ305" s="2"/>
      <c r="AR305" s="2"/>
    </row>
    <row r="306" spans="43:44">
      <c r="AQ306" s="2"/>
      <c r="AR306" s="2"/>
    </row>
    <row r="307" spans="43:44">
      <c r="AQ307" s="2"/>
      <c r="AR307" s="2"/>
    </row>
    <row r="308" spans="43:44">
      <c r="AQ308" s="2"/>
      <c r="AR308" s="2"/>
    </row>
    <row r="309" spans="43:44">
      <c r="AQ309" s="2"/>
      <c r="AR309" s="2"/>
    </row>
    <row r="310" spans="43:44">
      <c r="AQ310" s="2"/>
      <c r="AR310" s="2"/>
    </row>
    <row r="311" spans="43:48">
      <c r="AQ311" s="2"/>
      <c r="AR311" s="2"/>
      <c r="AV311" t="s">
        <v>352</v>
      </c>
    </row>
    <row r="312" spans="43:44">
      <c r="AQ312" s="2"/>
      <c r="AR312" s="2"/>
    </row>
    <row r="313" spans="43:44">
      <c r="AQ313" s="2"/>
      <c r="AR313" s="2"/>
    </row>
    <row r="314" spans="43:44">
      <c r="AQ314" s="2"/>
      <c r="AR314" s="2"/>
    </row>
    <row r="315" spans="43:44">
      <c r="AQ315" s="2"/>
      <c r="AR315" s="2"/>
    </row>
    <row r="316" spans="43:44">
      <c r="AQ316" s="2"/>
      <c r="AR316" s="2"/>
    </row>
    <row r="317" spans="43:44">
      <c r="AQ317" s="2"/>
      <c r="AR317" s="2"/>
    </row>
    <row r="318" spans="43:44">
      <c r="AQ318" s="2"/>
      <c r="AR318" s="2"/>
    </row>
    <row r="319" spans="43:44">
      <c r="AQ319" s="2"/>
      <c r="AR319" s="2"/>
    </row>
    <row r="320" spans="43:44">
      <c r="AQ320" s="2"/>
      <c r="AR320" s="2"/>
    </row>
    <row r="321" spans="43:44">
      <c r="AQ321" s="2"/>
      <c r="AR321" s="2"/>
    </row>
    <row r="322" spans="43:44">
      <c r="AQ322" s="2"/>
      <c r="AR322" s="2"/>
    </row>
    <row r="323" spans="43:44">
      <c r="AQ323" s="2"/>
      <c r="AR323" s="2"/>
    </row>
    <row r="324" spans="43:44">
      <c r="AQ324" s="2"/>
      <c r="AR324" s="2"/>
    </row>
    <row r="325" spans="43:44">
      <c r="AQ325" s="2"/>
      <c r="AR325" s="2"/>
    </row>
    <row r="326" spans="43:44">
      <c r="AQ326" s="2"/>
      <c r="AR326" s="2"/>
    </row>
    <row r="327" spans="43:44">
      <c r="AQ327" s="2"/>
      <c r="AR327" s="2"/>
    </row>
    <row r="328" spans="43:44">
      <c r="AQ328" s="2"/>
      <c r="AR328" s="2"/>
    </row>
    <row r="329" spans="43:44">
      <c r="AQ329" s="2"/>
      <c r="AR329" s="2"/>
    </row>
    <row r="330" spans="43:44">
      <c r="AQ330" s="2"/>
      <c r="AR330" s="2"/>
    </row>
    <row r="331" spans="43:44">
      <c r="AQ331" s="2"/>
      <c r="AR331" s="2"/>
    </row>
    <row r="332" spans="43:44">
      <c r="AQ332" s="2"/>
      <c r="AR332" s="2"/>
    </row>
    <row r="333" spans="43:44">
      <c r="AQ333" s="2"/>
      <c r="AR333" s="2"/>
    </row>
    <row r="334" spans="43:44">
      <c r="AQ334" s="2"/>
      <c r="AR334" s="2"/>
    </row>
    <row r="335" spans="43:44">
      <c r="AQ335" s="2"/>
      <c r="AR335" s="2"/>
    </row>
    <row r="336" spans="43:44">
      <c r="AQ336" s="2"/>
      <c r="AR336" s="2"/>
    </row>
    <row r="337" spans="43:44">
      <c r="AQ337" s="2"/>
      <c r="AR337" s="2"/>
    </row>
    <row r="338" spans="43:44">
      <c r="AQ338" s="2"/>
      <c r="AR338" s="2"/>
    </row>
    <row r="339" spans="43:44">
      <c r="AQ339" s="2"/>
      <c r="AR339" s="2"/>
    </row>
    <row r="340" spans="43:44">
      <c r="AQ340" s="2"/>
      <c r="AR340" s="2"/>
    </row>
    <row r="341" spans="43:44">
      <c r="AQ341" s="2"/>
      <c r="AR341" s="2"/>
    </row>
    <row r="342" spans="43:44">
      <c r="AQ342" s="2"/>
      <c r="AR342" s="2"/>
    </row>
    <row r="343" spans="43:44">
      <c r="AQ343" s="2"/>
      <c r="AR343" s="2"/>
    </row>
    <row r="344" spans="43:44">
      <c r="AQ344" s="2"/>
      <c r="AR344" s="2"/>
    </row>
    <row r="345" spans="43:44">
      <c r="AQ345" s="2"/>
      <c r="AR345" s="2"/>
    </row>
    <row r="346" spans="43:44">
      <c r="AQ346" s="2"/>
      <c r="AR346" s="2"/>
    </row>
    <row r="347" spans="43:44">
      <c r="AQ347" s="2"/>
      <c r="AR347" s="2"/>
    </row>
    <row r="348" spans="43:44">
      <c r="AQ348" s="2"/>
      <c r="AR348" s="2"/>
    </row>
    <row r="349" spans="43:44">
      <c r="AQ349" s="2"/>
      <c r="AR349" s="2"/>
    </row>
    <row r="350" spans="43:44">
      <c r="AQ350" s="2"/>
      <c r="AR350" s="2"/>
    </row>
    <row r="351" spans="43:44">
      <c r="AQ351" s="2"/>
      <c r="AR351" s="2"/>
    </row>
    <row r="352" spans="43:44">
      <c r="AQ352" s="2"/>
      <c r="AR352" s="2"/>
    </row>
    <row r="353" spans="43:44">
      <c r="AQ353" s="2"/>
      <c r="AR353" s="2"/>
    </row>
    <row r="354" spans="43:44">
      <c r="AQ354" s="2"/>
      <c r="AR354" s="2"/>
    </row>
    <row r="355" spans="43:44">
      <c r="AQ355" s="2"/>
      <c r="AR355" s="2"/>
    </row>
    <row r="356" spans="43:44">
      <c r="AQ356" s="2"/>
      <c r="AR356" s="2"/>
    </row>
    <row r="357" spans="43:44">
      <c r="AQ357" s="2"/>
      <c r="AR357" s="2"/>
    </row>
    <row r="358" spans="43:44">
      <c r="AQ358" s="2"/>
      <c r="AR358" s="2"/>
    </row>
    <row r="359" spans="43:44">
      <c r="AQ359" s="2"/>
      <c r="AR359" s="2"/>
    </row>
    <row r="360" spans="43:44">
      <c r="AQ360" s="2"/>
      <c r="AR360" s="2"/>
    </row>
    <row r="361" spans="43:44">
      <c r="AQ361" s="2"/>
      <c r="AR361" s="2"/>
    </row>
    <row r="362" spans="43:44">
      <c r="AQ362" s="2"/>
      <c r="AR362" s="2"/>
    </row>
    <row r="363" spans="43:44">
      <c r="AQ363" s="2"/>
      <c r="AR363" s="2"/>
    </row>
    <row r="364" spans="43:44">
      <c r="AQ364" s="2"/>
      <c r="AR364" s="2"/>
    </row>
    <row r="365" spans="43:44">
      <c r="AQ365" s="2"/>
      <c r="AR365" s="2"/>
    </row>
    <row r="366" spans="43:44">
      <c r="AQ366" s="2"/>
      <c r="AR366" s="2"/>
    </row>
    <row r="367" spans="43:44">
      <c r="AQ367" s="2"/>
      <c r="AR367" s="2"/>
    </row>
    <row r="368" spans="43:44">
      <c r="AQ368" s="2"/>
      <c r="AR368" s="2"/>
    </row>
    <row r="369" spans="43:44">
      <c r="AQ369" s="2"/>
      <c r="AR369" s="2"/>
    </row>
    <row r="370" spans="43:44">
      <c r="AQ370" s="2"/>
      <c r="AR370" s="2"/>
    </row>
    <row r="371" spans="43:44">
      <c r="AQ371" s="2"/>
      <c r="AR371" s="2"/>
    </row>
    <row r="372" spans="43:44">
      <c r="AQ372" s="2"/>
      <c r="AR372" s="2"/>
    </row>
    <row r="373" spans="43:44">
      <c r="AQ373" s="2"/>
      <c r="AR373" s="2"/>
    </row>
    <row r="374" spans="43:44">
      <c r="AQ374" s="2"/>
      <c r="AR374" s="2"/>
    </row>
    <row r="375" spans="43:44">
      <c r="AQ375" s="2"/>
      <c r="AR375" s="2"/>
    </row>
    <row r="376" spans="43:44">
      <c r="AQ376" s="2"/>
      <c r="AR376" s="2"/>
    </row>
    <row r="377" spans="43:44">
      <c r="AQ377" s="2"/>
      <c r="AR377" s="2"/>
    </row>
    <row r="378" spans="43:44">
      <c r="AQ378" s="2"/>
      <c r="AR378" s="2"/>
    </row>
    <row r="379" spans="43:44">
      <c r="AQ379" s="2"/>
      <c r="AR379" s="2"/>
    </row>
    <row r="380" spans="43:44">
      <c r="AQ380" s="2"/>
      <c r="AR380" s="2"/>
    </row>
    <row r="381" spans="43:44">
      <c r="AQ381" s="2"/>
      <c r="AR381" s="2"/>
    </row>
    <row r="382" spans="43:44">
      <c r="AQ382" s="2"/>
      <c r="AR382" s="2"/>
    </row>
    <row r="383" spans="43:44">
      <c r="AQ383" s="2"/>
      <c r="AR383" s="2"/>
    </row>
    <row r="384" spans="43:44">
      <c r="AQ384" s="2"/>
      <c r="AR384" s="2"/>
    </row>
    <row r="385" spans="43:44">
      <c r="AQ385" s="2"/>
      <c r="AR385" s="2"/>
    </row>
    <row r="386" spans="43:44">
      <c r="AQ386" s="2"/>
      <c r="AR386" s="2"/>
    </row>
    <row r="387" spans="43:44">
      <c r="AQ387" s="2"/>
      <c r="AR387" s="2"/>
    </row>
    <row r="388" spans="43:44">
      <c r="AQ388" s="2"/>
      <c r="AR388" s="2"/>
    </row>
    <row r="389" spans="43:44">
      <c r="AQ389" s="2"/>
      <c r="AR389" s="2"/>
    </row>
    <row r="390" spans="43:44">
      <c r="AQ390" s="2"/>
      <c r="AR390" s="2"/>
    </row>
    <row r="391" spans="43:44">
      <c r="AQ391" s="2"/>
      <c r="AR391" s="2"/>
    </row>
    <row r="392" spans="43:44">
      <c r="AQ392" s="2"/>
      <c r="AR392" s="2"/>
    </row>
    <row r="393" spans="43:44">
      <c r="AQ393" s="2"/>
      <c r="AR393" s="2"/>
    </row>
    <row r="394" spans="43:44">
      <c r="AQ394" s="2"/>
      <c r="AR394" s="2"/>
    </row>
    <row r="395" spans="43:44">
      <c r="AQ395" s="2"/>
      <c r="AR395" s="2"/>
    </row>
    <row r="396" spans="43:44">
      <c r="AQ396" s="2"/>
      <c r="AR396" s="2"/>
    </row>
    <row r="397" spans="43:44">
      <c r="AQ397" s="2"/>
      <c r="AR397" s="2"/>
    </row>
    <row r="398" spans="43:44">
      <c r="AQ398" s="2"/>
      <c r="AR398" s="2"/>
    </row>
    <row r="399" spans="43:48">
      <c r="AQ399" s="2"/>
      <c r="AR399" s="2"/>
      <c r="AV399" t="s">
        <v>352</v>
      </c>
    </row>
    <row r="400" spans="43:44">
      <c r="AQ400" s="2"/>
      <c r="AR400" s="2"/>
    </row>
    <row r="401" spans="43:44">
      <c r="AQ401" s="2"/>
      <c r="AR401" s="2"/>
    </row>
    <row r="402" spans="43:44">
      <c r="AQ402" s="2"/>
      <c r="AR402" s="2"/>
    </row>
    <row r="403" spans="43:44">
      <c r="AQ403" s="2"/>
      <c r="AR403" s="2"/>
    </row>
    <row r="404" spans="43:44">
      <c r="AQ404" s="2"/>
      <c r="AR404" s="2"/>
    </row>
    <row r="405" spans="43:44">
      <c r="AQ405" s="2"/>
      <c r="AR405" s="2"/>
    </row>
    <row r="406" spans="43:44">
      <c r="AQ406" s="2"/>
      <c r="AR406" s="2"/>
    </row>
    <row r="407" spans="43:44">
      <c r="AQ407" s="2"/>
      <c r="AR407" s="2"/>
    </row>
    <row r="408" spans="43:44">
      <c r="AQ408" s="2"/>
      <c r="AR408" s="2"/>
    </row>
    <row r="409" spans="43:44">
      <c r="AQ409" s="2"/>
      <c r="AR409" s="2"/>
    </row>
    <row r="410" spans="43:44">
      <c r="AQ410" s="2"/>
      <c r="AR410" s="2"/>
    </row>
    <row r="411" spans="43:44">
      <c r="AQ411" s="2"/>
      <c r="AR411" s="2"/>
    </row>
    <row r="412" spans="43:44">
      <c r="AQ412" s="2"/>
      <c r="AR412" s="2"/>
    </row>
    <row r="413" spans="43:44">
      <c r="AQ413" s="2"/>
      <c r="AR413" s="2"/>
    </row>
    <row r="414" spans="43:44">
      <c r="AQ414" s="2"/>
      <c r="AR414" s="2"/>
    </row>
    <row r="415" spans="43:44">
      <c r="AQ415" s="2"/>
      <c r="AR415" s="2"/>
    </row>
    <row r="416" spans="43:44">
      <c r="AQ416" s="2"/>
      <c r="AR416" s="2"/>
    </row>
    <row r="417" spans="43:44">
      <c r="AQ417" s="2"/>
      <c r="AR417" s="2"/>
    </row>
    <row r="418" spans="43:44">
      <c r="AQ418" s="2"/>
      <c r="AR418" s="2"/>
    </row>
    <row r="419" spans="43:44">
      <c r="AQ419" s="2"/>
      <c r="AR419" s="2"/>
    </row>
    <row r="420" spans="43:44">
      <c r="AQ420" s="2"/>
      <c r="AR420" s="2"/>
    </row>
    <row r="421" spans="43:48">
      <c r="AQ421" s="2"/>
      <c r="AR421" s="2"/>
      <c r="AV421" t="s">
        <v>352</v>
      </c>
    </row>
    <row r="422" spans="43:44">
      <c r="AQ422" s="2"/>
      <c r="AR422" s="2"/>
    </row>
    <row r="423" spans="43:44">
      <c r="AQ423" s="2"/>
      <c r="AR423" s="2"/>
    </row>
    <row r="424" spans="43:44">
      <c r="AQ424" s="2"/>
      <c r="AR424" s="2"/>
    </row>
    <row r="425" spans="43:44">
      <c r="AQ425" s="2"/>
      <c r="AR425" s="2"/>
    </row>
    <row r="426" spans="43:44">
      <c r="AQ426" s="2"/>
      <c r="AR426" s="2"/>
    </row>
    <row r="427" spans="43:44">
      <c r="AQ427" s="2"/>
      <c r="AR427" s="2"/>
    </row>
    <row r="428" spans="43:44">
      <c r="AQ428" s="2"/>
      <c r="AR428" s="2"/>
    </row>
    <row r="429" spans="43:44">
      <c r="AQ429" s="2"/>
      <c r="AR429" s="2"/>
    </row>
    <row r="430" spans="43:44">
      <c r="AQ430" s="2"/>
      <c r="AR430" s="2"/>
    </row>
    <row r="431" spans="43:44">
      <c r="AQ431" s="2"/>
      <c r="AR431" s="2"/>
    </row>
    <row r="432" spans="43:44">
      <c r="AQ432" s="2"/>
      <c r="AR432" s="2"/>
    </row>
    <row r="433" spans="43:44">
      <c r="AQ433" s="2"/>
      <c r="AR433" s="2"/>
    </row>
    <row r="434" spans="43:44">
      <c r="AQ434" s="2"/>
      <c r="AR434" s="2"/>
    </row>
    <row r="435" spans="43:44">
      <c r="AQ435" s="2"/>
      <c r="AR435" s="2"/>
    </row>
    <row r="436" spans="43:44">
      <c r="AQ436" s="2"/>
      <c r="AR436" s="2"/>
    </row>
    <row r="437" spans="43:44">
      <c r="AQ437" s="2"/>
      <c r="AR437" s="2"/>
    </row>
    <row r="438" spans="43:44">
      <c r="AQ438" s="2"/>
      <c r="AR438" s="2"/>
    </row>
    <row r="439" spans="43:44">
      <c r="AQ439" s="2"/>
      <c r="AR439" s="2"/>
    </row>
    <row r="440" spans="43:44">
      <c r="AQ440" s="2"/>
      <c r="AR440" s="2"/>
    </row>
    <row r="441" spans="43:44">
      <c r="AQ441" s="2"/>
      <c r="AR441" s="2"/>
    </row>
    <row r="442" spans="43:44">
      <c r="AQ442" s="2"/>
      <c r="AR442" s="2"/>
    </row>
    <row r="443" spans="43:44">
      <c r="AQ443" s="2"/>
      <c r="AR443" s="2"/>
    </row>
    <row r="444" spans="43:44">
      <c r="AQ444" s="2"/>
      <c r="AR444" s="2"/>
    </row>
    <row r="445" spans="43:44">
      <c r="AQ445" s="2"/>
      <c r="AR445" s="2"/>
    </row>
    <row r="446" spans="43:44">
      <c r="AQ446" s="2"/>
      <c r="AR446" s="2"/>
    </row>
    <row r="447" spans="43:44">
      <c r="AQ447" s="2"/>
      <c r="AR447" s="2"/>
    </row>
    <row r="448" spans="43:44">
      <c r="AQ448" s="2"/>
      <c r="AR448" s="2"/>
    </row>
    <row r="449" spans="43:48">
      <c r="AQ449" s="2"/>
      <c r="AR449" s="2"/>
      <c r="AV449" t="s">
        <v>352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1"/>
  <sheetViews>
    <sheetView zoomScale="70" zoomScaleNormal="70" topLeftCell="A199" workbookViewId="0">
      <selection activeCell="G243" sqref="G243"/>
    </sheetView>
  </sheetViews>
  <sheetFormatPr defaultColWidth="8.59090909090909" defaultRowHeight="14.5" outlineLevelCol="4"/>
  <cols>
    <col min="2" max="3" width="12.8909090909091"/>
  </cols>
  <sheetData>
    <row r="1" spans="1:5">
      <c r="A1" t="s">
        <v>354</v>
      </c>
      <c r="B1">
        <v>4915632.5942</v>
      </c>
      <c r="C1">
        <v>1389420.8033</v>
      </c>
      <c r="D1">
        <v>10.1767</v>
      </c>
      <c r="E1" t="s">
        <v>355</v>
      </c>
    </row>
    <row r="2" spans="1:5">
      <c r="A2" t="s">
        <v>356</v>
      </c>
      <c r="B2">
        <v>4915616.6341</v>
      </c>
      <c r="C2">
        <v>1389424.1042</v>
      </c>
      <c r="D2">
        <v>10.4964</v>
      </c>
      <c r="E2" t="s">
        <v>357</v>
      </c>
    </row>
    <row r="3" spans="1:5">
      <c r="A3" t="s">
        <v>358</v>
      </c>
      <c r="B3">
        <v>4915607.3491</v>
      </c>
      <c r="C3">
        <v>1389425.9382</v>
      </c>
      <c r="D3">
        <v>13.6568</v>
      </c>
      <c r="E3" t="s">
        <v>359</v>
      </c>
    </row>
    <row r="4" spans="1:5">
      <c r="A4" t="s">
        <v>360</v>
      </c>
      <c r="B4">
        <v>4915605.8565</v>
      </c>
      <c r="C4">
        <v>1389426.4176</v>
      </c>
      <c r="D4">
        <v>13.8797</v>
      </c>
      <c r="E4" t="s">
        <v>359</v>
      </c>
    </row>
    <row r="5" spans="1:5">
      <c r="A5" t="s">
        <v>361</v>
      </c>
      <c r="B5">
        <v>4915604.4199</v>
      </c>
      <c r="C5">
        <v>1389426.5264</v>
      </c>
      <c r="D5">
        <v>13.8232</v>
      </c>
      <c r="E5" t="s">
        <v>359</v>
      </c>
    </row>
    <row r="6" spans="1:5">
      <c r="A6" t="s">
        <v>362</v>
      </c>
      <c r="B6">
        <v>4915596.9344</v>
      </c>
      <c r="C6">
        <v>1389428.5799</v>
      </c>
      <c r="D6">
        <v>10.9037</v>
      </c>
      <c r="E6" t="s">
        <v>355</v>
      </c>
    </row>
    <row r="7" spans="1:5">
      <c r="A7" t="s">
        <v>363</v>
      </c>
      <c r="B7">
        <v>4915590.3428</v>
      </c>
      <c r="C7">
        <v>1389430.0976</v>
      </c>
      <c r="D7">
        <v>10.1237</v>
      </c>
      <c r="E7" t="s">
        <v>355</v>
      </c>
    </row>
    <row r="8" spans="1:5">
      <c r="A8" t="s">
        <v>364</v>
      </c>
      <c r="B8">
        <v>4915587.849</v>
      </c>
      <c r="C8">
        <v>1389430.3869</v>
      </c>
      <c r="D8">
        <v>9.1306</v>
      </c>
      <c r="E8" t="s">
        <v>365</v>
      </c>
    </row>
    <row r="9" spans="1:5">
      <c r="A9" t="s">
        <v>366</v>
      </c>
      <c r="B9">
        <v>4915584.5518</v>
      </c>
      <c r="C9">
        <v>1389431.3164</v>
      </c>
      <c r="D9">
        <v>8.9874</v>
      </c>
      <c r="E9" t="s">
        <v>355</v>
      </c>
    </row>
    <row r="10" spans="1:5">
      <c r="A10" t="s">
        <v>367</v>
      </c>
      <c r="B10">
        <v>4915581.5592</v>
      </c>
      <c r="C10">
        <v>1389431.7956</v>
      </c>
      <c r="D10">
        <v>8.7952</v>
      </c>
      <c r="E10" t="s">
        <v>368</v>
      </c>
    </row>
    <row r="11" spans="1:5">
      <c r="A11" t="s">
        <v>369</v>
      </c>
      <c r="B11">
        <v>4915577.2233</v>
      </c>
      <c r="C11">
        <v>1389432.0959</v>
      </c>
      <c r="D11">
        <v>10.4461</v>
      </c>
      <c r="E11" t="s">
        <v>368</v>
      </c>
    </row>
    <row r="12" spans="1:5">
      <c r="A12" t="s">
        <v>370</v>
      </c>
      <c r="B12">
        <v>4915572.9206</v>
      </c>
      <c r="C12">
        <v>1389433.1878</v>
      </c>
      <c r="D12">
        <v>10.479</v>
      </c>
      <c r="E12" t="s">
        <v>368</v>
      </c>
    </row>
    <row r="13" spans="1:5">
      <c r="A13" t="s">
        <v>371</v>
      </c>
      <c r="B13">
        <v>4915563.9289</v>
      </c>
      <c r="C13">
        <v>1389435.4738</v>
      </c>
      <c r="D13">
        <v>14.181</v>
      </c>
      <c r="E13" t="s">
        <v>359</v>
      </c>
    </row>
    <row r="14" spans="1:5">
      <c r="A14" t="s">
        <v>372</v>
      </c>
      <c r="B14">
        <v>4915561.446</v>
      </c>
      <c r="C14">
        <v>1389435.9929</v>
      </c>
      <c r="D14">
        <v>14.0913</v>
      </c>
      <c r="E14" t="s">
        <v>359</v>
      </c>
    </row>
    <row r="15" spans="1:5">
      <c r="A15" t="s">
        <v>373</v>
      </c>
      <c r="B15">
        <v>4915553.168</v>
      </c>
      <c r="C15">
        <v>1389438.2417</v>
      </c>
      <c r="D15">
        <v>10.349</v>
      </c>
      <c r="E15" t="s">
        <v>355</v>
      </c>
    </row>
    <row r="16" spans="1:5">
      <c r="A16" t="s">
        <v>374</v>
      </c>
      <c r="B16">
        <v>4915529.5824</v>
      </c>
      <c r="C16">
        <v>1389443.8166</v>
      </c>
      <c r="D16">
        <v>10.068</v>
      </c>
      <c r="E16" t="s">
        <v>355</v>
      </c>
    </row>
    <row r="17" spans="1:5">
      <c r="A17" t="s">
        <v>375</v>
      </c>
      <c r="B17">
        <v>4915838.2239</v>
      </c>
      <c r="C17">
        <v>1389980.644</v>
      </c>
      <c r="D17">
        <v>11.0597</v>
      </c>
      <c r="E17" t="s">
        <v>355</v>
      </c>
    </row>
    <row r="18" spans="1:5">
      <c r="A18" t="s">
        <v>376</v>
      </c>
      <c r="B18">
        <v>4915821.1558</v>
      </c>
      <c r="C18">
        <v>1389987.3914</v>
      </c>
      <c r="D18">
        <v>11.6784</v>
      </c>
      <c r="E18" t="s">
        <v>357</v>
      </c>
    </row>
    <row r="19" spans="1:5">
      <c r="A19" t="s">
        <v>377</v>
      </c>
      <c r="B19">
        <v>4915813.6772</v>
      </c>
      <c r="C19">
        <v>1389991.5432</v>
      </c>
      <c r="D19">
        <v>14.029</v>
      </c>
      <c r="E19" t="s">
        <v>359</v>
      </c>
    </row>
    <row r="20" spans="1:5">
      <c r="A20" t="s">
        <v>378</v>
      </c>
      <c r="B20">
        <v>4915812.632</v>
      </c>
      <c r="C20">
        <v>1389992.3125</v>
      </c>
      <c r="D20">
        <v>14.1433</v>
      </c>
      <c r="E20" t="s">
        <v>359</v>
      </c>
    </row>
    <row r="21" spans="1:5">
      <c r="A21" t="s">
        <v>379</v>
      </c>
      <c r="B21">
        <v>4915811.0899</v>
      </c>
      <c r="C21">
        <v>1389992.6676</v>
      </c>
      <c r="D21">
        <v>14.0034</v>
      </c>
      <c r="E21" t="s">
        <v>359</v>
      </c>
    </row>
    <row r="22" spans="1:5">
      <c r="A22" t="s">
        <v>380</v>
      </c>
      <c r="B22">
        <v>4915805.6958</v>
      </c>
      <c r="C22">
        <v>1389994.738</v>
      </c>
      <c r="D22">
        <v>11.8483</v>
      </c>
      <c r="E22" t="s">
        <v>355</v>
      </c>
    </row>
    <row r="23" spans="1:5">
      <c r="A23" t="s">
        <v>381</v>
      </c>
      <c r="B23">
        <v>4915797.5882</v>
      </c>
      <c r="C23">
        <v>1389999.0543</v>
      </c>
      <c r="D23">
        <v>11.3354</v>
      </c>
      <c r="E23" t="s">
        <v>355</v>
      </c>
    </row>
    <row r="24" spans="1:5">
      <c r="A24" t="s">
        <v>382</v>
      </c>
      <c r="B24">
        <v>4915795.8867</v>
      </c>
      <c r="C24">
        <v>1389999.664</v>
      </c>
      <c r="D24">
        <v>9.6942</v>
      </c>
      <c r="E24" t="s">
        <v>383</v>
      </c>
    </row>
    <row r="25" spans="1:5">
      <c r="A25" t="s">
        <v>384</v>
      </c>
      <c r="B25">
        <v>4915795.7999</v>
      </c>
      <c r="C25">
        <v>1389999.6002</v>
      </c>
      <c r="D25">
        <v>9.4266</v>
      </c>
      <c r="E25" t="s">
        <v>368</v>
      </c>
    </row>
    <row r="26" spans="1:5">
      <c r="A26" t="s">
        <v>385</v>
      </c>
      <c r="B26">
        <v>4915793.4469</v>
      </c>
      <c r="C26">
        <v>1390000.4069</v>
      </c>
      <c r="D26">
        <v>9.2625</v>
      </c>
      <c r="E26" t="s">
        <v>355</v>
      </c>
    </row>
    <row r="27" spans="1:5">
      <c r="A27" t="s">
        <v>386</v>
      </c>
      <c r="B27">
        <v>4915790.5486</v>
      </c>
      <c r="C27">
        <v>1390002.0435</v>
      </c>
      <c r="D27">
        <v>9.3013</v>
      </c>
      <c r="E27" t="s">
        <v>368</v>
      </c>
    </row>
    <row r="28" spans="1:5">
      <c r="A28" t="s">
        <v>387</v>
      </c>
      <c r="B28">
        <v>4915788.2948</v>
      </c>
      <c r="C28">
        <v>1390002.6036</v>
      </c>
      <c r="D28">
        <v>11.2934</v>
      </c>
      <c r="E28" t="s">
        <v>355</v>
      </c>
    </row>
    <row r="29" spans="1:5">
      <c r="A29" t="s">
        <v>388</v>
      </c>
      <c r="B29">
        <v>4915783.4652</v>
      </c>
      <c r="C29">
        <v>1390005.0899</v>
      </c>
      <c r="D29">
        <v>11.8644</v>
      </c>
      <c r="E29" t="s">
        <v>355</v>
      </c>
    </row>
    <row r="30" spans="1:5">
      <c r="A30" t="s">
        <v>389</v>
      </c>
      <c r="B30">
        <v>4915778.2277</v>
      </c>
      <c r="C30">
        <v>1390007.6079</v>
      </c>
      <c r="D30">
        <v>14.2661</v>
      </c>
      <c r="E30" t="s">
        <v>359</v>
      </c>
    </row>
    <row r="31" spans="1:5">
      <c r="A31" t="s">
        <v>390</v>
      </c>
      <c r="B31">
        <v>4915775.6726</v>
      </c>
      <c r="C31">
        <v>1390008.6519</v>
      </c>
      <c r="D31">
        <v>14.2193</v>
      </c>
      <c r="E31" t="s">
        <v>359</v>
      </c>
    </row>
    <row r="32" spans="1:5">
      <c r="A32" t="s">
        <v>391</v>
      </c>
      <c r="B32">
        <v>4915769.6953</v>
      </c>
      <c r="C32">
        <v>1390010.8331</v>
      </c>
      <c r="D32">
        <v>11.9432</v>
      </c>
      <c r="E32" t="s">
        <v>392</v>
      </c>
    </row>
    <row r="33" spans="1:5">
      <c r="A33" t="s">
        <v>393</v>
      </c>
      <c r="B33">
        <v>4915752.1977</v>
      </c>
      <c r="C33">
        <v>1390017.6453</v>
      </c>
      <c r="D33">
        <v>11.538</v>
      </c>
      <c r="E33" t="s">
        <v>355</v>
      </c>
    </row>
    <row r="34" spans="1:5">
      <c r="A34" t="s">
        <v>394</v>
      </c>
      <c r="B34">
        <v>4916059.0283</v>
      </c>
      <c r="C34">
        <v>1390532.4412</v>
      </c>
      <c r="D34">
        <v>12.7585</v>
      </c>
      <c r="E34" t="s">
        <v>355</v>
      </c>
    </row>
    <row r="35" spans="1:5">
      <c r="A35" t="s">
        <v>395</v>
      </c>
      <c r="B35">
        <v>4916049.7834</v>
      </c>
      <c r="C35">
        <v>1390535.4485</v>
      </c>
      <c r="D35">
        <v>13.0325</v>
      </c>
      <c r="E35" t="s">
        <v>396</v>
      </c>
    </row>
    <row r="36" spans="1:5">
      <c r="A36" t="s">
        <v>397</v>
      </c>
      <c r="B36">
        <v>4916044.749</v>
      </c>
      <c r="C36">
        <v>1390536.8505</v>
      </c>
      <c r="D36">
        <v>14.5759</v>
      </c>
      <c r="E36" t="s">
        <v>359</v>
      </c>
    </row>
    <row r="37" spans="1:5">
      <c r="A37" t="s">
        <v>398</v>
      </c>
      <c r="B37">
        <v>4916043.6156</v>
      </c>
      <c r="C37">
        <v>1390537.63</v>
      </c>
      <c r="D37">
        <v>14.6567</v>
      </c>
      <c r="E37" t="s">
        <v>359</v>
      </c>
    </row>
    <row r="38" spans="1:5">
      <c r="A38" t="s">
        <v>399</v>
      </c>
      <c r="B38">
        <v>4916042.1233</v>
      </c>
      <c r="C38">
        <v>1390538.0773</v>
      </c>
      <c r="D38">
        <v>14.5909</v>
      </c>
      <c r="E38" t="s">
        <v>359</v>
      </c>
    </row>
    <row r="39" spans="1:5">
      <c r="A39" t="s">
        <v>400</v>
      </c>
      <c r="B39">
        <v>4916036.9596</v>
      </c>
      <c r="C39">
        <v>1390540.2346</v>
      </c>
      <c r="D39">
        <v>12.6121</v>
      </c>
      <c r="E39" t="s">
        <v>355</v>
      </c>
    </row>
    <row r="40" spans="1:5">
      <c r="A40" t="s">
        <v>401</v>
      </c>
      <c r="B40">
        <v>4916032.9181</v>
      </c>
      <c r="C40">
        <v>1390541.9675</v>
      </c>
      <c r="D40">
        <v>12.2574</v>
      </c>
      <c r="E40" t="s">
        <v>355</v>
      </c>
    </row>
    <row r="41" spans="1:5">
      <c r="A41" t="s">
        <v>402</v>
      </c>
      <c r="B41">
        <v>4916031.0232</v>
      </c>
      <c r="C41">
        <v>1390542.0174</v>
      </c>
      <c r="D41">
        <v>11.6437</v>
      </c>
      <c r="E41" t="s">
        <v>355</v>
      </c>
    </row>
    <row r="42" spans="1:5">
      <c r="A42" t="s">
        <v>403</v>
      </c>
      <c r="B42">
        <v>4916029.353</v>
      </c>
      <c r="C42">
        <v>1390542.6303</v>
      </c>
      <c r="D42">
        <v>11.4996</v>
      </c>
      <c r="E42" t="s">
        <v>355</v>
      </c>
    </row>
    <row r="43" spans="1:5">
      <c r="A43" t="s">
        <v>404</v>
      </c>
      <c r="B43">
        <v>4916028.8533</v>
      </c>
      <c r="C43">
        <v>1390542.7363</v>
      </c>
      <c r="D43">
        <v>11.1691</v>
      </c>
      <c r="E43" t="s">
        <v>405</v>
      </c>
    </row>
    <row r="44" spans="1:5">
      <c r="A44" t="s">
        <v>406</v>
      </c>
      <c r="B44">
        <v>4916028.6352</v>
      </c>
      <c r="C44">
        <v>1390543.0203</v>
      </c>
      <c r="D44">
        <v>10.9514</v>
      </c>
      <c r="E44" t="s">
        <v>368</v>
      </c>
    </row>
    <row r="45" spans="1:5">
      <c r="A45" t="s">
        <v>407</v>
      </c>
      <c r="B45">
        <v>4916026.7674</v>
      </c>
      <c r="C45">
        <v>1390543.3998</v>
      </c>
      <c r="D45">
        <v>10.9646</v>
      </c>
      <c r="E45" t="s">
        <v>368</v>
      </c>
    </row>
    <row r="46" spans="1:5">
      <c r="A46" t="s">
        <v>408</v>
      </c>
      <c r="B46">
        <v>4916024.9215</v>
      </c>
      <c r="C46">
        <v>1390544.5032</v>
      </c>
      <c r="D46">
        <v>11.0164</v>
      </c>
      <c r="E46" t="s">
        <v>368</v>
      </c>
    </row>
    <row r="47" spans="1:5">
      <c r="A47" t="s">
        <v>409</v>
      </c>
      <c r="B47">
        <v>4916024.2634</v>
      </c>
      <c r="C47">
        <v>1390544.638</v>
      </c>
      <c r="D47">
        <v>11.497</v>
      </c>
      <c r="E47" t="s">
        <v>368</v>
      </c>
    </row>
    <row r="48" spans="1:5">
      <c r="A48" t="s">
        <v>410</v>
      </c>
      <c r="B48">
        <v>4916018.4619</v>
      </c>
      <c r="C48">
        <v>1390546.6032</v>
      </c>
      <c r="D48">
        <v>12.691</v>
      </c>
      <c r="E48" t="s">
        <v>368</v>
      </c>
    </row>
    <row r="49" spans="1:5">
      <c r="A49" t="s">
        <v>411</v>
      </c>
      <c r="B49">
        <v>4916014.1032</v>
      </c>
      <c r="C49">
        <v>1390547.934</v>
      </c>
      <c r="D49">
        <v>12.9013</v>
      </c>
      <c r="E49" t="s">
        <v>368</v>
      </c>
    </row>
    <row r="50" spans="1:5">
      <c r="A50" t="s">
        <v>412</v>
      </c>
      <c r="B50">
        <v>4916009.721</v>
      </c>
      <c r="C50">
        <v>1390549.56</v>
      </c>
      <c r="D50">
        <v>14.7628</v>
      </c>
      <c r="E50" t="s">
        <v>359</v>
      </c>
    </row>
    <row r="51" spans="1:5">
      <c r="A51" t="s">
        <v>413</v>
      </c>
      <c r="B51">
        <v>4916008.4308</v>
      </c>
      <c r="C51">
        <v>1390549.9657</v>
      </c>
      <c r="D51">
        <v>14.839</v>
      </c>
      <c r="E51" t="s">
        <v>359</v>
      </c>
    </row>
    <row r="52" spans="1:5">
      <c r="A52" t="s">
        <v>414</v>
      </c>
      <c r="B52">
        <v>4916007.13</v>
      </c>
      <c r="C52">
        <v>1390550.515</v>
      </c>
      <c r="D52">
        <v>14.7066</v>
      </c>
      <c r="E52" t="s">
        <v>359</v>
      </c>
    </row>
    <row r="53" spans="1:5">
      <c r="A53" t="s">
        <v>415</v>
      </c>
      <c r="B53">
        <v>4916003.3796</v>
      </c>
      <c r="C53">
        <v>1390551.5203</v>
      </c>
      <c r="D53">
        <v>12.8988</v>
      </c>
      <c r="E53" t="s">
        <v>357</v>
      </c>
    </row>
    <row r="54" spans="1:5">
      <c r="A54" t="s">
        <v>416</v>
      </c>
      <c r="B54">
        <v>4915992.1659</v>
      </c>
      <c r="C54">
        <v>1390554.3696</v>
      </c>
      <c r="D54">
        <v>11.6816</v>
      </c>
      <c r="E54" t="s">
        <v>355</v>
      </c>
    </row>
    <row r="55" spans="1:5">
      <c r="A55" t="s">
        <v>417</v>
      </c>
      <c r="B55">
        <v>4915974.6949</v>
      </c>
      <c r="C55">
        <v>1390560.1149</v>
      </c>
      <c r="D55">
        <v>11.2921</v>
      </c>
      <c r="E55" t="s">
        <v>418</v>
      </c>
    </row>
    <row r="56" spans="1:5">
      <c r="A56" t="s">
        <v>419</v>
      </c>
      <c r="B56">
        <v>4916422.5497</v>
      </c>
      <c r="C56">
        <v>1391351.2364</v>
      </c>
      <c r="D56">
        <v>13.6136</v>
      </c>
      <c r="E56" t="s">
        <v>355</v>
      </c>
    </row>
    <row r="57" spans="1:5">
      <c r="A57" t="s">
        <v>420</v>
      </c>
      <c r="B57">
        <v>4916418.5679</v>
      </c>
      <c r="C57">
        <v>1391352.5315</v>
      </c>
      <c r="D57">
        <v>14.1482</v>
      </c>
      <c r="E57" t="s">
        <v>355</v>
      </c>
    </row>
    <row r="58" spans="1:5">
      <c r="A58" t="s">
        <v>421</v>
      </c>
      <c r="B58">
        <v>4916414.7833</v>
      </c>
      <c r="C58">
        <v>1391354.4624</v>
      </c>
      <c r="D58">
        <v>16.0707</v>
      </c>
      <c r="E58" t="s">
        <v>355</v>
      </c>
    </row>
    <row r="59" spans="1:5">
      <c r="A59" t="s">
        <v>422</v>
      </c>
      <c r="B59">
        <v>4916413.6625</v>
      </c>
      <c r="C59">
        <v>1391355.0151</v>
      </c>
      <c r="D59">
        <v>16.1646</v>
      </c>
      <c r="E59" t="s">
        <v>355</v>
      </c>
    </row>
    <row r="60" spans="1:5">
      <c r="A60" t="s">
        <v>423</v>
      </c>
      <c r="B60">
        <v>4916412.3251</v>
      </c>
      <c r="C60">
        <v>1391355.4842</v>
      </c>
      <c r="D60">
        <v>16.1627</v>
      </c>
      <c r="E60" t="s">
        <v>355</v>
      </c>
    </row>
    <row r="61" spans="1:5">
      <c r="A61" t="s">
        <v>424</v>
      </c>
      <c r="B61">
        <v>4916408.5248</v>
      </c>
      <c r="C61">
        <v>1391357.1873</v>
      </c>
      <c r="D61">
        <v>14.691</v>
      </c>
      <c r="E61" t="s">
        <v>355</v>
      </c>
    </row>
    <row r="62" spans="1:5">
      <c r="A62" t="s">
        <v>425</v>
      </c>
      <c r="B62">
        <v>4916405.5112</v>
      </c>
      <c r="C62">
        <v>1391358.7201</v>
      </c>
      <c r="D62">
        <v>14.3649</v>
      </c>
      <c r="E62" t="s">
        <v>355</v>
      </c>
    </row>
    <row r="63" spans="1:5">
      <c r="A63" t="s">
        <v>426</v>
      </c>
      <c r="B63">
        <v>4916403.4188</v>
      </c>
      <c r="C63">
        <v>1391359.4616</v>
      </c>
      <c r="D63">
        <v>13.1651</v>
      </c>
      <c r="E63" t="s">
        <v>427</v>
      </c>
    </row>
    <row r="64" spans="1:5">
      <c r="A64" t="s">
        <v>428</v>
      </c>
      <c r="B64">
        <v>4916402.9954</v>
      </c>
      <c r="C64">
        <v>1391359.3467</v>
      </c>
      <c r="D64">
        <v>12.7121</v>
      </c>
      <c r="E64" t="s">
        <v>368</v>
      </c>
    </row>
    <row r="65" spans="1:5">
      <c r="A65" t="s">
        <v>429</v>
      </c>
      <c r="B65">
        <v>4916400.9875</v>
      </c>
      <c r="C65">
        <v>1391360.6448</v>
      </c>
      <c r="D65">
        <v>12.7518</v>
      </c>
      <c r="E65" t="s">
        <v>355</v>
      </c>
    </row>
    <row r="66" spans="1:5">
      <c r="A66" t="s">
        <v>430</v>
      </c>
      <c r="B66">
        <v>4916398.7116</v>
      </c>
      <c r="C66">
        <v>1391362.2111</v>
      </c>
      <c r="D66">
        <v>12.5706</v>
      </c>
      <c r="E66" t="s">
        <v>368</v>
      </c>
    </row>
    <row r="67" spans="1:5">
      <c r="A67" t="s">
        <v>431</v>
      </c>
      <c r="B67">
        <v>4916397.939</v>
      </c>
      <c r="C67">
        <v>1391362.7481</v>
      </c>
      <c r="D67">
        <v>13.6203</v>
      </c>
      <c r="E67" t="s">
        <v>355</v>
      </c>
    </row>
    <row r="68" spans="1:5">
      <c r="A68" t="s">
        <v>432</v>
      </c>
      <c r="B68">
        <v>4916390.3018</v>
      </c>
      <c r="C68">
        <v>1391364.8888</v>
      </c>
      <c r="D68">
        <v>14.4098</v>
      </c>
      <c r="E68" t="s">
        <v>355</v>
      </c>
    </row>
    <row r="69" spans="1:5">
      <c r="A69" t="s">
        <v>433</v>
      </c>
      <c r="B69">
        <v>4916387.0057</v>
      </c>
      <c r="C69">
        <v>1391365.8679</v>
      </c>
      <c r="D69">
        <v>14.5436</v>
      </c>
      <c r="E69" t="s">
        <v>355</v>
      </c>
    </row>
    <row r="70" spans="1:5">
      <c r="A70" t="s">
        <v>434</v>
      </c>
      <c r="B70">
        <v>4916382.6548</v>
      </c>
      <c r="C70">
        <v>1391367.5049</v>
      </c>
      <c r="D70">
        <v>16.328</v>
      </c>
      <c r="E70" t="s">
        <v>359</v>
      </c>
    </row>
    <row r="71" spans="1:5">
      <c r="A71" t="s">
        <v>435</v>
      </c>
      <c r="B71">
        <v>4916380.2203</v>
      </c>
      <c r="C71">
        <v>1391368.2143</v>
      </c>
      <c r="D71">
        <v>16.2984</v>
      </c>
      <c r="E71" t="s">
        <v>359</v>
      </c>
    </row>
    <row r="72" spans="1:5">
      <c r="A72" t="s">
        <v>436</v>
      </c>
      <c r="B72">
        <v>4916377.0264</v>
      </c>
      <c r="C72">
        <v>1391369.7694</v>
      </c>
      <c r="D72">
        <v>14.4868</v>
      </c>
      <c r="E72" t="s">
        <v>368</v>
      </c>
    </row>
    <row r="73" spans="1:5">
      <c r="A73" t="s">
        <v>437</v>
      </c>
      <c r="B73">
        <v>4916375.4238</v>
      </c>
      <c r="C73">
        <v>1391370.4799</v>
      </c>
      <c r="D73">
        <v>14.2004</v>
      </c>
      <c r="E73" t="s">
        <v>438</v>
      </c>
    </row>
    <row r="74" spans="1:5">
      <c r="A74" t="s">
        <v>439</v>
      </c>
      <c r="B74">
        <v>4916367.8799</v>
      </c>
      <c r="C74">
        <v>1391374.764</v>
      </c>
      <c r="D74">
        <v>14.118</v>
      </c>
      <c r="E74" t="s">
        <v>438</v>
      </c>
    </row>
    <row r="75" spans="1:5">
      <c r="A75" t="s">
        <v>440</v>
      </c>
      <c r="B75">
        <v>4916359.0294</v>
      </c>
      <c r="C75">
        <v>1391378.0328</v>
      </c>
      <c r="D75">
        <v>14.1508</v>
      </c>
      <c r="E75" t="s">
        <v>438</v>
      </c>
    </row>
    <row r="76" spans="1:5">
      <c r="A76" t="s">
        <v>441</v>
      </c>
      <c r="B76">
        <v>4916507.4534</v>
      </c>
      <c r="C76">
        <v>1391934.5302</v>
      </c>
      <c r="D76">
        <v>17.4122</v>
      </c>
      <c r="E76" t="s">
        <v>359</v>
      </c>
    </row>
    <row r="77" spans="1:5">
      <c r="A77" t="s">
        <v>442</v>
      </c>
      <c r="B77">
        <v>4916504.5044</v>
      </c>
      <c r="C77">
        <v>1391935.4223</v>
      </c>
      <c r="D77">
        <v>16.2254</v>
      </c>
      <c r="E77" t="s">
        <v>368</v>
      </c>
    </row>
    <row r="78" spans="1:5">
      <c r="A78" t="s">
        <v>443</v>
      </c>
      <c r="B78">
        <v>4916503.5205</v>
      </c>
      <c r="C78">
        <v>1391935.8171</v>
      </c>
      <c r="D78">
        <v>16.2368</v>
      </c>
      <c r="E78" t="s">
        <v>355</v>
      </c>
    </row>
    <row r="79" spans="1:5">
      <c r="A79" t="s">
        <v>444</v>
      </c>
      <c r="B79">
        <v>4916788.1094</v>
      </c>
      <c r="C79">
        <v>1392703.7329</v>
      </c>
      <c r="D79">
        <v>17.8022</v>
      </c>
      <c r="E79" t="s">
        <v>355</v>
      </c>
    </row>
    <row r="80" spans="1:5">
      <c r="A80" t="s">
        <v>445</v>
      </c>
      <c r="B80">
        <v>4916795.6918</v>
      </c>
      <c r="C80">
        <v>1392702.9078</v>
      </c>
      <c r="D80">
        <v>18.0739</v>
      </c>
      <c r="E80" t="s">
        <v>355</v>
      </c>
    </row>
    <row r="81" spans="1:5">
      <c r="A81" t="s">
        <v>446</v>
      </c>
      <c r="B81">
        <v>4916799.459</v>
      </c>
      <c r="C81">
        <v>1392702.6034</v>
      </c>
      <c r="D81">
        <v>19.2301</v>
      </c>
      <c r="E81" t="s">
        <v>355</v>
      </c>
    </row>
    <row r="82" spans="1:5">
      <c r="A82" t="s">
        <v>447</v>
      </c>
      <c r="B82">
        <v>4916801.945</v>
      </c>
      <c r="C82">
        <v>1392702.5146</v>
      </c>
      <c r="D82">
        <v>19.2138</v>
      </c>
      <c r="E82" t="s">
        <v>355</v>
      </c>
    </row>
    <row r="83" spans="1:5">
      <c r="A83" t="s">
        <v>448</v>
      </c>
      <c r="B83">
        <v>4916805.9799</v>
      </c>
      <c r="C83">
        <v>1392707.3552</v>
      </c>
      <c r="D83">
        <v>18.2766</v>
      </c>
      <c r="E83" t="s">
        <v>355</v>
      </c>
    </row>
    <row r="84" spans="1:5">
      <c r="A84" t="s">
        <v>449</v>
      </c>
      <c r="B84">
        <v>4916819.7449</v>
      </c>
      <c r="C84">
        <v>1392696.3349</v>
      </c>
      <c r="D84">
        <v>18.0331</v>
      </c>
      <c r="E84" t="s">
        <v>355</v>
      </c>
    </row>
    <row r="85" spans="1:5">
      <c r="A85" t="s">
        <v>450</v>
      </c>
      <c r="B85">
        <v>4917244.9896</v>
      </c>
      <c r="C85">
        <v>1394046.423</v>
      </c>
      <c r="D85">
        <v>24.6736</v>
      </c>
      <c r="E85" t="s">
        <v>355</v>
      </c>
    </row>
    <row r="86" spans="1:5">
      <c r="A86" t="s">
        <v>451</v>
      </c>
      <c r="B86">
        <v>4917252.0477</v>
      </c>
      <c r="C86">
        <v>1394043.6139</v>
      </c>
      <c r="D86">
        <v>23.6</v>
      </c>
      <c r="E86" t="s">
        <v>355</v>
      </c>
    </row>
    <row r="87" spans="1:5">
      <c r="A87" t="s">
        <v>452</v>
      </c>
      <c r="B87">
        <v>4917254.0898</v>
      </c>
      <c r="C87">
        <v>1394042.3989</v>
      </c>
      <c r="D87">
        <v>23.4206</v>
      </c>
      <c r="E87" t="s">
        <v>355</v>
      </c>
    </row>
    <row r="88" spans="1:5">
      <c r="A88" t="s">
        <v>453</v>
      </c>
      <c r="B88">
        <v>4917255.7775</v>
      </c>
      <c r="C88">
        <v>1394041.4969</v>
      </c>
      <c r="D88">
        <v>23.3083</v>
      </c>
      <c r="E88" t="s">
        <v>355</v>
      </c>
    </row>
    <row r="89" spans="1:5">
      <c r="A89" t="s">
        <v>454</v>
      </c>
      <c r="B89">
        <v>4917263.9504</v>
      </c>
      <c r="C89">
        <v>1394036.3692</v>
      </c>
      <c r="D89">
        <v>19.5875</v>
      </c>
      <c r="E89" t="s">
        <v>455</v>
      </c>
    </row>
    <row r="90" spans="1:5">
      <c r="A90" t="s">
        <v>456</v>
      </c>
      <c r="B90">
        <v>4917264.3752</v>
      </c>
      <c r="C90">
        <v>1394036.178</v>
      </c>
      <c r="D90">
        <v>19.3752</v>
      </c>
      <c r="E90" t="s">
        <v>455</v>
      </c>
    </row>
    <row r="91" spans="1:5">
      <c r="A91" t="s">
        <v>457</v>
      </c>
      <c r="B91">
        <v>4917268.2202</v>
      </c>
      <c r="C91">
        <v>1394035.2921</v>
      </c>
      <c r="D91">
        <v>19.2455</v>
      </c>
      <c r="E91" t="s">
        <v>455</v>
      </c>
    </row>
    <row r="92" spans="1:5">
      <c r="A92" t="s">
        <v>458</v>
      </c>
      <c r="B92">
        <v>4917271.4906</v>
      </c>
      <c r="C92">
        <v>1394033.3245</v>
      </c>
      <c r="D92">
        <v>19.1475</v>
      </c>
      <c r="E92" t="s">
        <v>368</v>
      </c>
    </row>
    <row r="93" spans="1:5">
      <c r="A93" t="s">
        <v>459</v>
      </c>
      <c r="B93">
        <v>4917272.5909</v>
      </c>
      <c r="C93">
        <v>1394032.7688</v>
      </c>
      <c r="D93">
        <v>19.5849</v>
      </c>
      <c r="E93" t="s">
        <v>460</v>
      </c>
    </row>
    <row r="94" spans="1:5">
      <c r="A94" t="s">
        <v>461</v>
      </c>
      <c r="B94">
        <v>4917278.4775</v>
      </c>
      <c r="C94">
        <v>1394031.0168</v>
      </c>
      <c r="D94">
        <v>23.4018</v>
      </c>
      <c r="E94" t="s">
        <v>359</v>
      </c>
    </row>
    <row r="95" spans="1:5">
      <c r="A95" t="s">
        <v>462</v>
      </c>
      <c r="B95">
        <v>4917282.7926</v>
      </c>
      <c r="C95">
        <v>1394029.036</v>
      </c>
      <c r="D95">
        <v>23.4361</v>
      </c>
      <c r="E95" t="s">
        <v>355</v>
      </c>
    </row>
    <row r="96" spans="1:5">
      <c r="A96" t="s">
        <v>463</v>
      </c>
      <c r="B96">
        <v>4917286.1153</v>
      </c>
      <c r="C96">
        <v>1394027.2447</v>
      </c>
      <c r="D96">
        <v>24.5418</v>
      </c>
      <c r="E96" t="s">
        <v>355</v>
      </c>
    </row>
    <row r="97" spans="1:5">
      <c r="A97" t="s">
        <v>464</v>
      </c>
      <c r="B97">
        <v>4917288.7323</v>
      </c>
      <c r="C97">
        <v>1394026.1975</v>
      </c>
      <c r="D97">
        <v>24.5204</v>
      </c>
      <c r="E97" t="s">
        <v>355</v>
      </c>
    </row>
    <row r="98" spans="1:5">
      <c r="A98" t="s">
        <v>465</v>
      </c>
      <c r="B98">
        <v>4917292.2069</v>
      </c>
      <c r="C98">
        <v>1394025.1345</v>
      </c>
      <c r="D98">
        <v>23.5547</v>
      </c>
      <c r="E98" t="s">
        <v>355</v>
      </c>
    </row>
    <row r="99" spans="1:5">
      <c r="A99" t="s">
        <v>466</v>
      </c>
      <c r="B99">
        <v>4917298.5907</v>
      </c>
      <c r="C99">
        <v>1394022.5853</v>
      </c>
      <c r="D99">
        <v>23.0111</v>
      </c>
      <c r="E99" t="s">
        <v>355</v>
      </c>
    </row>
    <row r="100" spans="1:5">
      <c r="A100" t="s">
        <v>467</v>
      </c>
      <c r="B100">
        <v>4917304.2701</v>
      </c>
      <c r="C100">
        <v>1394019.4174</v>
      </c>
      <c r="D100">
        <v>23.0819</v>
      </c>
      <c r="E100" t="s">
        <v>355</v>
      </c>
    </row>
    <row r="101" spans="1:5">
      <c r="A101" t="s">
        <v>468</v>
      </c>
      <c r="B101">
        <v>4917857.1577</v>
      </c>
      <c r="C101">
        <v>1395347.7869</v>
      </c>
      <c r="D101">
        <v>24.0163</v>
      </c>
      <c r="E101" t="s">
        <v>355</v>
      </c>
    </row>
    <row r="102" spans="1:5">
      <c r="A102" t="s">
        <v>469</v>
      </c>
      <c r="B102">
        <v>4917856.5647</v>
      </c>
      <c r="C102">
        <v>1395351.4473</v>
      </c>
      <c r="D102">
        <v>24.1082</v>
      </c>
      <c r="E102" t="s">
        <v>470</v>
      </c>
    </row>
    <row r="103" spans="1:5">
      <c r="A103" t="s">
        <v>471</v>
      </c>
      <c r="B103">
        <v>4918088.8041</v>
      </c>
      <c r="C103">
        <v>1395805.8228</v>
      </c>
      <c r="D103">
        <v>31.9458</v>
      </c>
      <c r="E103" t="s">
        <v>359</v>
      </c>
    </row>
    <row r="104" spans="1:5">
      <c r="A104" t="s">
        <v>472</v>
      </c>
      <c r="B104">
        <v>4918087.3593</v>
      </c>
      <c r="C104">
        <v>1395805.5383</v>
      </c>
      <c r="D104">
        <v>32.0713</v>
      </c>
      <c r="E104" t="s">
        <v>359</v>
      </c>
    </row>
    <row r="105" spans="1:5">
      <c r="A105" t="s">
        <v>473</v>
      </c>
      <c r="B105">
        <v>4918070.1101</v>
      </c>
      <c r="C105">
        <v>1395820.1675</v>
      </c>
      <c r="D105">
        <v>27.17</v>
      </c>
      <c r="E105" t="s">
        <v>359</v>
      </c>
    </row>
    <row r="106" spans="1:5">
      <c r="A106" t="s">
        <v>474</v>
      </c>
      <c r="B106">
        <v>4918028.8291</v>
      </c>
      <c r="C106">
        <v>1395850.3529</v>
      </c>
      <c r="D106">
        <v>31.8068</v>
      </c>
      <c r="E106" t="s">
        <v>359</v>
      </c>
    </row>
    <row r="107" spans="1:5">
      <c r="A107" t="s">
        <v>475</v>
      </c>
      <c r="B107">
        <v>4918072.4192</v>
      </c>
      <c r="C107">
        <v>1395817.1016</v>
      </c>
      <c r="D107">
        <v>25.2658</v>
      </c>
      <c r="E107" t="s">
        <v>368</v>
      </c>
    </row>
    <row r="108" spans="1:5">
      <c r="A108" t="s">
        <v>476</v>
      </c>
      <c r="B108">
        <v>4918077.7116</v>
      </c>
      <c r="C108">
        <v>1395811.7723</v>
      </c>
      <c r="D108">
        <v>24.6982</v>
      </c>
      <c r="E108" t="s">
        <v>477</v>
      </c>
    </row>
    <row r="109" spans="1:5">
      <c r="A109" t="s">
        <v>478</v>
      </c>
      <c r="B109">
        <v>4918380.8882</v>
      </c>
      <c r="C109">
        <v>1396488.571</v>
      </c>
      <c r="D109">
        <v>26.8555</v>
      </c>
      <c r="E109" t="s">
        <v>479</v>
      </c>
    </row>
    <row r="110" spans="1:5">
      <c r="A110" t="s">
        <v>480</v>
      </c>
      <c r="B110">
        <v>4918376.9406</v>
      </c>
      <c r="C110">
        <v>1396490.2523</v>
      </c>
      <c r="D110">
        <v>26.6116</v>
      </c>
      <c r="E110" t="s">
        <v>355</v>
      </c>
    </row>
    <row r="111" spans="1:5">
      <c r="A111" t="s">
        <v>481</v>
      </c>
      <c r="B111">
        <v>4918372.2126</v>
      </c>
      <c r="C111">
        <v>1396492.1197</v>
      </c>
      <c r="D111">
        <v>26.4355</v>
      </c>
      <c r="E111" t="s">
        <v>368</v>
      </c>
    </row>
    <row r="112" spans="1:5">
      <c r="A112" t="s">
        <v>482</v>
      </c>
      <c r="B112">
        <v>4918379.0065</v>
      </c>
      <c r="C112">
        <v>1396489.381</v>
      </c>
      <c r="D112">
        <v>26.6452</v>
      </c>
      <c r="E112" t="s">
        <v>355</v>
      </c>
    </row>
    <row r="113" spans="1:5">
      <c r="A113" t="s">
        <v>483</v>
      </c>
      <c r="B113">
        <v>4918351.7593</v>
      </c>
      <c r="C113">
        <v>1396507.9352</v>
      </c>
      <c r="D113">
        <v>31.4257</v>
      </c>
      <c r="E113" t="s">
        <v>355</v>
      </c>
    </row>
    <row r="114" spans="1:5">
      <c r="A114" t="s">
        <v>484</v>
      </c>
      <c r="B114">
        <v>4918383.9878</v>
      </c>
      <c r="C114">
        <v>1396485.8478</v>
      </c>
      <c r="D114">
        <v>28.2983</v>
      </c>
      <c r="E114" t="s">
        <v>355</v>
      </c>
    </row>
    <row r="115" spans="1:5">
      <c r="A115" t="s">
        <v>485</v>
      </c>
      <c r="B115">
        <v>4918395.6537</v>
      </c>
      <c r="C115">
        <v>1396486.5795</v>
      </c>
      <c r="D115">
        <v>35.4944</v>
      </c>
      <c r="E115" t="s">
        <v>359</v>
      </c>
    </row>
    <row r="116" spans="1:5">
      <c r="A116" t="s">
        <v>486</v>
      </c>
      <c r="B116">
        <v>4918391.7308</v>
      </c>
      <c r="C116">
        <v>1396479.9952</v>
      </c>
      <c r="D116">
        <v>35.4728</v>
      </c>
      <c r="E116" t="s">
        <v>359</v>
      </c>
    </row>
    <row r="117" spans="1:5">
      <c r="A117" t="s">
        <v>487</v>
      </c>
      <c r="B117">
        <v>4918403.4756</v>
      </c>
      <c r="C117">
        <v>1396477.7337</v>
      </c>
      <c r="D117">
        <v>35.6076</v>
      </c>
      <c r="E117" t="s">
        <v>355</v>
      </c>
    </row>
    <row r="118" spans="1:5">
      <c r="A118" t="s">
        <v>488</v>
      </c>
      <c r="B118">
        <v>4918507.7747</v>
      </c>
      <c r="C118">
        <v>1396918.8014</v>
      </c>
      <c r="D118">
        <v>28.0265</v>
      </c>
      <c r="E118" t="s">
        <v>489</v>
      </c>
    </row>
    <row r="119" spans="1:5">
      <c r="A119" t="s">
        <v>490</v>
      </c>
      <c r="B119">
        <v>4918512.8377</v>
      </c>
      <c r="C119">
        <v>1396920.6624</v>
      </c>
      <c r="D119">
        <v>28.6526</v>
      </c>
      <c r="E119" t="s">
        <v>489</v>
      </c>
    </row>
    <row r="120" spans="1:5">
      <c r="A120" t="s">
        <v>491</v>
      </c>
      <c r="B120">
        <v>4918518.0679</v>
      </c>
      <c r="C120">
        <v>1396920.6756</v>
      </c>
      <c r="D120">
        <v>28.4902</v>
      </c>
      <c r="E120" t="s">
        <v>489</v>
      </c>
    </row>
    <row r="121" spans="1:5">
      <c r="A121" t="s">
        <v>492</v>
      </c>
      <c r="B121">
        <v>4918522.6365</v>
      </c>
      <c r="C121">
        <v>1396921.0861</v>
      </c>
      <c r="D121">
        <v>27.7274</v>
      </c>
      <c r="E121" t="s">
        <v>489</v>
      </c>
    </row>
    <row r="122" spans="1:5">
      <c r="A122" t="s">
        <v>493</v>
      </c>
      <c r="B122">
        <v>4918523.2243</v>
      </c>
      <c r="C122">
        <v>1396922.1961</v>
      </c>
      <c r="D122">
        <v>28.1671</v>
      </c>
      <c r="E122" t="s">
        <v>494</v>
      </c>
    </row>
    <row r="123" spans="1:5">
      <c r="A123" t="s">
        <v>495</v>
      </c>
      <c r="B123">
        <v>4918480.8809</v>
      </c>
      <c r="C123">
        <v>1396916.869</v>
      </c>
      <c r="D123">
        <v>36.8568</v>
      </c>
      <c r="E123" t="s">
        <v>355</v>
      </c>
    </row>
    <row r="124" spans="1:5">
      <c r="A124" t="s">
        <v>496</v>
      </c>
      <c r="B124">
        <v>4918489.927</v>
      </c>
      <c r="C124">
        <v>1396916.9424</v>
      </c>
      <c r="D124">
        <v>37.0107</v>
      </c>
      <c r="E124" t="s">
        <v>359</v>
      </c>
    </row>
    <row r="125" spans="1:5">
      <c r="A125" t="s">
        <v>497</v>
      </c>
      <c r="B125">
        <v>4918822.9818</v>
      </c>
      <c r="C125">
        <v>1397199.4217</v>
      </c>
      <c r="D125">
        <v>30.0818</v>
      </c>
      <c r="E125" t="s">
        <v>498</v>
      </c>
    </row>
    <row r="126" spans="1:5">
      <c r="A126" t="s">
        <v>499</v>
      </c>
      <c r="B126">
        <v>4918824.5137</v>
      </c>
      <c r="C126">
        <v>1397195.369</v>
      </c>
      <c r="D126">
        <v>29.8711</v>
      </c>
      <c r="E126" t="s">
        <v>355</v>
      </c>
    </row>
    <row r="127" spans="1:5">
      <c r="A127" t="s">
        <v>500</v>
      </c>
      <c r="B127">
        <v>4918821.1285</v>
      </c>
      <c r="C127">
        <v>1397193.5015</v>
      </c>
      <c r="D127">
        <v>30.3129</v>
      </c>
      <c r="E127" t="s">
        <v>355</v>
      </c>
    </row>
    <row r="128" spans="1:5">
      <c r="A128" t="s">
        <v>501</v>
      </c>
      <c r="B128">
        <v>4918815.6189</v>
      </c>
      <c r="C128">
        <v>1397191.2081</v>
      </c>
      <c r="D128">
        <v>30.1173</v>
      </c>
      <c r="E128" t="s">
        <v>355</v>
      </c>
    </row>
    <row r="129" spans="1:5">
      <c r="A129" t="s">
        <v>502</v>
      </c>
      <c r="B129">
        <v>4918813.3067</v>
      </c>
      <c r="C129">
        <v>1397189.3718</v>
      </c>
      <c r="D129">
        <v>30.3455</v>
      </c>
      <c r="E129" t="s">
        <v>503</v>
      </c>
    </row>
    <row r="130" spans="1:5">
      <c r="A130" t="s">
        <v>504</v>
      </c>
      <c r="B130">
        <v>4918806.3903</v>
      </c>
      <c r="C130">
        <v>1397187.4263</v>
      </c>
      <c r="D130">
        <v>33.2901</v>
      </c>
      <c r="E130" t="s">
        <v>359</v>
      </c>
    </row>
    <row r="131" spans="1:5">
      <c r="A131" t="s">
        <v>505</v>
      </c>
      <c r="B131">
        <v>4918791.1296</v>
      </c>
      <c r="C131">
        <v>1397179.3608</v>
      </c>
      <c r="D131">
        <v>33.7785</v>
      </c>
      <c r="E131" t="s">
        <v>359</v>
      </c>
    </row>
    <row r="132" spans="1:5">
      <c r="A132" t="s">
        <v>506</v>
      </c>
      <c r="B132">
        <v>4918778.0191</v>
      </c>
      <c r="C132">
        <v>1397172.5025</v>
      </c>
      <c r="D132">
        <v>35.6994</v>
      </c>
      <c r="E132" t="s">
        <v>359</v>
      </c>
    </row>
    <row r="133" spans="1:5">
      <c r="A133" t="s">
        <v>507</v>
      </c>
      <c r="B133">
        <v>4918775.842</v>
      </c>
      <c r="C133">
        <v>1397171.0203</v>
      </c>
      <c r="D133">
        <v>36.7763</v>
      </c>
      <c r="E133" t="s">
        <v>355</v>
      </c>
    </row>
    <row r="134" spans="1:5">
      <c r="A134" t="s">
        <v>508</v>
      </c>
      <c r="B134">
        <v>4918638.2088</v>
      </c>
      <c r="C134">
        <v>1397072.9114</v>
      </c>
      <c r="D134">
        <v>38.684</v>
      </c>
      <c r="E134" t="s">
        <v>509</v>
      </c>
    </row>
    <row r="135" spans="1:5">
      <c r="A135" t="s">
        <v>510</v>
      </c>
      <c r="B135">
        <v>4918633.6028</v>
      </c>
      <c r="C135">
        <v>1397001.1709</v>
      </c>
      <c r="D135">
        <v>29.4282</v>
      </c>
      <c r="E135" t="s">
        <v>511</v>
      </c>
    </row>
    <row r="136" spans="1:5">
      <c r="A136" t="s">
        <v>512</v>
      </c>
      <c r="B136">
        <v>4918633.6331</v>
      </c>
      <c r="C136">
        <v>1396998.8347</v>
      </c>
      <c r="D136">
        <v>29.2514</v>
      </c>
      <c r="E136" t="s">
        <v>511</v>
      </c>
    </row>
    <row r="137" spans="1:5">
      <c r="A137" t="s">
        <v>513</v>
      </c>
      <c r="B137">
        <v>4918634.1583</v>
      </c>
      <c r="C137">
        <v>1397002.0982</v>
      </c>
      <c r="D137">
        <v>29.614</v>
      </c>
      <c r="E137" t="s">
        <v>470</v>
      </c>
    </row>
    <row r="138" spans="1:5">
      <c r="A138" t="s">
        <v>514</v>
      </c>
      <c r="B138">
        <v>4918824.5336</v>
      </c>
      <c r="C138">
        <v>1397197.2284</v>
      </c>
      <c r="D138">
        <v>30.2051</v>
      </c>
      <c r="E138" t="s">
        <v>515</v>
      </c>
    </row>
    <row r="139" spans="1:5">
      <c r="A139" t="s">
        <v>516</v>
      </c>
      <c r="B139">
        <v>4918823.2027</v>
      </c>
      <c r="C139">
        <v>1397194.7283</v>
      </c>
      <c r="D139">
        <v>30.012</v>
      </c>
      <c r="E139" t="s">
        <v>355</v>
      </c>
    </row>
    <row r="140" spans="1:5">
      <c r="A140" t="s">
        <v>517</v>
      </c>
      <c r="B140">
        <v>4918729.9694</v>
      </c>
      <c r="C140">
        <v>1397325.9536</v>
      </c>
      <c r="D140">
        <v>33.2342</v>
      </c>
      <c r="E140" t="s">
        <v>355</v>
      </c>
    </row>
    <row r="141" spans="1:5">
      <c r="A141" t="s">
        <v>518</v>
      </c>
      <c r="B141">
        <v>4918739.2332</v>
      </c>
      <c r="C141">
        <v>1397324.9878</v>
      </c>
      <c r="D141">
        <v>33.4026</v>
      </c>
      <c r="E141" t="s">
        <v>355</v>
      </c>
    </row>
    <row r="142" spans="1:5">
      <c r="A142" t="s">
        <v>519</v>
      </c>
      <c r="B142">
        <v>4918750.0674</v>
      </c>
      <c r="C142">
        <v>1397321.2189</v>
      </c>
      <c r="D142">
        <v>33.2843</v>
      </c>
      <c r="E142" t="s">
        <v>359</v>
      </c>
    </row>
    <row r="143" spans="1:5">
      <c r="A143" t="s">
        <v>520</v>
      </c>
      <c r="B143">
        <v>4918755.215</v>
      </c>
      <c r="C143">
        <v>1397318.1275</v>
      </c>
      <c r="D143">
        <v>31.5103</v>
      </c>
      <c r="E143" t="s">
        <v>368</v>
      </c>
    </row>
    <row r="144" spans="1:5">
      <c r="A144" t="s">
        <v>521</v>
      </c>
      <c r="B144">
        <v>4918761.1433</v>
      </c>
      <c r="C144">
        <v>1397316.311</v>
      </c>
      <c r="D144">
        <v>31.3834</v>
      </c>
      <c r="E144" t="s">
        <v>355</v>
      </c>
    </row>
    <row r="145" spans="1:5">
      <c r="A145" t="s">
        <v>522</v>
      </c>
      <c r="B145">
        <v>4918766.9019</v>
      </c>
      <c r="C145">
        <v>1397314.2249</v>
      </c>
      <c r="D145">
        <v>31.515</v>
      </c>
      <c r="E145" t="s">
        <v>355</v>
      </c>
    </row>
    <row r="146" spans="1:5">
      <c r="A146" t="s">
        <v>523</v>
      </c>
      <c r="B146">
        <v>4918772.0402</v>
      </c>
      <c r="C146">
        <v>1397312.4999</v>
      </c>
      <c r="D146">
        <v>31.4299</v>
      </c>
      <c r="E146" t="s">
        <v>355</v>
      </c>
    </row>
    <row r="147" spans="1:5">
      <c r="A147" t="s">
        <v>524</v>
      </c>
      <c r="B147">
        <v>4918775.8275</v>
      </c>
      <c r="C147">
        <v>1397309.9614</v>
      </c>
      <c r="D147">
        <v>30.4707</v>
      </c>
      <c r="E147" t="s">
        <v>355</v>
      </c>
    </row>
    <row r="148" spans="1:5">
      <c r="A148" t="s">
        <v>525</v>
      </c>
      <c r="B148">
        <v>4918774.0669</v>
      </c>
      <c r="C148">
        <v>1397311.6241</v>
      </c>
      <c r="D148">
        <v>31.0725</v>
      </c>
      <c r="E148" t="s">
        <v>526</v>
      </c>
    </row>
    <row r="149" spans="1:5">
      <c r="A149" t="s">
        <v>527</v>
      </c>
      <c r="B149">
        <v>4918824.7409</v>
      </c>
      <c r="C149">
        <v>1397195.9724</v>
      </c>
      <c r="D149">
        <v>29.8499</v>
      </c>
      <c r="E149" t="s">
        <v>368</v>
      </c>
    </row>
    <row r="150" spans="1:5">
      <c r="A150" t="s">
        <v>528</v>
      </c>
      <c r="B150">
        <v>4918799.1299</v>
      </c>
      <c r="C150">
        <v>1397362.6614</v>
      </c>
      <c r="D150">
        <v>32.9366</v>
      </c>
      <c r="E150" t="s">
        <v>355</v>
      </c>
    </row>
    <row r="151" spans="1:5">
      <c r="A151" t="s">
        <v>529</v>
      </c>
      <c r="B151">
        <v>4918793.0003</v>
      </c>
      <c r="C151">
        <v>1397364.858</v>
      </c>
      <c r="D151">
        <v>31.8015</v>
      </c>
      <c r="E151" t="s">
        <v>368</v>
      </c>
    </row>
    <row r="152" spans="1:5">
      <c r="A152" t="s">
        <v>530</v>
      </c>
      <c r="B152">
        <v>4918787.9722</v>
      </c>
      <c r="C152">
        <v>1397368.3153</v>
      </c>
      <c r="D152">
        <v>31.6655</v>
      </c>
      <c r="E152" t="s">
        <v>355</v>
      </c>
    </row>
    <row r="153" spans="1:5">
      <c r="A153" t="s">
        <v>531</v>
      </c>
      <c r="B153">
        <v>4918783.8983</v>
      </c>
      <c r="C153">
        <v>1397370.9051</v>
      </c>
      <c r="D153">
        <v>31.3293</v>
      </c>
      <c r="E153" t="s">
        <v>355</v>
      </c>
    </row>
    <row r="154" spans="1:5">
      <c r="A154" t="s">
        <v>532</v>
      </c>
      <c r="B154">
        <v>4918780.2178</v>
      </c>
      <c r="C154">
        <v>1397373.0419</v>
      </c>
      <c r="D154">
        <v>31.234</v>
      </c>
      <c r="E154" t="s">
        <v>355</v>
      </c>
    </row>
    <row r="155" spans="1:5">
      <c r="A155" t="s">
        <v>533</v>
      </c>
      <c r="B155">
        <v>4918777.6717</v>
      </c>
      <c r="C155">
        <v>1397375.6009</v>
      </c>
      <c r="D155">
        <v>31.3944</v>
      </c>
      <c r="E155" t="s">
        <v>534</v>
      </c>
    </row>
    <row r="156" spans="1:5">
      <c r="A156" t="s">
        <v>535</v>
      </c>
      <c r="B156">
        <v>4918774.0827</v>
      </c>
      <c r="C156">
        <v>1397378.7433</v>
      </c>
      <c r="D156">
        <v>34.4891</v>
      </c>
      <c r="E156" t="s">
        <v>359</v>
      </c>
    </row>
    <row r="157" spans="1:5">
      <c r="A157" t="s">
        <v>536</v>
      </c>
      <c r="B157">
        <v>4918824.62</v>
      </c>
      <c r="C157">
        <v>1397195.8907</v>
      </c>
      <c r="D157">
        <v>30.1358</v>
      </c>
      <c r="E157" t="s">
        <v>537</v>
      </c>
    </row>
    <row r="158" spans="1:5">
      <c r="A158" t="s">
        <v>538</v>
      </c>
      <c r="B158">
        <v>4918915.9865</v>
      </c>
      <c r="C158">
        <v>1397444.1226</v>
      </c>
      <c r="D158">
        <v>31.8178</v>
      </c>
      <c r="E158" t="s">
        <v>539</v>
      </c>
    </row>
    <row r="159" spans="1:5">
      <c r="A159" t="s">
        <v>540</v>
      </c>
      <c r="B159">
        <v>4918910.3768</v>
      </c>
      <c r="C159">
        <v>1397442.3302</v>
      </c>
      <c r="D159">
        <v>31.6364</v>
      </c>
      <c r="E159" t="s">
        <v>355</v>
      </c>
    </row>
    <row r="160" spans="1:5">
      <c r="A160" t="s">
        <v>541</v>
      </c>
      <c r="B160">
        <v>4918906.3852</v>
      </c>
      <c r="C160">
        <v>1397443.8945</v>
      </c>
      <c r="D160">
        <v>31.8579</v>
      </c>
      <c r="E160" t="s">
        <v>355</v>
      </c>
    </row>
    <row r="161" spans="1:5">
      <c r="A161" t="s">
        <v>542</v>
      </c>
      <c r="B161">
        <v>4918904.0447</v>
      </c>
      <c r="C161">
        <v>1397448.9835</v>
      </c>
      <c r="D161">
        <v>32.0739</v>
      </c>
      <c r="E161" t="s">
        <v>355</v>
      </c>
    </row>
    <row r="162" spans="1:5">
      <c r="A162" t="s">
        <v>543</v>
      </c>
      <c r="B162">
        <v>4918900.1443</v>
      </c>
      <c r="C162">
        <v>1397452.4646</v>
      </c>
      <c r="D162">
        <v>32.1441</v>
      </c>
      <c r="E162" t="s">
        <v>368</v>
      </c>
    </row>
    <row r="163" spans="1:5">
      <c r="A163" t="s">
        <v>544</v>
      </c>
      <c r="B163">
        <v>4918897.5707</v>
      </c>
      <c r="C163">
        <v>1397454.8252</v>
      </c>
      <c r="D163">
        <v>34.2495</v>
      </c>
      <c r="E163" t="s">
        <v>359</v>
      </c>
    </row>
    <row r="164" spans="1:5">
      <c r="A164" t="s">
        <v>545</v>
      </c>
      <c r="B164">
        <v>4918894.0587</v>
      </c>
      <c r="C164">
        <v>1397458.2876</v>
      </c>
      <c r="D164">
        <v>34.1738</v>
      </c>
      <c r="E164" t="s">
        <v>355</v>
      </c>
    </row>
    <row r="165" spans="1:5">
      <c r="A165" t="s">
        <v>546</v>
      </c>
      <c r="B165">
        <v>4918890.0641</v>
      </c>
      <c r="C165">
        <v>1397462.5163</v>
      </c>
      <c r="D165">
        <v>33.6438</v>
      </c>
      <c r="E165" t="s">
        <v>355</v>
      </c>
    </row>
    <row r="166" spans="1:5">
      <c r="A166" t="s">
        <v>547</v>
      </c>
      <c r="B166">
        <v>4918876.2877</v>
      </c>
      <c r="C166">
        <v>1397475.1949</v>
      </c>
      <c r="D166">
        <v>33.4088</v>
      </c>
      <c r="E166" t="s">
        <v>355</v>
      </c>
    </row>
    <row r="167" spans="1:5">
      <c r="A167" t="s">
        <v>548</v>
      </c>
      <c r="B167">
        <v>4918869.3272</v>
      </c>
      <c r="C167">
        <v>1397412.7268</v>
      </c>
      <c r="D167">
        <v>31.6477</v>
      </c>
      <c r="E167" t="s">
        <v>515</v>
      </c>
    </row>
    <row r="168" spans="1:5">
      <c r="A168" t="s">
        <v>549</v>
      </c>
      <c r="B168">
        <v>4918869.224</v>
      </c>
      <c r="C168">
        <v>1397412.8414</v>
      </c>
      <c r="D168">
        <v>31.4435</v>
      </c>
      <c r="E168" t="s">
        <v>355</v>
      </c>
    </row>
    <row r="169" spans="1:5">
      <c r="A169" t="s">
        <v>550</v>
      </c>
      <c r="B169">
        <v>4918868.3391</v>
      </c>
      <c r="C169">
        <v>1397416.9121</v>
      </c>
      <c r="D169">
        <v>31.4445</v>
      </c>
      <c r="E169" t="s">
        <v>355</v>
      </c>
    </row>
    <row r="170" spans="1:5">
      <c r="A170" t="s">
        <v>551</v>
      </c>
      <c r="B170">
        <v>4918867.1629</v>
      </c>
      <c r="C170">
        <v>1397418.6228</v>
      </c>
      <c r="D170">
        <v>31.3897</v>
      </c>
      <c r="E170" t="s">
        <v>355</v>
      </c>
    </row>
    <row r="171" spans="1:5">
      <c r="A171" t="s">
        <v>552</v>
      </c>
      <c r="B171">
        <v>4918865.8237</v>
      </c>
      <c r="C171">
        <v>1397424.9363</v>
      </c>
      <c r="D171">
        <v>32.403</v>
      </c>
      <c r="E171" t="s">
        <v>355</v>
      </c>
    </row>
    <row r="172" spans="1:5">
      <c r="A172" t="s">
        <v>553</v>
      </c>
      <c r="B172">
        <v>4918862.3846</v>
      </c>
      <c r="C172">
        <v>1397430.5312</v>
      </c>
      <c r="D172">
        <v>32.8236</v>
      </c>
      <c r="E172" t="s">
        <v>355</v>
      </c>
    </row>
    <row r="173" spans="1:5">
      <c r="A173" t="s">
        <v>554</v>
      </c>
      <c r="B173">
        <v>4918859.1647</v>
      </c>
      <c r="C173">
        <v>1397439.6542</v>
      </c>
      <c r="D173">
        <v>32.6376</v>
      </c>
      <c r="E173" t="s">
        <v>355</v>
      </c>
    </row>
    <row r="174" spans="1:5">
      <c r="A174" t="s">
        <v>555</v>
      </c>
      <c r="B174">
        <v>4918823.1291</v>
      </c>
      <c r="C174">
        <v>1397194.583</v>
      </c>
      <c r="D174">
        <v>29.9975</v>
      </c>
      <c r="E174" t="s">
        <v>355</v>
      </c>
    </row>
    <row r="175" spans="1:5">
      <c r="A175" t="s">
        <v>556</v>
      </c>
      <c r="B175">
        <v>4919143.758</v>
      </c>
      <c r="C175">
        <v>1397479.1236</v>
      </c>
      <c r="D175">
        <v>33.1898</v>
      </c>
      <c r="E175" t="s">
        <v>557</v>
      </c>
    </row>
    <row r="176" spans="1:5">
      <c r="A176" t="s">
        <v>558</v>
      </c>
      <c r="B176">
        <v>4919143.7653</v>
      </c>
      <c r="C176">
        <v>1397480.077</v>
      </c>
      <c r="D176">
        <v>33.1403</v>
      </c>
      <c r="E176" t="s">
        <v>557</v>
      </c>
    </row>
    <row r="177" spans="1:5">
      <c r="A177" t="s">
        <v>559</v>
      </c>
      <c r="B177">
        <v>4919143.9534</v>
      </c>
      <c r="C177">
        <v>1397481.185</v>
      </c>
      <c r="D177">
        <v>32.5147</v>
      </c>
      <c r="E177" t="s">
        <v>557</v>
      </c>
    </row>
    <row r="178" spans="1:5">
      <c r="A178" t="s">
        <v>560</v>
      </c>
      <c r="B178">
        <v>4919143.633</v>
      </c>
      <c r="C178">
        <v>1397483.1279</v>
      </c>
      <c r="D178">
        <v>32.6862</v>
      </c>
      <c r="E178" t="s">
        <v>557</v>
      </c>
    </row>
    <row r="179" spans="1:5">
      <c r="A179" t="s">
        <v>561</v>
      </c>
      <c r="B179">
        <v>4919143.9283</v>
      </c>
      <c r="C179">
        <v>1397485.0799</v>
      </c>
      <c r="D179">
        <v>33.2521</v>
      </c>
      <c r="E179" t="s">
        <v>562</v>
      </c>
    </row>
    <row r="180" spans="1:5">
      <c r="A180" t="s">
        <v>563</v>
      </c>
      <c r="B180">
        <v>4919141.8313</v>
      </c>
      <c r="C180">
        <v>1397489.7202</v>
      </c>
      <c r="D180">
        <v>33.4829</v>
      </c>
      <c r="E180" t="s">
        <v>355</v>
      </c>
    </row>
    <row r="181" spans="1:5">
      <c r="A181" t="s">
        <v>564</v>
      </c>
      <c r="B181">
        <v>4919140.8257</v>
      </c>
      <c r="C181">
        <v>1397495.2951</v>
      </c>
      <c r="D181">
        <v>34.0439</v>
      </c>
      <c r="E181" t="s">
        <v>355</v>
      </c>
    </row>
    <row r="182" spans="1:5">
      <c r="A182" t="s">
        <v>565</v>
      </c>
      <c r="B182">
        <v>4919139.6218</v>
      </c>
      <c r="C182">
        <v>1397500.8007</v>
      </c>
      <c r="D182">
        <v>34.922</v>
      </c>
      <c r="E182" t="s">
        <v>355</v>
      </c>
    </row>
    <row r="183" spans="1:5">
      <c r="A183" t="s">
        <v>566</v>
      </c>
      <c r="B183">
        <v>4919138.5516</v>
      </c>
      <c r="C183">
        <v>1397506.8784</v>
      </c>
      <c r="D183">
        <v>35.1946</v>
      </c>
      <c r="E183" t="s">
        <v>355</v>
      </c>
    </row>
    <row r="184" spans="1:5">
      <c r="A184" t="s">
        <v>567</v>
      </c>
      <c r="B184">
        <v>4919138.3762</v>
      </c>
      <c r="C184">
        <v>1397516.1635</v>
      </c>
      <c r="D184">
        <v>35.2571</v>
      </c>
      <c r="E184" t="s">
        <v>355</v>
      </c>
    </row>
    <row r="185" spans="1:5">
      <c r="A185" t="s">
        <v>568</v>
      </c>
      <c r="B185">
        <v>4919136.5208</v>
      </c>
      <c r="C185">
        <v>1397529.1092</v>
      </c>
      <c r="D185">
        <v>36.1348</v>
      </c>
      <c r="E185" t="s">
        <v>355</v>
      </c>
    </row>
    <row r="186" spans="1:5">
      <c r="A186" t="s">
        <v>569</v>
      </c>
      <c r="B186">
        <v>4919133.4724</v>
      </c>
      <c r="C186">
        <v>1397535.2319</v>
      </c>
      <c r="D186">
        <v>37.5755</v>
      </c>
      <c r="E186" t="s">
        <v>355</v>
      </c>
    </row>
    <row r="187" spans="1:5">
      <c r="A187" t="s">
        <v>570</v>
      </c>
      <c r="B187">
        <v>4918821.3228</v>
      </c>
      <c r="C187">
        <v>1397193.5081</v>
      </c>
      <c r="D187">
        <v>30.3117</v>
      </c>
      <c r="E187" t="s">
        <v>355</v>
      </c>
    </row>
    <row r="188" spans="1:5">
      <c r="A188" t="s">
        <v>571</v>
      </c>
      <c r="B188">
        <v>4919289.5467</v>
      </c>
      <c r="C188">
        <v>1397596.9965</v>
      </c>
      <c r="D188">
        <v>34.5631</v>
      </c>
      <c r="E188" t="s">
        <v>368</v>
      </c>
    </row>
    <row r="189" spans="1:5">
      <c r="A189" t="s">
        <v>572</v>
      </c>
      <c r="B189">
        <v>4919287.0189</v>
      </c>
      <c r="C189">
        <v>1397601.1623</v>
      </c>
      <c r="D189">
        <v>34.1904</v>
      </c>
      <c r="E189" t="s">
        <v>368</v>
      </c>
    </row>
    <row r="190" spans="1:5">
      <c r="A190" t="s">
        <v>573</v>
      </c>
      <c r="B190">
        <v>4919284.7267</v>
      </c>
      <c r="C190">
        <v>1397606.5641</v>
      </c>
      <c r="D190">
        <v>34.3764</v>
      </c>
      <c r="E190" t="s">
        <v>368</v>
      </c>
    </row>
    <row r="191" spans="1:5">
      <c r="A191" t="s">
        <v>574</v>
      </c>
      <c r="B191">
        <v>4919282.9797</v>
      </c>
      <c r="C191">
        <v>1397613.0362</v>
      </c>
      <c r="D191">
        <v>34.2417</v>
      </c>
      <c r="E191" t="s">
        <v>575</v>
      </c>
    </row>
    <row r="192" spans="1:5">
      <c r="A192" t="s">
        <v>576</v>
      </c>
      <c r="B192">
        <v>4919280.6884</v>
      </c>
      <c r="C192">
        <v>1397618.4397</v>
      </c>
      <c r="D192">
        <v>34.0808</v>
      </c>
      <c r="E192" t="s">
        <v>355</v>
      </c>
    </row>
    <row r="193" spans="1:5">
      <c r="A193" t="s">
        <v>577</v>
      </c>
      <c r="B193">
        <v>4919278.6087</v>
      </c>
      <c r="C193">
        <v>1397622.121</v>
      </c>
      <c r="D193">
        <v>33.9368</v>
      </c>
      <c r="E193" t="s">
        <v>355</v>
      </c>
    </row>
    <row r="194" spans="1:5">
      <c r="A194" t="s">
        <v>578</v>
      </c>
      <c r="B194">
        <v>4919277.5892</v>
      </c>
      <c r="C194">
        <v>1397624.5328</v>
      </c>
      <c r="D194">
        <v>33.8965</v>
      </c>
      <c r="E194" t="s">
        <v>368</v>
      </c>
    </row>
    <row r="195" spans="1:5">
      <c r="A195" t="s">
        <v>579</v>
      </c>
      <c r="B195">
        <v>4919276.1123</v>
      </c>
      <c r="C195">
        <v>1397629.0473</v>
      </c>
      <c r="D195">
        <v>36.1154</v>
      </c>
      <c r="E195" t="s">
        <v>359</v>
      </c>
    </row>
    <row r="196" spans="1:5">
      <c r="A196" t="s">
        <v>580</v>
      </c>
      <c r="B196">
        <v>4919272.1296</v>
      </c>
      <c r="C196">
        <v>1397637.894</v>
      </c>
      <c r="D196">
        <v>36.1286</v>
      </c>
      <c r="E196" t="s">
        <v>355</v>
      </c>
    </row>
    <row r="197" spans="1:5">
      <c r="A197" t="s">
        <v>581</v>
      </c>
      <c r="B197">
        <v>4919260.5574</v>
      </c>
      <c r="C197">
        <v>1397648.0708</v>
      </c>
      <c r="D197">
        <v>36.5255</v>
      </c>
      <c r="E197" t="s">
        <v>368</v>
      </c>
    </row>
    <row r="198" spans="1:5">
      <c r="A198" t="s">
        <v>582</v>
      </c>
      <c r="B198">
        <v>4919257.8219</v>
      </c>
      <c r="C198">
        <v>1397676.9538</v>
      </c>
      <c r="D198">
        <v>41.295</v>
      </c>
      <c r="E198" t="s">
        <v>355</v>
      </c>
    </row>
    <row r="199" spans="1:5">
      <c r="A199" t="s">
        <v>583</v>
      </c>
      <c r="B199">
        <v>4919294.0924</v>
      </c>
      <c r="C199">
        <v>1397582.7377</v>
      </c>
      <c r="D199">
        <v>42.0118</v>
      </c>
      <c r="E199" t="s">
        <v>359</v>
      </c>
    </row>
    <row r="200" spans="1:5">
      <c r="A200" t="s">
        <v>584</v>
      </c>
      <c r="B200">
        <v>4919297.5948</v>
      </c>
      <c r="C200">
        <v>1397574.7986</v>
      </c>
      <c r="D200">
        <v>42.095</v>
      </c>
      <c r="E200" t="s">
        <v>355</v>
      </c>
    </row>
    <row r="201" spans="1:5">
      <c r="A201" t="s">
        <v>585</v>
      </c>
      <c r="B201">
        <v>4918817.2472</v>
      </c>
      <c r="C201">
        <v>1397190.6898</v>
      </c>
      <c r="D201">
        <v>30.1657</v>
      </c>
      <c r="E201" t="s">
        <v>355</v>
      </c>
    </row>
    <row r="202" spans="1:5">
      <c r="A202" t="s">
        <v>586</v>
      </c>
      <c r="B202">
        <v>4919390.0679</v>
      </c>
      <c r="C202">
        <v>1397652.9919</v>
      </c>
      <c r="D202">
        <v>41.662</v>
      </c>
      <c r="E202" t="s">
        <v>359</v>
      </c>
    </row>
    <row r="203" spans="1:5">
      <c r="A203" t="s">
        <v>587</v>
      </c>
      <c r="B203">
        <v>4919396.2601</v>
      </c>
      <c r="C203">
        <v>1397651.4591</v>
      </c>
      <c r="D203">
        <v>41.8871</v>
      </c>
      <c r="E203" t="s">
        <v>355</v>
      </c>
    </row>
    <row r="204" spans="1:5">
      <c r="A204" t="s">
        <v>588</v>
      </c>
      <c r="B204">
        <v>4918813.1731</v>
      </c>
      <c r="C204">
        <v>1397189.7573</v>
      </c>
      <c r="D204">
        <v>30.311</v>
      </c>
      <c r="E204" t="s">
        <v>589</v>
      </c>
    </row>
    <row r="205" spans="1:5">
      <c r="A205" t="s">
        <v>590</v>
      </c>
      <c r="B205">
        <v>4919343.134</v>
      </c>
      <c r="C205">
        <v>1397895.9253</v>
      </c>
      <c r="D205">
        <v>39.0571</v>
      </c>
      <c r="E205" t="s">
        <v>591</v>
      </c>
    </row>
    <row r="206" spans="1:5">
      <c r="A206" t="s">
        <v>592</v>
      </c>
      <c r="B206">
        <v>4919355.306</v>
      </c>
      <c r="C206">
        <v>1397899.0388</v>
      </c>
      <c r="D206">
        <v>36.5943</v>
      </c>
      <c r="E206" t="s">
        <v>359</v>
      </c>
    </row>
    <row r="207" spans="1:5">
      <c r="A207" t="s">
        <v>593</v>
      </c>
      <c r="B207">
        <v>4919356.3849</v>
      </c>
      <c r="C207">
        <v>1397899.4389</v>
      </c>
      <c r="D207">
        <v>35.2097</v>
      </c>
      <c r="E207" t="s">
        <v>594</v>
      </c>
    </row>
    <row r="208" spans="1:5">
      <c r="A208" t="s">
        <v>595</v>
      </c>
      <c r="B208">
        <v>4919359.6376</v>
      </c>
      <c r="C208">
        <v>1397900.0899</v>
      </c>
      <c r="D208">
        <v>35.0563</v>
      </c>
      <c r="E208" t="s">
        <v>355</v>
      </c>
    </row>
    <row r="209" spans="1:5">
      <c r="A209" t="s">
        <v>596</v>
      </c>
      <c r="B209">
        <v>4919363.0393</v>
      </c>
      <c r="C209">
        <v>1397901.0635</v>
      </c>
      <c r="D209">
        <v>35.0204</v>
      </c>
      <c r="E209" t="s">
        <v>355</v>
      </c>
    </row>
    <row r="210" spans="1:5">
      <c r="A210" t="s">
        <v>597</v>
      </c>
      <c r="B210">
        <v>4919368.773</v>
      </c>
      <c r="C210">
        <v>1397902.1735</v>
      </c>
      <c r="D210">
        <v>35.1628</v>
      </c>
      <c r="E210" t="s">
        <v>355</v>
      </c>
    </row>
    <row r="211" spans="1:5">
      <c r="A211" t="s">
        <v>598</v>
      </c>
      <c r="B211">
        <v>4919372.797</v>
      </c>
      <c r="C211">
        <v>1397902.4404</v>
      </c>
      <c r="D211">
        <v>35.0387</v>
      </c>
      <c r="E211" t="s">
        <v>368</v>
      </c>
    </row>
    <row r="212" spans="1:5">
      <c r="A212" t="s">
        <v>599</v>
      </c>
      <c r="B212">
        <v>4919381.7978</v>
      </c>
      <c r="C212">
        <v>1397903.9034</v>
      </c>
      <c r="D212">
        <v>43.4153</v>
      </c>
      <c r="E212" t="s">
        <v>359</v>
      </c>
    </row>
    <row r="213" spans="1:5">
      <c r="A213" t="s">
        <v>600</v>
      </c>
      <c r="B213">
        <v>4919392.0792</v>
      </c>
      <c r="C213">
        <v>1397906.0945</v>
      </c>
      <c r="D213">
        <v>43.411</v>
      </c>
      <c r="E213" t="s">
        <v>359</v>
      </c>
    </row>
    <row r="214" spans="1:5">
      <c r="A214" t="s">
        <v>601</v>
      </c>
      <c r="B214">
        <v>4919353.9818</v>
      </c>
      <c r="C214">
        <v>1398130.7777</v>
      </c>
      <c r="D214">
        <v>36.5557</v>
      </c>
      <c r="E214" t="s">
        <v>602</v>
      </c>
    </row>
    <row r="215" spans="1:5">
      <c r="A215" t="s">
        <v>603</v>
      </c>
      <c r="B215">
        <v>4919351.6796</v>
      </c>
      <c r="C215">
        <v>1398133.8444</v>
      </c>
      <c r="D215">
        <v>36.2882</v>
      </c>
      <c r="E215" t="s">
        <v>355</v>
      </c>
    </row>
    <row r="216" spans="1:5">
      <c r="A216" t="s">
        <v>604</v>
      </c>
      <c r="B216">
        <v>4919348.9974</v>
      </c>
      <c r="C216">
        <v>1398136.7407</v>
      </c>
      <c r="D216">
        <v>36.5575</v>
      </c>
      <c r="E216" t="s">
        <v>355</v>
      </c>
    </row>
    <row r="217" spans="1:5">
      <c r="A217" t="s">
        <v>605</v>
      </c>
      <c r="B217">
        <v>4919346.8203</v>
      </c>
      <c r="C217">
        <v>1398140.5437</v>
      </c>
      <c r="D217">
        <v>37.7286</v>
      </c>
      <c r="E217" t="s">
        <v>355</v>
      </c>
    </row>
    <row r="218" spans="1:5">
      <c r="A218" t="s">
        <v>606</v>
      </c>
      <c r="B218">
        <v>4919343.3133</v>
      </c>
      <c r="C218">
        <v>1398146.5262</v>
      </c>
      <c r="D218">
        <v>38.3049</v>
      </c>
      <c r="E218" t="s">
        <v>355</v>
      </c>
    </row>
    <row r="219" spans="1:5">
      <c r="A219" t="s">
        <v>607</v>
      </c>
      <c r="B219">
        <v>4919335.9006</v>
      </c>
      <c r="C219">
        <v>1398155.5634</v>
      </c>
      <c r="D219">
        <v>38.0165</v>
      </c>
      <c r="E219" t="s">
        <v>355</v>
      </c>
    </row>
    <row r="220" spans="1:5">
      <c r="A220" t="s">
        <v>608</v>
      </c>
      <c r="B220">
        <v>4919326.5976</v>
      </c>
      <c r="C220">
        <v>1398168.0512</v>
      </c>
      <c r="D220">
        <v>40.3437</v>
      </c>
      <c r="E220" t="s">
        <v>591</v>
      </c>
    </row>
    <row r="221" spans="1:5">
      <c r="A221" t="s">
        <v>609</v>
      </c>
      <c r="B221">
        <v>4919316.9261</v>
      </c>
      <c r="C221">
        <v>1398181.4812</v>
      </c>
      <c r="D221">
        <v>43.2195</v>
      </c>
      <c r="E221" t="s">
        <v>591</v>
      </c>
    </row>
    <row r="222" spans="1:5">
      <c r="A222" t="s">
        <v>610</v>
      </c>
      <c r="B222">
        <v>4919728.522</v>
      </c>
      <c r="C222">
        <v>1398215.1361</v>
      </c>
      <c r="D222">
        <v>40.4985</v>
      </c>
      <c r="E222" t="s">
        <v>368</v>
      </c>
    </row>
    <row r="223" spans="1:5">
      <c r="A223" t="s">
        <v>611</v>
      </c>
      <c r="B223">
        <v>4919729.1</v>
      </c>
      <c r="C223">
        <v>1398222.2428</v>
      </c>
      <c r="D223">
        <v>41.0594</v>
      </c>
      <c r="E223" t="s">
        <v>355</v>
      </c>
    </row>
    <row r="224" spans="1:5">
      <c r="A224" t="s">
        <v>612</v>
      </c>
      <c r="B224">
        <v>4919727.7018</v>
      </c>
      <c r="C224">
        <v>1398228.7022</v>
      </c>
      <c r="D224">
        <v>40.7071</v>
      </c>
      <c r="E224" t="s">
        <v>355</v>
      </c>
    </row>
    <row r="225" spans="1:5">
      <c r="A225" t="s">
        <v>613</v>
      </c>
      <c r="B225">
        <v>4919728.1456</v>
      </c>
      <c r="C225">
        <v>1398234.0669</v>
      </c>
      <c r="D225">
        <v>39.9495</v>
      </c>
      <c r="E225" t="s">
        <v>355</v>
      </c>
    </row>
    <row r="226" spans="1:5">
      <c r="A226" t="s">
        <v>614</v>
      </c>
      <c r="B226">
        <v>4919728.2002</v>
      </c>
      <c r="C226">
        <v>1398240.2213</v>
      </c>
      <c r="D226">
        <v>39.8214</v>
      </c>
      <c r="E226" t="s">
        <v>615</v>
      </c>
    </row>
    <row r="227" spans="1:5">
      <c r="A227" t="s">
        <v>616</v>
      </c>
      <c r="B227">
        <v>4919728.0509</v>
      </c>
      <c r="C227">
        <v>1398246.0336</v>
      </c>
      <c r="D227">
        <v>39.4974</v>
      </c>
      <c r="E227" t="s">
        <v>355</v>
      </c>
    </row>
    <row r="228" spans="1:5">
      <c r="A228" t="s">
        <v>617</v>
      </c>
      <c r="B228">
        <v>4919727.3988</v>
      </c>
      <c r="C228">
        <v>1398253.8237</v>
      </c>
      <c r="D228">
        <v>39.6542</v>
      </c>
      <c r="E228" t="s">
        <v>368</v>
      </c>
    </row>
    <row r="229" spans="1:5">
      <c r="A229" t="s">
        <v>618</v>
      </c>
      <c r="B229">
        <v>4919726.7338</v>
      </c>
      <c r="C229">
        <v>1398257.2127</v>
      </c>
      <c r="D229">
        <v>41.1846</v>
      </c>
      <c r="E229" t="s">
        <v>359</v>
      </c>
    </row>
    <row r="230" spans="1:5">
      <c r="A230" t="s">
        <v>619</v>
      </c>
      <c r="B230">
        <v>4919725.138</v>
      </c>
      <c r="C230">
        <v>1398274.7078</v>
      </c>
      <c r="D230">
        <v>41.6934</v>
      </c>
      <c r="E230" t="s">
        <v>359</v>
      </c>
    </row>
    <row r="231" spans="1:5">
      <c r="A231" t="s">
        <v>620</v>
      </c>
      <c r="B231">
        <v>4919723.7357</v>
      </c>
      <c r="C231">
        <v>1398284.1864</v>
      </c>
      <c r="D231">
        <v>41.664</v>
      </c>
      <c r="E231" t="s">
        <v>621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31"/>
  <sheetViews>
    <sheetView zoomScale="85" zoomScaleNormal="85" topLeftCell="A431" workbookViewId="0">
      <selection activeCell="E542" sqref="E542"/>
    </sheetView>
  </sheetViews>
  <sheetFormatPr defaultColWidth="8.59090909090909" defaultRowHeight="14.5" outlineLevelCol="4"/>
  <cols>
    <col min="1" max="1" width="10.6454545454545" customWidth="1"/>
    <col min="2" max="2" width="13.2" customWidth="1"/>
    <col min="3" max="3" width="12.5" customWidth="1"/>
  </cols>
  <sheetData>
    <row r="1" spans="1:5">
      <c r="A1" t="s">
        <v>622</v>
      </c>
      <c r="B1">
        <v>4918776.485</v>
      </c>
      <c r="C1">
        <v>1397172.472</v>
      </c>
      <c r="D1">
        <v>36.199</v>
      </c>
      <c r="E1" t="s">
        <v>623</v>
      </c>
    </row>
    <row r="2" spans="1:5">
      <c r="A2" t="s">
        <v>624</v>
      </c>
      <c r="B2">
        <v>4918781.884</v>
      </c>
      <c r="C2">
        <v>1397176.18</v>
      </c>
      <c r="D2">
        <v>34.744</v>
      </c>
      <c r="E2" t="s">
        <v>109</v>
      </c>
    </row>
    <row r="3" spans="1:5">
      <c r="A3" t="s">
        <v>625</v>
      </c>
      <c r="B3">
        <v>4918786.503</v>
      </c>
      <c r="C3">
        <v>1397177.224</v>
      </c>
      <c r="D3">
        <v>34.335</v>
      </c>
      <c r="E3" t="s">
        <v>109</v>
      </c>
    </row>
    <row r="4" spans="1:5">
      <c r="A4" t="s">
        <v>626</v>
      </c>
      <c r="B4">
        <v>4918790.715</v>
      </c>
      <c r="C4">
        <v>1397179.008</v>
      </c>
      <c r="D4">
        <v>33.736</v>
      </c>
      <c r="E4" t="s">
        <v>109</v>
      </c>
    </row>
    <row r="5" spans="1:5">
      <c r="A5" t="s">
        <v>627</v>
      </c>
      <c r="B5">
        <v>4918805.425</v>
      </c>
      <c r="C5">
        <v>1397186.095</v>
      </c>
      <c r="D5">
        <v>33.567</v>
      </c>
      <c r="E5" t="s">
        <v>109</v>
      </c>
    </row>
    <row r="6" spans="1:5">
      <c r="A6" t="s">
        <v>628</v>
      </c>
      <c r="B6">
        <v>4918809.888</v>
      </c>
      <c r="C6">
        <v>1397187.966</v>
      </c>
      <c r="D6">
        <v>32.317</v>
      </c>
      <c r="E6" t="s">
        <v>103</v>
      </c>
    </row>
    <row r="7" spans="1:5">
      <c r="A7" t="s">
        <v>629</v>
      </c>
      <c r="B7">
        <v>4919280.498</v>
      </c>
      <c r="C7">
        <v>1397682.598</v>
      </c>
      <c r="D7">
        <v>37.089</v>
      </c>
      <c r="E7" t="s">
        <v>83</v>
      </c>
    </row>
    <row r="8" spans="1:5">
      <c r="A8" t="s">
        <v>630</v>
      </c>
      <c r="B8">
        <v>4919287.38</v>
      </c>
      <c r="C8">
        <v>1397680.293</v>
      </c>
      <c r="D8">
        <v>37.229</v>
      </c>
      <c r="E8" t="s">
        <v>93</v>
      </c>
    </row>
    <row r="9" spans="1:5">
      <c r="A9" t="s">
        <v>631</v>
      </c>
      <c r="B9">
        <v>4919293.747</v>
      </c>
      <c r="C9">
        <v>1397678.868</v>
      </c>
      <c r="D9">
        <v>36.951</v>
      </c>
      <c r="E9" t="s">
        <v>83</v>
      </c>
    </row>
    <row r="10" spans="1:5">
      <c r="A10" t="s">
        <v>632</v>
      </c>
      <c r="B10">
        <v>4919304.252</v>
      </c>
      <c r="C10">
        <v>1397676.083</v>
      </c>
      <c r="D10">
        <v>37.036</v>
      </c>
      <c r="E10" t="s">
        <v>103</v>
      </c>
    </row>
    <row r="11" spans="1:5">
      <c r="A11" t="s">
        <v>633</v>
      </c>
      <c r="B11">
        <v>4919306.73</v>
      </c>
      <c r="C11">
        <v>1397675.309</v>
      </c>
      <c r="D11">
        <v>34.432</v>
      </c>
      <c r="E11" t="s">
        <v>634</v>
      </c>
    </row>
    <row r="12" spans="1:5">
      <c r="A12" t="s">
        <v>635</v>
      </c>
      <c r="B12">
        <v>4919308.709</v>
      </c>
      <c r="C12">
        <v>1397674.462</v>
      </c>
      <c r="D12">
        <v>34.403</v>
      </c>
      <c r="E12" t="s">
        <v>636</v>
      </c>
    </row>
    <row r="13" spans="1:5">
      <c r="A13" t="s">
        <v>637</v>
      </c>
      <c r="B13">
        <v>4919312.23</v>
      </c>
      <c r="C13">
        <v>1397673.818</v>
      </c>
      <c r="D13">
        <v>34.239</v>
      </c>
      <c r="E13" t="s">
        <v>638</v>
      </c>
    </row>
    <row r="14" spans="1:5">
      <c r="A14" t="s">
        <v>639</v>
      </c>
      <c r="B14">
        <v>4919315.944</v>
      </c>
      <c r="C14">
        <v>1397672.576</v>
      </c>
      <c r="D14">
        <v>34.303</v>
      </c>
      <c r="E14" t="s">
        <v>638</v>
      </c>
    </row>
    <row r="15" spans="1:5">
      <c r="A15" t="s">
        <v>640</v>
      </c>
      <c r="B15">
        <v>4919317.403</v>
      </c>
      <c r="C15">
        <v>1397672.456</v>
      </c>
      <c r="D15">
        <v>34.372</v>
      </c>
      <c r="E15" t="s">
        <v>114</v>
      </c>
    </row>
    <row r="16" spans="1:5">
      <c r="A16" t="s">
        <v>641</v>
      </c>
      <c r="B16">
        <v>4919323.125</v>
      </c>
      <c r="C16">
        <v>1397670.934</v>
      </c>
      <c r="D16">
        <v>34.722</v>
      </c>
      <c r="E16" t="s">
        <v>109</v>
      </c>
    </row>
    <row r="17" spans="1:5">
      <c r="A17" t="s">
        <v>642</v>
      </c>
      <c r="B17">
        <v>4919328.608</v>
      </c>
      <c r="C17">
        <v>1397669.004</v>
      </c>
      <c r="D17">
        <v>35.031</v>
      </c>
      <c r="E17" t="s">
        <v>109</v>
      </c>
    </row>
    <row r="18" spans="1:5">
      <c r="A18" t="s">
        <v>643</v>
      </c>
      <c r="B18">
        <v>4919336.064</v>
      </c>
      <c r="C18">
        <v>1397667.417</v>
      </c>
      <c r="D18">
        <v>35.283</v>
      </c>
      <c r="E18" t="s">
        <v>644</v>
      </c>
    </row>
    <row r="19" spans="1:5">
      <c r="A19" t="s">
        <v>645</v>
      </c>
      <c r="B19">
        <v>4919247.47</v>
      </c>
      <c r="C19">
        <v>1398074.274</v>
      </c>
      <c r="D19">
        <v>46.423</v>
      </c>
      <c r="E19" t="s">
        <v>83</v>
      </c>
    </row>
    <row r="20" spans="1:5">
      <c r="A20" t="s">
        <v>646</v>
      </c>
      <c r="B20">
        <v>4919251.045</v>
      </c>
      <c r="C20">
        <v>1398073.532</v>
      </c>
      <c r="D20">
        <v>45.652</v>
      </c>
      <c r="E20" t="s">
        <v>93</v>
      </c>
    </row>
    <row r="21" spans="1:5">
      <c r="A21" t="s">
        <v>647</v>
      </c>
      <c r="B21">
        <v>4919256.017</v>
      </c>
      <c r="C21">
        <v>1398072.751</v>
      </c>
      <c r="D21">
        <v>44.445</v>
      </c>
      <c r="E21" t="s">
        <v>87</v>
      </c>
    </row>
    <row r="22" spans="1:5">
      <c r="A22" t="s">
        <v>648</v>
      </c>
      <c r="B22">
        <v>4919261.363</v>
      </c>
      <c r="C22">
        <v>1398071.694</v>
      </c>
      <c r="D22">
        <v>40.601</v>
      </c>
      <c r="E22" t="s">
        <v>83</v>
      </c>
    </row>
    <row r="23" spans="1:5">
      <c r="A23" t="s">
        <v>649</v>
      </c>
      <c r="B23">
        <v>4919274.144</v>
      </c>
      <c r="C23">
        <v>1398069.64</v>
      </c>
      <c r="D23">
        <v>36.675</v>
      </c>
      <c r="E23" t="s">
        <v>103</v>
      </c>
    </row>
    <row r="24" spans="1:5">
      <c r="A24" t="s">
        <v>650</v>
      </c>
      <c r="B24">
        <v>4919275.236</v>
      </c>
      <c r="C24">
        <v>1398069.668</v>
      </c>
      <c r="D24">
        <v>36.045</v>
      </c>
      <c r="E24" t="s">
        <v>114</v>
      </c>
    </row>
    <row r="25" spans="1:5">
      <c r="A25" t="s">
        <v>651</v>
      </c>
      <c r="B25">
        <v>4919277.716</v>
      </c>
      <c r="C25">
        <v>1398068.744</v>
      </c>
      <c r="D25">
        <v>35.375</v>
      </c>
      <c r="E25" t="s">
        <v>652</v>
      </c>
    </row>
    <row r="26" spans="1:5">
      <c r="A26" t="s">
        <v>653</v>
      </c>
      <c r="B26">
        <v>4919280.001</v>
      </c>
      <c r="C26">
        <v>1398068.706</v>
      </c>
      <c r="D26">
        <v>36.021</v>
      </c>
      <c r="E26" t="s">
        <v>652</v>
      </c>
    </row>
    <row r="27" spans="1:5">
      <c r="A27" t="s">
        <v>654</v>
      </c>
      <c r="B27">
        <v>4919283.676</v>
      </c>
      <c r="C27">
        <v>1398068.23</v>
      </c>
      <c r="D27">
        <v>36.362</v>
      </c>
      <c r="E27" t="s">
        <v>652</v>
      </c>
    </row>
    <row r="28" spans="1:5">
      <c r="A28" t="s">
        <v>655</v>
      </c>
      <c r="B28">
        <v>4919287.789</v>
      </c>
      <c r="C28">
        <v>1398066.98</v>
      </c>
      <c r="D28">
        <v>36.287</v>
      </c>
      <c r="E28" t="s">
        <v>652</v>
      </c>
    </row>
    <row r="29" spans="1:5">
      <c r="A29" t="s">
        <v>656</v>
      </c>
      <c r="B29">
        <v>4919292.378</v>
      </c>
      <c r="C29">
        <v>1398066.079</v>
      </c>
      <c r="D29">
        <v>36.473</v>
      </c>
      <c r="E29" t="s">
        <v>634</v>
      </c>
    </row>
    <row r="30" spans="1:5">
      <c r="A30" t="s">
        <v>657</v>
      </c>
      <c r="B30">
        <v>4919295.922</v>
      </c>
      <c r="C30">
        <v>1398065.503</v>
      </c>
      <c r="D30">
        <v>36.749</v>
      </c>
      <c r="E30" t="s">
        <v>109</v>
      </c>
    </row>
    <row r="31" spans="1:5">
      <c r="A31" t="s">
        <v>658</v>
      </c>
      <c r="B31">
        <v>4919298.301</v>
      </c>
      <c r="C31">
        <v>1398065.173</v>
      </c>
      <c r="D31">
        <v>37.577</v>
      </c>
      <c r="E31" t="s">
        <v>109</v>
      </c>
    </row>
    <row r="32" spans="1:5">
      <c r="A32" t="s">
        <v>659</v>
      </c>
      <c r="B32">
        <v>4919300.49</v>
      </c>
      <c r="C32">
        <v>1398065.09</v>
      </c>
      <c r="D32">
        <v>37.659</v>
      </c>
      <c r="E32" t="s">
        <v>660</v>
      </c>
    </row>
    <row r="33" spans="1:5">
      <c r="A33" t="s">
        <v>661</v>
      </c>
      <c r="B33">
        <v>4919307.825</v>
      </c>
      <c r="C33">
        <v>1398063.598</v>
      </c>
      <c r="D33">
        <v>43.247</v>
      </c>
      <c r="E33" t="s">
        <v>87</v>
      </c>
    </row>
    <row r="34" spans="1:5">
      <c r="A34" t="s">
        <v>662</v>
      </c>
      <c r="B34">
        <v>4919314.833</v>
      </c>
      <c r="C34">
        <v>1398062.628</v>
      </c>
      <c r="D34">
        <v>43.802</v>
      </c>
      <c r="E34" t="s">
        <v>83</v>
      </c>
    </row>
    <row r="35" spans="1:5">
      <c r="A35" t="s">
        <v>663</v>
      </c>
      <c r="B35">
        <v>4919321.971</v>
      </c>
      <c r="C35">
        <v>1398060.87</v>
      </c>
      <c r="D35">
        <v>43.871</v>
      </c>
      <c r="E35" t="s">
        <v>93</v>
      </c>
    </row>
    <row r="36" spans="1:5">
      <c r="A36" t="s">
        <v>664</v>
      </c>
      <c r="B36">
        <v>4919327.321</v>
      </c>
      <c r="C36">
        <v>1398060.341</v>
      </c>
      <c r="D36">
        <v>43.855</v>
      </c>
      <c r="E36" t="s">
        <v>83</v>
      </c>
    </row>
    <row r="37" spans="1:5">
      <c r="A37" t="s">
        <v>665</v>
      </c>
      <c r="B37">
        <v>4919389.112</v>
      </c>
      <c r="C37">
        <v>1398082.465</v>
      </c>
      <c r="D37">
        <v>43.818</v>
      </c>
      <c r="E37" t="s">
        <v>83</v>
      </c>
    </row>
    <row r="38" spans="1:5">
      <c r="A38" t="s">
        <v>666</v>
      </c>
      <c r="B38">
        <v>4919386.311</v>
      </c>
      <c r="C38">
        <v>1398086.108</v>
      </c>
      <c r="D38">
        <v>43.731</v>
      </c>
      <c r="E38" t="s">
        <v>667</v>
      </c>
    </row>
    <row r="39" spans="1:5">
      <c r="A39" t="s">
        <v>668</v>
      </c>
      <c r="B39">
        <v>4919384.633</v>
      </c>
      <c r="C39">
        <v>1398088.346</v>
      </c>
      <c r="D39">
        <v>42.305</v>
      </c>
      <c r="E39" t="s">
        <v>91</v>
      </c>
    </row>
    <row r="40" spans="1:5">
      <c r="A40" t="s">
        <v>669</v>
      </c>
      <c r="B40">
        <v>4919381.073</v>
      </c>
      <c r="C40">
        <v>1398093.431</v>
      </c>
      <c r="D40">
        <v>41.71</v>
      </c>
      <c r="E40" t="s">
        <v>83</v>
      </c>
    </row>
    <row r="41" spans="1:5">
      <c r="A41" t="s">
        <v>670</v>
      </c>
      <c r="B41">
        <v>4919378.031</v>
      </c>
      <c r="C41">
        <v>1398096.584</v>
      </c>
      <c r="D41">
        <v>40.41</v>
      </c>
      <c r="E41" t="s">
        <v>83</v>
      </c>
    </row>
    <row r="42" spans="1:5">
      <c r="A42" t="s">
        <v>671</v>
      </c>
      <c r="B42">
        <v>4919373.859</v>
      </c>
      <c r="C42">
        <v>1398103.031</v>
      </c>
      <c r="D42">
        <v>40.584</v>
      </c>
      <c r="E42" t="s">
        <v>83</v>
      </c>
    </row>
    <row r="43" spans="1:5">
      <c r="A43" t="s">
        <v>672</v>
      </c>
      <c r="B43">
        <v>4919369.496</v>
      </c>
      <c r="C43">
        <v>1398109.009</v>
      </c>
      <c r="D43">
        <v>40.58</v>
      </c>
      <c r="E43" t="s">
        <v>83</v>
      </c>
    </row>
    <row r="44" spans="1:5">
      <c r="A44" t="s">
        <v>673</v>
      </c>
      <c r="B44">
        <v>4919364.843</v>
      </c>
      <c r="C44">
        <v>1398115.867</v>
      </c>
      <c r="D44">
        <v>40.515</v>
      </c>
      <c r="E44" t="s">
        <v>83</v>
      </c>
    </row>
    <row r="45" spans="1:5">
      <c r="A45" t="s">
        <v>674</v>
      </c>
      <c r="B45">
        <v>4919359.405</v>
      </c>
      <c r="C45">
        <v>1398123.799</v>
      </c>
      <c r="D45">
        <v>40.568</v>
      </c>
      <c r="E45" t="s">
        <v>83</v>
      </c>
    </row>
    <row r="46" spans="1:5">
      <c r="A46" t="s">
        <v>675</v>
      </c>
      <c r="B46">
        <v>4919356.638</v>
      </c>
      <c r="C46">
        <v>1398126.748</v>
      </c>
      <c r="D46">
        <v>40.71</v>
      </c>
      <c r="E46" t="s">
        <v>103</v>
      </c>
    </row>
    <row r="47" spans="1:5">
      <c r="A47" t="s">
        <v>676</v>
      </c>
      <c r="B47">
        <v>4918636.21</v>
      </c>
      <c r="C47">
        <v>1397051.467</v>
      </c>
      <c r="D47">
        <v>32.547</v>
      </c>
      <c r="E47" t="s">
        <v>677</v>
      </c>
    </row>
    <row r="48" spans="1:5">
      <c r="A48" t="s">
        <v>678</v>
      </c>
      <c r="B48">
        <v>4918635.945</v>
      </c>
      <c r="C48">
        <v>1397045.397</v>
      </c>
      <c r="D48">
        <v>32.277</v>
      </c>
      <c r="E48" t="s">
        <v>83</v>
      </c>
    </row>
    <row r="49" spans="1:5">
      <c r="A49" t="s">
        <v>679</v>
      </c>
      <c r="B49">
        <v>4918635.735</v>
      </c>
      <c r="C49">
        <v>1397039.379</v>
      </c>
      <c r="D49">
        <v>32.09</v>
      </c>
      <c r="E49" t="s">
        <v>83</v>
      </c>
    </row>
    <row r="50" spans="1:5">
      <c r="A50" t="s">
        <v>680</v>
      </c>
      <c r="B50">
        <v>4918635.574</v>
      </c>
      <c r="C50">
        <v>1397034.149</v>
      </c>
      <c r="D50">
        <v>31.858</v>
      </c>
      <c r="E50" t="s">
        <v>83</v>
      </c>
    </row>
    <row r="51" spans="1:5">
      <c r="A51" t="s">
        <v>681</v>
      </c>
      <c r="B51">
        <v>4918635.286</v>
      </c>
      <c r="C51">
        <v>1397027.012</v>
      </c>
      <c r="D51">
        <v>31.549</v>
      </c>
      <c r="E51" t="s">
        <v>87</v>
      </c>
    </row>
    <row r="52" spans="1:5">
      <c r="A52" t="s">
        <v>682</v>
      </c>
      <c r="B52">
        <v>4918634.964</v>
      </c>
      <c r="C52">
        <v>1397024.905</v>
      </c>
      <c r="D52">
        <v>30.428</v>
      </c>
      <c r="E52" t="s">
        <v>103</v>
      </c>
    </row>
    <row r="53" spans="1:5">
      <c r="A53" t="s">
        <v>683</v>
      </c>
      <c r="B53">
        <v>4918635.189</v>
      </c>
      <c r="C53">
        <v>1397023.816</v>
      </c>
      <c r="D53">
        <v>29.112</v>
      </c>
      <c r="E53" t="s">
        <v>114</v>
      </c>
    </row>
    <row r="54" spans="1:5">
      <c r="A54" t="s">
        <v>684</v>
      </c>
      <c r="B54">
        <v>4918635.172</v>
      </c>
      <c r="C54">
        <v>1397023.815</v>
      </c>
      <c r="D54">
        <v>28.685</v>
      </c>
      <c r="E54" t="s">
        <v>652</v>
      </c>
    </row>
    <row r="55" spans="1:5">
      <c r="A55" t="s">
        <v>685</v>
      </c>
      <c r="B55">
        <v>4918635.048</v>
      </c>
      <c r="C55">
        <v>1397022.244</v>
      </c>
      <c r="D55">
        <v>28.663</v>
      </c>
      <c r="E55" t="s">
        <v>652</v>
      </c>
    </row>
    <row r="56" spans="1:5">
      <c r="A56" t="s">
        <v>686</v>
      </c>
      <c r="B56">
        <v>4918634.828</v>
      </c>
      <c r="C56">
        <v>1397019.643</v>
      </c>
      <c r="D56">
        <v>29.108</v>
      </c>
      <c r="E56" t="s">
        <v>687</v>
      </c>
    </row>
    <row r="57" spans="1:5">
      <c r="A57" t="s">
        <v>688</v>
      </c>
      <c r="B57">
        <v>4918634.661</v>
      </c>
      <c r="C57">
        <v>1397018.173</v>
      </c>
      <c r="D57">
        <v>29.898</v>
      </c>
      <c r="E57" t="s">
        <v>109</v>
      </c>
    </row>
    <row r="58" spans="1:5">
      <c r="A58" t="s">
        <v>689</v>
      </c>
      <c r="B58">
        <v>4918634.374</v>
      </c>
      <c r="C58">
        <v>1397014.505</v>
      </c>
      <c r="D58">
        <v>30.126</v>
      </c>
      <c r="E58" t="s">
        <v>109</v>
      </c>
    </row>
    <row r="59" spans="1:5">
      <c r="A59" t="s">
        <v>690</v>
      </c>
      <c r="B59">
        <v>4918634.399</v>
      </c>
      <c r="C59">
        <v>1397009.984</v>
      </c>
      <c r="D59">
        <v>30.142</v>
      </c>
      <c r="E59" t="s">
        <v>109</v>
      </c>
    </row>
    <row r="60" spans="1:5">
      <c r="A60" t="s">
        <v>691</v>
      </c>
      <c r="B60">
        <v>4919732.143</v>
      </c>
      <c r="C60">
        <v>1398188.987</v>
      </c>
      <c r="D60">
        <v>45.73</v>
      </c>
      <c r="E60" t="s">
        <v>83</v>
      </c>
    </row>
    <row r="61" spans="1:5">
      <c r="A61" t="s">
        <v>692</v>
      </c>
      <c r="B61">
        <v>4919730.868</v>
      </c>
      <c r="C61">
        <v>1398199.611</v>
      </c>
      <c r="D61">
        <v>45.892</v>
      </c>
      <c r="E61" t="s">
        <v>87</v>
      </c>
    </row>
    <row r="62" spans="1:5">
      <c r="A62" t="s">
        <v>693</v>
      </c>
      <c r="B62">
        <v>4918841.78</v>
      </c>
      <c r="C62">
        <v>1397203.563</v>
      </c>
      <c r="D62">
        <v>38.958</v>
      </c>
      <c r="E62" t="s">
        <v>83</v>
      </c>
    </row>
    <row r="63" spans="1:5">
      <c r="A63" t="s">
        <v>694</v>
      </c>
      <c r="B63">
        <v>4918802.992</v>
      </c>
      <c r="C63">
        <v>1397299.047</v>
      </c>
      <c r="D63">
        <v>39.206</v>
      </c>
      <c r="E63" t="s">
        <v>83</v>
      </c>
    </row>
    <row r="64" spans="1:5">
      <c r="A64" t="s">
        <v>695</v>
      </c>
      <c r="B64">
        <v>4918796.374</v>
      </c>
      <c r="C64">
        <v>1397302.306</v>
      </c>
      <c r="D64">
        <v>39.194</v>
      </c>
      <c r="E64" t="s">
        <v>87</v>
      </c>
    </row>
    <row r="65" spans="1:5">
      <c r="A65" t="s">
        <v>696</v>
      </c>
      <c r="B65">
        <v>4918839.004</v>
      </c>
      <c r="C65">
        <v>1397335.575</v>
      </c>
      <c r="D65">
        <v>40.229</v>
      </c>
      <c r="E65" t="s">
        <v>83</v>
      </c>
    </row>
    <row r="66" spans="1:5">
      <c r="A66" t="s">
        <v>697</v>
      </c>
      <c r="B66">
        <v>4918837.351</v>
      </c>
      <c r="C66">
        <v>1397337.093</v>
      </c>
      <c r="D66">
        <v>40.152</v>
      </c>
      <c r="E66" t="s">
        <v>667</v>
      </c>
    </row>
    <row r="67" spans="1:5">
      <c r="A67" t="s">
        <v>698</v>
      </c>
      <c r="B67">
        <v>4918886.463</v>
      </c>
      <c r="C67">
        <v>1397366.518</v>
      </c>
      <c r="D67">
        <v>40.368</v>
      </c>
      <c r="E67" t="s">
        <v>83</v>
      </c>
    </row>
    <row r="68" spans="1:5">
      <c r="A68" t="s">
        <v>699</v>
      </c>
      <c r="B68">
        <v>4918884.95</v>
      </c>
      <c r="C68">
        <v>1397371.291</v>
      </c>
      <c r="D68">
        <v>40.424</v>
      </c>
      <c r="E68" t="s">
        <v>667</v>
      </c>
    </row>
    <row r="69" spans="1:5">
      <c r="A69" t="s">
        <v>700</v>
      </c>
      <c r="B69">
        <v>4919132.851</v>
      </c>
      <c r="C69">
        <v>1397454.985</v>
      </c>
      <c r="D69">
        <v>40.625</v>
      </c>
      <c r="E69" t="s">
        <v>83</v>
      </c>
    </row>
    <row r="70" spans="1:5">
      <c r="A70" t="s">
        <v>701</v>
      </c>
      <c r="B70">
        <v>4919131.728</v>
      </c>
      <c r="C70">
        <v>1397461.162</v>
      </c>
      <c r="D70">
        <v>40.805</v>
      </c>
      <c r="E70" t="s">
        <v>667</v>
      </c>
    </row>
    <row r="71" spans="1:5">
      <c r="A71" t="s">
        <v>702</v>
      </c>
      <c r="B71">
        <v>4918632.479</v>
      </c>
      <c r="C71">
        <v>1396969.472</v>
      </c>
      <c r="D71">
        <v>38.462</v>
      </c>
      <c r="E71" t="s">
        <v>83</v>
      </c>
    </row>
    <row r="72" spans="1:5">
      <c r="A72" t="s">
        <v>703</v>
      </c>
      <c r="B72">
        <v>4918632.454</v>
      </c>
      <c r="C72">
        <v>1396974.684</v>
      </c>
      <c r="D72">
        <v>38.741</v>
      </c>
      <c r="E72" t="s">
        <v>83</v>
      </c>
    </row>
    <row r="73" spans="1:5">
      <c r="A73" t="s">
        <v>704</v>
      </c>
      <c r="B73">
        <v>4918598.148</v>
      </c>
      <c r="C73">
        <v>1396930.183</v>
      </c>
      <c r="D73">
        <v>37.892</v>
      </c>
      <c r="E73" t="s">
        <v>83</v>
      </c>
    </row>
    <row r="74" spans="1:5">
      <c r="A74" t="s">
        <v>705</v>
      </c>
      <c r="B74">
        <v>4917856.891</v>
      </c>
      <c r="C74">
        <v>1395421.249</v>
      </c>
      <c r="D74">
        <v>29.6</v>
      </c>
      <c r="E74" t="s">
        <v>93</v>
      </c>
    </row>
    <row r="75" spans="1:5">
      <c r="A75" t="s">
        <v>706</v>
      </c>
      <c r="B75">
        <v>4917864.63</v>
      </c>
      <c r="C75">
        <v>1395418.039</v>
      </c>
      <c r="D75">
        <v>29.749</v>
      </c>
      <c r="E75" t="s">
        <v>87</v>
      </c>
    </row>
    <row r="76" spans="1:5">
      <c r="A76" t="s">
        <v>707</v>
      </c>
      <c r="B76">
        <v>4917870.395</v>
      </c>
      <c r="C76">
        <v>1395415.644</v>
      </c>
      <c r="D76">
        <v>26.592</v>
      </c>
      <c r="E76" t="s">
        <v>83</v>
      </c>
    </row>
    <row r="77" spans="1:5">
      <c r="A77" t="s">
        <v>708</v>
      </c>
      <c r="B77">
        <v>4917875.568</v>
      </c>
      <c r="C77">
        <v>1395413.581</v>
      </c>
      <c r="D77">
        <v>26.975</v>
      </c>
      <c r="E77" t="s">
        <v>103</v>
      </c>
    </row>
    <row r="78" spans="1:5">
      <c r="A78" t="s">
        <v>709</v>
      </c>
      <c r="B78">
        <v>4917877.921</v>
      </c>
      <c r="C78">
        <v>1395412.456</v>
      </c>
      <c r="D78">
        <v>24.758</v>
      </c>
      <c r="E78" t="s">
        <v>114</v>
      </c>
    </row>
    <row r="79" spans="1:5">
      <c r="A79" t="s">
        <v>710</v>
      </c>
      <c r="B79">
        <v>4917878.224</v>
      </c>
      <c r="C79">
        <v>1395412.235</v>
      </c>
      <c r="D79">
        <v>24.283</v>
      </c>
      <c r="E79" t="s">
        <v>116</v>
      </c>
    </row>
    <row r="80" spans="1:5">
      <c r="A80" t="s">
        <v>711</v>
      </c>
      <c r="B80">
        <v>4917882.282</v>
      </c>
      <c r="C80">
        <v>1395410.549</v>
      </c>
      <c r="D80">
        <v>24.311</v>
      </c>
      <c r="E80" t="s">
        <v>116</v>
      </c>
    </row>
    <row r="81" spans="1:5">
      <c r="A81" t="s">
        <v>712</v>
      </c>
      <c r="B81">
        <v>4917885.916</v>
      </c>
      <c r="C81">
        <v>1395408.949</v>
      </c>
      <c r="D81">
        <v>24.489</v>
      </c>
      <c r="E81" t="s">
        <v>116</v>
      </c>
    </row>
    <row r="82" spans="1:5">
      <c r="A82" t="s">
        <v>713</v>
      </c>
      <c r="B82">
        <v>4917890.043</v>
      </c>
      <c r="C82">
        <v>1395407.341</v>
      </c>
      <c r="D82">
        <v>24.657</v>
      </c>
      <c r="E82" t="s">
        <v>116</v>
      </c>
    </row>
    <row r="83" spans="1:5">
      <c r="A83" t="s">
        <v>714</v>
      </c>
      <c r="B83">
        <v>4917894.008</v>
      </c>
      <c r="C83">
        <v>1395405.345</v>
      </c>
      <c r="D83">
        <v>24.541</v>
      </c>
      <c r="E83" t="s">
        <v>116</v>
      </c>
    </row>
    <row r="84" spans="1:5">
      <c r="A84" t="s">
        <v>715</v>
      </c>
      <c r="B84">
        <v>4917895.612</v>
      </c>
      <c r="C84">
        <v>1395404.77</v>
      </c>
      <c r="D84">
        <v>24.539</v>
      </c>
      <c r="E84" t="s">
        <v>116</v>
      </c>
    </row>
    <row r="85" spans="1:5">
      <c r="A85" t="s">
        <v>716</v>
      </c>
      <c r="B85">
        <v>4917895.724</v>
      </c>
      <c r="C85">
        <v>1395404.71</v>
      </c>
      <c r="D85">
        <v>24.721</v>
      </c>
      <c r="E85" t="s">
        <v>717</v>
      </c>
    </row>
    <row r="86" spans="1:5">
      <c r="A86" t="s">
        <v>718</v>
      </c>
      <c r="B86">
        <v>4917902.913</v>
      </c>
      <c r="C86">
        <v>1395401.594</v>
      </c>
      <c r="D86">
        <v>29.354</v>
      </c>
      <c r="E86" t="s">
        <v>87</v>
      </c>
    </row>
    <row r="87" spans="1:5">
      <c r="A87" t="s">
        <v>719</v>
      </c>
      <c r="B87">
        <v>4917904.074</v>
      </c>
      <c r="C87">
        <v>1395400.85</v>
      </c>
      <c r="D87">
        <v>29.513</v>
      </c>
      <c r="E87" t="s">
        <v>93</v>
      </c>
    </row>
    <row r="88" spans="1:5">
      <c r="A88" t="s">
        <v>720</v>
      </c>
      <c r="B88">
        <v>4917909.567</v>
      </c>
      <c r="C88">
        <v>1395398.782</v>
      </c>
      <c r="D88">
        <v>29.416</v>
      </c>
      <c r="E88" t="s">
        <v>83</v>
      </c>
    </row>
    <row r="89" spans="1:5">
      <c r="A89" t="s">
        <v>721</v>
      </c>
      <c r="B89">
        <v>4917854.922</v>
      </c>
      <c r="C89">
        <v>1395349.5</v>
      </c>
      <c r="D89">
        <v>24.178</v>
      </c>
      <c r="E89" t="s">
        <v>114</v>
      </c>
    </row>
    <row r="90" spans="1:5">
      <c r="A90" t="s">
        <v>722</v>
      </c>
      <c r="B90">
        <v>4917851.181</v>
      </c>
      <c r="C90">
        <v>1395352.318</v>
      </c>
      <c r="D90">
        <v>24.451</v>
      </c>
      <c r="E90" t="s">
        <v>109</v>
      </c>
    </row>
    <row r="91" spans="1:5">
      <c r="A91" t="s">
        <v>723</v>
      </c>
      <c r="B91">
        <v>4917849.471</v>
      </c>
      <c r="C91">
        <v>1395353.395</v>
      </c>
      <c r="D91">
        <v>24.785</v>
      </c>
      <c r="E91" t="s">
        <v>109</v>
      </c>
    </row>
    <row r="92" spans="1:5">
      <c r="A92" t="s">
        <v>724</v>
      </c>
      <c r="B92">
        <v>4917845.348</v>
      </c>
      <c r="C92">
        <v>1395356.126</v>
      </c>
      <c r="D92">
        <v>24.893</v>
      </c>
      <c r="E92" t="s">
        <v>725</v>
      </c>
    </row>
    <row r="93" spans="1:5">
      <c r="A93" t="s">
        <v>726</v>
      </c>
      <c r="B93">
        <v>4917844.496</v>
      </c>
      <c r="C93">
        <v>1395357.097</v>
      </c>
      <c r="D93">
        <v>25.303</v>
      </c>
      <c r="E93" t="s">
        <v>83</v>
      </c>
    </row>
    <row r="94" spans="1:5">
      <c r="A94" t="s">
        <v>727</v>
      </c>
      <c r="B94">
        <v>4917839.16</v>
      </c>
      <c r="C94">
        <v>1395360.569</v>
      </c>
      <c r="D94">
        <v>26.004</v>
      </c>
      <c r="E94" t="s">
        <v>83</v>
      </c>
    </row>
    <row r="95" spans="1:5">
      <c r="A95" t="s">
        <v>728</v>
      </c>
      <c r="B95">
        <v>4917834.037</v>
      </c>
      <c r="C95">
        <v>1395364.678</v>
      </c>
      <c r="D95">
        <v>29.369</v>
      </c>
      <c r="E95" t="s">
        <v>87</v>
      </c>
    </row>
    <row r="96" spans="1:5">
      <c r="A96" t="s">
        <v>729</v>
      </c>
      <c r="B96">
        <v>4917828.212</v>
      </c>
      <c r="C96">
        <v>1395368.841</v>
      </c>
      <c r="D96">
        <v>29.618</v>
      </c>
      <c r="E96" t="s">
        <v>93</v>
      </c>
    </row>
    <row r="97" spans="1:5">
      <c r="A97" t="s">
        <v>730</v>
      </c>
      <c r="B97">
        <v>4917867.449</v>
      </c>
      <c r="C97">
        <v>1395340.739</v>
      </c>
      <c r="D97">
        <v>28.661</v>
      </c>
      <c r="E97" t="s">
        <v>87</v>
      </c>
    </row>
    <row r="98" spans="1:5">
      <c r="A98" t="s">
        <v>731</v>
      </c>
      <c r="B98">
        <v>4917869.747</v>
      </c>
      <c r="C98">
        <v>1395339.012</v>
      </c>
      <c r="D98">
        <v>29.041</v>
      </c>
      <c r="E98" t="s">
        <v>93</v>
      </c>
    </row>
    <row r="99" spans="1:5">
      <c r="A99" t="s">
        <v>732</v>
      </c>
      <c r="B99">
        <v>4917876.179</v>
      </c>
      <c r="C99">
        <v>1395334.343</v>
      </c>
      <c r="D99">
        <v>29.232</v>
      </c>
      <c r="E99" t="s">
        <v>83</v>
      </c>
    </row>
    <row r="100" spans="1:5">
      <c r="A100" t="s">
        <v>733</v>
      </c>
      <c r="B100">
        <v>4917846.437</v>
      </c>
      <c r="C100">
        <v>1395281.657</v>
      </c>
      <c r="D100">
        <v>28.802</v>
      </c>
      <c r="E100" t="s">
        <v>83</v>
      </c>
    </row>
    <row r="101" spans="1:5">
      <c r="A101" t="s">
        <v>734</v>
      </c>
      <c r="B101">
        <v>4917843.063</v>
      </c>
      <c r="C101">
        <v>1395282.929</v>
      </c>
      <c r="D101">
        <v>28.75</v>
      </c>
      <c r="E101" t="s">
        <v>93</v>
      </c>
    </row>
    <row r="102" spans="1:5">
      <c r="A102" t="s">
        <v>735</v>
      </c>
      <c r="B102">
        <v>4917840.922</v>
      </c>
      <c r="C102">
        <v>1395283.799</v>
      </c>
      <c r="D102">
        <v>28.391</v>
      </c>
      <c r="E102" t="s">
        <v>87</v>
      </c>
    </row>
    <row r="103" spans="1:5">
      <c r="A103" t="s">
        <v>736</v>
      </c>
      <c r="B103">
        <v>4917829.467</v>
      </c>
      <c r="C103">
        <v>1395289.029</v>
      </c>
      <c r="D103">
        <v>24.375</v>
      </c>
      <c r="E103" t="s">
        <v>107</v>
      </c>
    </row>
    <row r="104" spans="1:5">
      <c r="A104" t="s">
        <v>737</v>
      </c>
      <c r="B104">
        <v>4917824.258</v>
      </c>
      <c r="C104">
        <v>1395291.03</v>
      </c>
      <c r="D104">
        <v>24.277</v>
      </c>
      <c r="E104" t="s">
        <v>109</v>
      </c>
    </row>
    <row r="105" spans="1:5">
      <c r="A105" t="s">
        <v>738</v>
      </c>
      <c r="B105">
        <v>4917818.613</v>
      </c>
      <c r="C105">
        <v>1395293.786</v>
      </c>
      <c r="D105">
        <v>23.793</v>
      </c>
      <c r="E105" t="s">
        <v>114</v>
      </c>
    </row>
    <row r="106" spans="1:5">
      <c r="A106" t="s">
        <v>739</v>
      </c>
      <c r="B106">
        <v>4917816.387</v>
      </c>
      <c r="C106">
        <v>1395294.608</v>
      </c>
      <c r="D106">
        <v>23.59</v>
      </c>
      <c r="E106" t="s">
        <v>116</v>
      </c>
    </row>
    <row r="107" spans="1:5">
      <c r="A107" t="s">
        <v>740</v>
      </c>
      <c r="B107">
        <v>4917814.86</v>
      </c>
      <c r="C107">
        <v>1395295.188</v>
      </c>
      <c r="D107">
        <v>23.42</v>
      </c>
      <c r="E107" t="s">
        <v>116</v>
      </c>
    </row>
    <row r="108" spans="1:5">
      <c r="A108" t="s">
        <v>741</v>
      </c>
      <c r="B108">
        <v>4917814.232</v>
      </c>
      <c r="C108">
        <v>1395295.339</v>
      </c>
      <c r="D108">
        <v>23.744</v>
      </c>
      <c r="E108" t="s">
        <v>742</v>
      </c>
    </row>
    <row r="109" spans="1:5">
      <c r="A109" t="s">
        <v>743</v>
      </c>
      <c r="B109">
        <v>4917813.665</v>
      </c>
      <c r="C109">
        <v>1395295.64</v>
      </c>
      <c r="D109">
        <v>24.332</v>
      </c>
      <c r="E109" t="s">
        <v>83</v>
      </c>
    </row>
    <row r="110" spans="1:5">
      <c r="A110" t="s">
        <v>744</v>
      </c>
      <c r="B110">
        <v>4917808.92</v>
      </c>
      <c r="C110">
        <v>1395298.011</v>
      </c>
      <c r="D110">
        <v>26.971</v>
      </c>
      <c r="E110" t="s">
        <v>83</v>
      </c>
    </row>
    <row r="111" spans="1:5">
      <c r="A111" t="s">
        <v>745</v>
      </c>
      <c r="B111">
        <v>4917805.818</v>
      </c>
      <c r="C111">
        <v>1395299.02</v>
      </c>
      <c r="D111">
        <v>28.944</v>
      </c>
      <c r="E111" t="s">
        <v>87</v>
      </c>
    </row>
    <row r="112" spans="1:5">
      <c r="A112" t="s">
        <v>746</v>
      </c>
      <c r="B112">
        <v>4917800.943</v>
      </c>
      <c r="C112">
        <v>1395301.447</v>
      </c>
      <c r="D112">
        <v>29.043</v>
      </c>
      <c r="E112" t="s">
        <v>93</v>
      </c>
    </row>
    <row r="113" spans="1:5">
      <c r="A113" t="s">
        <v>747</v>
      </c>
      <c r="B113">
        <v>4917758.531</v>
      </c>
      <c r="C113">
        <v>1395246.756</v>
      </c>
      <c r="D113">
        <v>28.49</v>
      </c>
      <c r="E113" t="s">
        <v>83</v>
      </c>
    </row>
    <row r="114" spans="1:5">
      <c r="A114" t="s">
        <v>748</v>
      </c>
      <c r="B114">
        <v>4917768.799</v>
      </c>
      <c r="C114">
        <v>1395242.508</v>
      </c>
      <c r="D114">
        <v>28.649</v>
      </c>
      <c r="E114" t="s">
        <v>83</v>
      </c>
    </row>
    <row r="115" spans="1:5">
      <c r="A115" t="s">
        <v>749</v>
      </c>
      <c r="B115">
        <v>4917776.951</v>
      </c>
      <c r="C115">
        <v>1395238.621</v>
      </c>
      <c r="D115">
        <v>28.543</v>
      </c>
      <c r="E115" t="s">
        <v>93</v>
      </c>
    </row>
    <row r="116" spans="1:5">
      <c r="A116" t="s">
        <v>750</v>
      </c>
      <c r="B116">
        <v>4917783.227</v>
      </c>
      <c r="C116">
        <v>1395236.382</v>
      </c>
      <c r="D116">
        <v>28.298</v>
      </c>
      <c r="E116" t="s">
        <v>87</v>
      </c>
    </row>
    <row r="117" spans="1:5">
      <c r="A117" t="s">
        <v>751</v>
      </c>
      <c r="B117">
        <v>4917786.448</v>
      </c>
      <c r="C117">
        <v>1395234.74</v>
      </c>
      <c r="D117">
        <v>26.15</v>
      </c>
      <c r="E117" t="s">
        <v>83</v>
      </c>
    </row>
    <row r="118" spans="1:5">
      <c r="A118" t="s">
        <v>752</v>
      </c>
      <c r="B118">
        <v>4917790.349</v>
      </c>
      <c r="C118">
        <v>1395233.145</v>
      </c>
      <c r="D118">
        <v>25.544</v>
      </c>
      <c r="E118" t="s">
        <v>83</v>
      </c>
    </row>
    <row r="119" spans="1:5">
      <c r="A119" t="s">
        <v>753</v>
      </c>
      <c r="B119">
        <v>4917791.782</v>
      </c>
      <c r="C119">
        <v>1395232.667</v>
      </c>
      <c r="D119">
        <v>23.931</v>
      </c>
      <c r="E119" t="s">
        <v>109</v>
      </c>
    </row>
    <row r="120" spans="1:5">
      <c r="A120" t="s">
        <v>754</v>
      </c>
      <c r="B120">
        <v>4917795.56</v>
      </c>
      <c r="C120">
        <v>1395231.082</v>
      </c>
      <c r="D120">
        <v>23.615</v>
      </c>
      <c r="E120" t="s">
        <v>755</v>
      </c>
    </row>
    <row r="121" spans="1:5">
      <c r="A121" t="s">
        <v>756</v>
      </c>
      <c r="B121">
        <v>4917798.023</v>
      </c>
      <c r="C121">
        <v>1395230.061</v>
      </c>
      <c r="D121">
        <v>23.345</v>
      </c>
      <c r="E121" t="s">
        <v>116</v>
      </c>
    </row>
    <row r="122" spans="1:5">
      <c r="A122" t="s">
        <v>757</v>
      </c>
      <c r="B122">
        <v>4917800.757</v>
      </c>
      <c r="C122">
        <v>1395228.896</v>
      </c>
      <c r="D122">
        <v>23.141</v>
      </c>
      <c r="E122" t="s">
        <v>116</v>
      </c>
    </row>
    <row r="123" spans="1:5">
      <c r="A123" t="s">
        <v>758</v>
      </c>
      <c r="B123">
        <v>4917801.874</v>
      </c>
      <c r="C123">
        <v>1395228.448</v>
      </c>
      <c r="D123">
        <v>23.063</v>
      </c>
      <c r="E123" t="s">
        <v>116</v>
      </c>
    </row>
    <row r="124" spans="1:5">
      <c r="A124" t="s">
        <v>759</v>
      </c>
      <c r="B124">
        <v>4917803.322</v>
      </c>
      <c r="C124">
        <v>1395227.949</v>
      </c>
      <c r="D124">
        <v>23.604</v>
      </c>
      <c r="E124" t="s">
        <v>114</v>
      </c>
    </row>
    <row r="125" spans="1:5">
      <c r="A125" t="s">
        <v>760</v>
      </c>
      <c r="B125">
        <v>4917803.859</v>
      </c>
      <c r="C125">
        <v>1395227.746</v>
      </c>
      <c r="D125">
        <v>24.203</v>
      </c>
      <c r="E125" t="s">
        <v>83</v>
      </c>
    </row>
    <row r="126" spans="1:5">
      <c r="A126" t="s">
        <v>761</v>
      </c>
      <c r="B126">
        <v>4917805.314</v>
      </c>
      <c r="C126">
        <v>1395226.68</v>
      </c>
      <c r="D126">
        <v>26.1</v>
      </c>
      <c r="E126" t="s">
        <v>83</v>
      </c>
    </row>
    <row r="127" spans="1:5">
      <c r="A127" t="s">
        <v>762</v>
      </c>
      <c r="B127">
        <v>4917805.506</v>
      </c>
      <c r="C127">
        <v>1395226.784</v>
      </c>
      <c r="D127">
        <v>26.105</v>
      </c>
      <c r="E127" t="s">
        <v>83</v>
      </c>
    </row>
    <row r="128" spans="1:5">
      <c r="A128" t="s">
        <v>763</v>
      </c>
      <c r="B128">
        <v>4917809.396</v>
      </c>
      <c r="C128">
        <v>1395225.53</v>
      </c>
      <c r="D128">
        <v>27.754</v>
      </c>
      <c r="E128" t="s">
        <v>83</v>
      </c>
    </row>
    <row r="129" spans="1:5">
      <c r="A129" t="s">
        <v>764</v>
      </c>
      <c r="B129">
        <v>4917811.012</v>
      </c>
      <c r="C129">
        <v>1395224.579</v>
      </c>
      <c r="D129">
        <v>28.525</v>
      </c>
      <c r="E129" t="s">
        <v>87</v>
      </c>
    </row>
    <row r="130" spans="1:5">
      <c r="A130" t="s">
        <v>765</v>
      </c>
      <c r="B130">
        <v>4917815.266</v>
      </c>
      <c r="C130">
        <v>1395222.776</v>
      </c>
      <c r="D130">
        <v>28.461</v>
      </c>
      <c r="E130" t="s">
        <v>93</v>
      </c>
    </row>
    <row r="131" spans="1:5">
      <c r="A131" t="s">
        <v>766</v>
      </c>
      <c r="B131">
        <v>4917839.832</v>
      </c>
      <c r="C131">
        <v>1395212.618</v>
      </c>
      <c r="D131">
        <v>28.542</v>
      </c>
      <c r="E131" t="s">
        <v>83</v>
      </c>
    </row>
    <row r="132" spans="1:5">
      <c r="A132" t="s">
        <v>767</v>
      </c>
      <c r="B132">
        <v>4917668.563</v>
      </c>
      <c r="C132">
        <v>1394848.598</v>
      </c>
      <c r="D132">
        <v>27.1</v>
      </c>
      <c r="E132" t="s">
        <v>83</v>
      </c>
    </row>
    <row r="133" spans="1:5">
      <c r="A133" t="s">
        <v>768</v>
      </c>
      <c r="B133">
        <v>4917659.185</v>
      </c>
      <c r="C133">
        <v>1394852.681</v>
      </c>
      <c r="D133">
        <v>26.892</v>
      </c>
      <c r="E133" t="s">
        <v>83</v>
      </c>
    </row>
    <row r="134" spans="1:5">
      <c r="A134" t="s">
        <v>769</v>
      </c>
      <c r="B134">
        <v>4917650.929</v>
      </c>
      <c r="C134">
        <v>1394856.131</v>
      </c>
      <c r="D134">
        <v>26.845</v>
      </c>
      <c r="E134" t="s">
        <v>93</v>
      </c>
    </row>
    <row r="135" spans="1:5">
      <c r="A135" t="s">
        <v>770</v>
      </c>
      <c r="B135">
        <v>4917647.027</v>
      </c>
      <c r="C135">
        <v>1394857.084</v>
      </c>
      <c r="D135">
        <v>26.742</v>
      </c>
      <c r="E135" t="s">
        <v>87</v>
      </c>
    </row>
    <row r="136" spans="1:5">
      <c r="A136" t="s">
        <v>771</v>
      </c>
      <c r="B136">
        <v>4917642.909</v>
      </c>
      <c r="C136">
        <v>1394859.154</v>
      </c>
      <c r="D136">
        <v>24.9</v>
      </c>
      <c r="E136" t="s">
        <v>83</v>
      </c>
    </row>
    <row r="137" spans="1:5">
      <c r="A137" t="s">
        <v>772</v>
      </c>
      <c r="B137">
        <v>4917642.248</v>
      </c>
      <c r="C137">
        <v>1394859.472</v>
      </c>
      <c r="D137">
        <v>23.489</v>
      </c>
      <c r="E137" t="s">
        <v>83</v>
      </c>
    </row>
    <row r="138" spans="1:5">
      <c r="A138" t="s">
        <v>773</v>
      </c>
      <c r="B138">
        <v>4917640.618</v>
      </c>
      <c r="C138">
        <v>1394860.336</v>
      </c>
      <c r="D138">
        <v>22.52</v>
      </c>
      <c r="E138" t="s">
        <v>114</v>
      </c>
    </row>
    <row r="139" spans="1:5">
      <c r="A139" t="s">
        <v>774</v>
      </c>
      <c r="B139">
        <v>4917637.098</v>
      </c>
      <c r="C139">
        <v>1394862.146</v>
      </c>
      <c r="D139">
        <v>22.406</v>
      </c>
      <c r="E139" t="s">
        <v>116</v>
      </c>
    </row>
    <row r="140" spans="1:5">
      <c r="A140" t="s">
        <v>775</v>
      </c>
      <c r="B140">
        <v>4917634.732</v>
      </c>
      <c r="C140">
        <v>1394863.397</v>
      </c>
      <c r="D140">
        <v>22.299</v>
      </c>
      <c r="E140" t="s">
        <v>116</v>
      </c>
    </row>
    <row r="141" spans="1:5">
      <c r="A141" t="s">
        <v>776</v>
      </c>
      <c r="B141">
        <v>4917631.225</v>
      </c>
      <c r="C141">
        <v>1394864.414</v>
      </c>
      <c r="D141">
        <v>22.206</v>
      </c>
      <c r="E141" t="s">
        <v>116</v>
      </c>
    </row>
    <row r="142" spans="1:5">
      <c r="A142" t="s">
        <v>777</v>
      </c>
      <c r="B142">
        <v>4917630.197</v>
      </c>
      <c r="C142">
        <v>1394864.978</v>
      </c>
      <c r="D142">
        <v>22.444</v>
      </c>
      <c r="E142" t="s">
        <v>778</v>
      </c>
    </row>
    <row r="143" spans="1:5">
      <c r="A143" t="s">
        <v>779</v>
      </c>
      <c r="B143">
        <v>4917625.871</v>
      </c>
      <c r="C143">
        <v>1394866.5</v>
      </c>
      <c r="D143">
        <v>24.894</v>
      </c>
      <c r="E143" t="s">
        <v>83</v>
      </c>
    </row>
    <row r="144" spans="1:5">
      <c r="A144" t="s">
        <v>780</v>
      </c>
      <c r="B144">
        <v>4917620.656</v>
      </c>
      <c r="C144">
        <v>1394868.719</v>
      </c>
      <c r="D144">
        <v>27.2</v>
      </c>
      <c r="E144" t="s">
        <v>87</v>
      </c>
    </row>
    <row r="145" spans="1:5">
      <c r="A145" t="s">
        <v>781</v>
      </c>
      <c r="B145">
        <v>4917618.06</v>
      </c>
      <c r="C145">
        <v>1394869.909</v>
      </c>
      <c r="D145">
        <v>27.417</v>
      </c>
      <c r="E145" t="s">
        <v>83</v>
      </c>
    </row>
    <row r="146" spans="1:5">
      <c r="A146" t="s">
        <v>782</v>
      </c>
      <c r="B146">
        <v>4917615.216</v>
      </c>
      <c r="C146">
        <v>1394871.374</v>
      </c>
      <c r="D146">
        <v>27.131</v>
      </c>
      <c r="E146" t="s">
        <v>83</v>
      </c>
    </row>
    <row r="147" spans="1:5">
      <c r="A147" t="s">
        <v>783</v>
      </c>
      <c r="B147">
        <v>4917612.978</v>
      </c>
      <c r="C147">
        <v>1394872.185</v>
      </c>
      <c r="D147">
        <v>26.976</v>
      </c>
      <c r="E147" t="s">
        <v>93</v>
      </c>
    </row>
    <row r="148" spans="1:5">
      <c r="A148" t="s">
        <v>784</v>
      </c>
      <c r="B148">
        <v>4917483.192</v>
      </c>
      <c r="C148">
        <v>1394605.365</v>
      </c>
      <c r="D148">
        <v>25.195</v>
      </c>
      <c r="E148" t="s">
        <v>83</v>
      </c>
    </row>
    <row r="149" spans="1:5">
      <c r="A149" t="s">
        <v>785</v>
      </c>
      <c r="B149">
        <v>4917500.446</v>
      </c>
      <c r="C149">
        <v>1394596.303</v>
      </c>
      <c r="D149">
        <v>25.449</v>
      </c>
      <c r="E149" t="s">
        <v>91</v>
      </c>
    </row>
    <row r="150" spans="1:5">
      <c r="A150" t="s">
        <v>786</v>
      </c>
      <c r="B150">
        <v>4917501.625</v>
      </c>
      <c r="C150">
        <v>1394595.747</v>
      </c>
      <c r="D150">
        <v>26.137</v>
      </c>
      <c r="E150" t="s">
        <v>87</v>
      </c>
    </row>
    <row r="151" spans="1:5">
      <c r="A151" t="s">
        <v>787</v>
      </c>
      <c r="B151">
        <v>4917503.14</v>
      </c>
      <c r="C151">
        <v>1394594.979</v>
      </c>
      <c r="D151">
        <v>26.103</v>
      </c>
      <c r="E151" t="s">
        <v>83</v>
      </c>
    </row>
    <row r="152" spans="1:5">
      <c r="A152" t="s">
        <v>788</v>
      </c>
      <c r="B152">
        <v>4917504.389</v>
      </c>
      <c r="C152">
        <v>1394594.344</v>
      </c>
      <c r="D152">
        <v>25.996</v>
      </c>
      <c r="E152" t="s">
        <v>87</v>
      </c>
    </row>
    <row r="153" spans="1:5">
      <c r="A153" t="s">
        <v>789</v>
      </c>
      <c r="B153">
        <v>4917507.683</v>
      </c>
      <c r="C153">
        <v>1394592.378</v>
      </c>
      <c r="D153">
        <v>24.064</v>
      </c>
      <c r="E153" t="s">
        <v>83</v>
      </c>
    </row>
    <row r="154" spans="1:5">
      <c r="A154" t="s">
        <v>790</v>
      </c>
      <c r="B154">
        <v>4917514.345</v>
      </c>
      <c r="C154">
        <v>1394589.432</v>
      </c>
      <c r="D154">
        <v>22.454</v>
      </c>
      <c r="E154" t="s">
        <v>83</v>
      </c>
    </row>
    <row r="155" spans="1:5">
      <c r="A155" t="s">
        <v>791</v>
      </c>
      <c r="B155">
        <v>4917516.226</v>
      </c>
      <c r="C155">
        <v>1394588.457</v>
      </c>
      <c r="D155">
        <v>21.441</v>
      </c>
      <c r="E155" t="s">
        <v>83</v>
      </c>
    </row>
    <row r="156" spans="1:5">
      <c r="A156" t="s">
        <v>792</v>
      </c>
      <c r="B156">
        <v>4917516.283</v>
      </c>
      <c r="C156">
        <v>1394588.11</v>
      </c>
      <c r="D156">
        <v>21.185</v>
      </c>
      <c r="E156" t="s">
        <v>793</v>
      </c>
    </row>
    <row r="157" spans="1:5">
      <c r="A157" t="s">
        <v>794</v>
      </c>
      <c r="B157">
        <v>4917516.25</v>
      </c>
      <c r="C157">
        <v>1394588.149</v>
      </c>
      <c r="D157">
        <v>20.913</v>
      </c>
      <c r="E157" t="s">
        <v>116</v>
      </c>
    </row>
    <row r="158" spans="1:5">
      <c r="A158" t="s">
        <v>795</v>
      </c>
      <c r="B158">
        <v>4917517.973</v>
      </c>
      <c r="C158">
        <v>1394587.284</v>
      </c>
      <c r="D158">
        <v>20.812</v>
      </c>
      <c r="E158" t="s">
        <v>116</v>
      </c>
    </row>
    <row r="159" spans="1:5">
      <c r="A159" t="s">
        <v>796</v>
      </c>
      <c r="B159">
        <v>4917519.854</v>
      </c>
      <c r="C159">
        <v>1394586.104</v>
      </c>
      <c r="D159">
        <v>20.847</v>
      </c>
      <c r="E159" t="s">
        <v>116</v>
      </c>
    </row>
    <row r="160" spans="1:5">
      <c r="A160" t="s">
        <v>797</v>
      </c>
      <c r="B160">
        <v>4917521.259</v>
      </c>
      <c r="C160">
        <v>1394585.527</v>
      </c>
      <c r="D160">
        <v>20.946</v>
      </c>
      <c r="E160" t="s">
        <v>116</v>
      </c>
    </row>
    <row r="161" spans="1:5">
      <c r="A161" t="s">
        <v>798</v>
      </c>
      <c r="B161">
        <v>4917521.513</v>
      </c>
      <c r="C161">
        <v>1394585.412</v>
      </c>
      <c r="D161">
        <v>21.197</v>
      </c>
      <c r="E161" t="s">
        <v>799</v>
      </c>
    </row>
    <row r="162" spans="1:5">
      <c r="A162" t="s">
        <v>800</v>
      </c>
      <c r="B162">
        <v>4917521.814</v>
      </c>
      <c r="C162">
        <v>1394585.227</v>
      </c>
      <c r="D162">
        <v>22.057</v>
      </c>
      <c r="E162" t="s">
        <v>83</v>
      </c>
    </row>
    <row r="163" spans="1:5">
      <c r="A163" t="s">
        <v>801</v>
      </c>
      <c r="B163">
        <v>4917522.643</v>
      </c>
      <c r="C163">
        <v>1394584.747</v>
      </c>
      <c r="D163">
        <v>22.361</v>
      </c>
      <c r="E163" t="s">
        <v>83</v>
      </c>
    </row>
    <row r="164" spans="1:5">
      <c r="A164" t="s">
        <v>802</v>
      </c>
      <c r="B164">
        <v>4917523.669</v>
      </c>
      <c r="C164">
        <v>1394584.285</v>
      </c>
      <c r="D164">
        <v>23.616</v>
      </c>
      <c r="E164" t="s">
        <v>83</v>
      </c>
    </row>
    <row r="165" spans="1:5">
      <c r="A165" t="s">
        <v>803</v>
      </c>
      <c r="B165">
        <v>4917527.755</v>
      </c>
      <c r="C165">
        <v>1394582.138</v>
      </c>
      <c r="D165">
        <v>25.805</v>
      </c>
      <c r="E165" t="s">
        <v>87</v>
      </c>
    </row>
    <row r="166" spans="1:5">
      <c r="A166" t="s">
        <v>804</v>
      </c>
      <c r="B166">
        <v>4917532.488</v>
      </c>
      <c r="C166">
        <v>1394579.624</v>
      </c>
      <c r="D166">
        <v>25.789</v>
      </c>
      <c r="E166" t="s">
        <v>83</v>
      </c>
    </row>
    <row r="167" spans="1:5">
      <c r="A167" t="s">
        <v>805</v>
      </c>
      <c r="B167">
        <v>4917537.429</v>
      </c>
      <c r="C167">
        <v>1394577.326</v>
      </c>
      <c r="D167">
        <v>25.81</v>
      </c>
      <c r="E167" t="s">
        <v>93</v>
      </c>
    </row>
    <row r="168" spans="1:5">
      <c r="A168" t="s">
        <v>806</v>
      </c>
      <c r="B168">
        <v>4917554.042</v>
      </c>
      <c r="C168">
        <v>1394568.571</v>
      </c>
      <c r="D168">
        <v>25.522</v>
      </c>
      <c r="E168" t="s">
        <v>83</v>
      </c>
    </row>
    <row r="169" spans="1:5">
      <c r="A169" t="s">
        <v>807</v>
      </c>
      <c r="B169">
        <v>4917224.076</v>
      </c>
      <c r="C169">
        <v>1394055.564</v>
      </c>
      <c r="D169">
        <v>23.099</v>
      </c>
      <c r="E169" t="s">
        <v>83</v>
      </c>
    </row>
    <row r="170" spans="1:5">
      <c r="A170" t="s">
        <v>808</v>
      </c>
      <c r="B170">
        <v>4917232.8</v>
      </c>
      <c r="C170">
        <v>1394051.569</v>
      </c>
      <c r="D170">
        <v>23.158</v>
      </c>
      <c r="E170" t="s">
        <v>83</v>
      </c>
    </row>
    <row r="171" spans="1:5">
      <c r="A171" t="s">
        <v>809</v>
      </c>
      <c r="B171">
        <v>4917245.366</v>
      </c>
      <c r="C171">
        <v>1394046.629</v>
      </c>
      <c r="D171">
        <v>24.745</v>
      </c>
      <c r="E171" t="s">
        <v>83</v>
      </c>
    </row>
    <row r="172" spans="1:5">
      <c r="A172" t="s">
        <v>810</v>
      </c>
      <c r="B172">
        <v>4917160.366</v>
      </c>
      <c r="C172">
        <v>1393673.14</v>
      </c>
      <c r="D172">
        <v>21.936</v>
      </c>
      <c r="E172" t="s">
        <v>83</v>
      </c>
    </row>
    <row r="173" spans="1:5">
      <c r="A173" t="s">
        <v>811</v>
      </c>
      <c r="B173">
        <v>4917149.821</v>
      </c>
      <c r="C173">
        <v>1393677.78</v>
      </c>
      <c r="D173">
        <v>21.919</v>
      </c>
      <c r="E173" t="s">
        <v>83</v>
      </c>
    </row>
    <row r="174" spans="1:5">
      <c r="A174" t="s">
        <v>812</v>
      </c>
      <c r="B174">
        <v>4917141.951</v>
      </c>
      <c r="C174">
        <v>1393680.521</v>
      </c>
      <c r="D174">
        <v>21.933</v>
      </c>
      <c r="E174" t="s">
        <v>83</v>
      </c>
    </row>
    <row r="175" spans="1:5">
      <c r="A175" t="s">
        <v>813</v>
      </c>
      <c r="B175">
        <v>4917136.098</v>
      </c>
      <c r="C175">
        <v>1393683.383</v>
      </c>
      <c r="D175">
        <v>22.091</v>
      </c>
      <c r="E175" t="s">
        <v>83</v>
      </c>
    </row>
    <row r="176" spans="1:5">
      <c r="A176" t="s">
        <v>814</v>
      </c>
      <c r="B176">
        <v>4917130.956</v>
      </c>
      <c r="C176">
        <v>1393685.573</v>
      </c>
      <c r="D176">
        <v>21.929</v>
      </c>
      <c r="E176" t="s">
        <v>87</v>
      </c>
    </row>
    <row r="177" spans="1:5">
      <c r="A177" t="s">
        <v>815</v>
      </c>
      <c r="B177">
        <v>4917126.874</v>
      </c>
      <c r="C177">
        <v>1393687.311</v>
      </c>
      <c r="D177">
        <v>20.417</v>
      </c>
      <c r="E177" t="s">
        <v>83</v>
      </c>
    </row>
    <row r="178" spans="1:5">
      <c r="A178" t="s">
        <v>816</v>
      </c>
      <c r="B178">
        <v>4917125.223</v>
      </c>
      <c r="C178">
        <v>1393687.642</v>
      </c>
      <c r="D178">
        <v>18.791</v>
      </c>
      <c r="E178" t="s">
        <v>114</v>
      </c>
    </row>
    <row r="179" spans="1:5">
      <c r="A179" t="s">
        <v>817</v>
      </c>
      <c r="B179">
        <v>4917124.536</v>
      </c>
      <c r="C179">
        <v>1393688.076</v>
      </c>
      <c r="D179">
        <v>18.727</v>
      </c>
      <c r="E179" t="s">
        <v>116</v>
      </c>
    </row>
    <row r="180" spans="1:5">
      <c r="A180" t="s">
        <v>818</v>
      </c>
      <c r="B180">
        <v>4917121.367</v>
      </c>
      <c r="C180">
        <v>1393689.641</v>
      </c>
      <c r="D180">
        <v>18.671</v>
      </c>
      <c r="E180" t="s">
        <v>116</v>
      </c>
    </row>
    <row r="181" spans="1:5">
      <c r="A181" t="s">
        <v>819</v>
      </c>
      <c r="B181">
        <v>4917118.447</v>
      </c>
      <c r="C181">
        <v>1393690.666</v>
      </c>
      <c r="D181">
        <v>18.601</v>
      </c>
      <c r="E181" t="s">
        <v>116</v>
      </c>
    </row>
    <row r="182" spans="1:5">
      <c r="A182" t="s">
        <v>820</v>
      </c>
      <c r="B182">
        <v>4917115.994</v>
      </c>
      <c r="C182">
        <v>1393691.594</v>
      </c>
      <c r="D182">
        <v>18.601</v>
      </c>
      <c r="E182" t="s">
        <v>116</v>
      </c>
    </row>
    <row r="183" spans="1:5">
      <c r="A183" t="s">
        <v>821</v>
      </c>
      <c r="B183">
        <v>4917115.784</v>
      </c>
      <c r="C183">
        <v>1393691.63</v>
      </c>
      <c r="D183">
        <v>18.826</v>
      </c>
      <c r="E183" t="s">
        <v>114</v>
      </c>
    </row>
    <row r="184" spans="1:5">
      <c r="A184" t="s">
        <v>822</v>
      </c>
      <c r="B184">
        <v>4917113.398</v>
      </c>
      <c r="C184">
        <v>1393692.635</v>
      </c>
      <c r="D184">
        <v>20.02</v>
      </c>
      <c r="E184" t="s">
        <v>83</v>
      </c>
    </row>
    <row r="185" spans="1:5">
      <c r="A185" t="s">
        <v>823</v>
      </c>
      <c r="B185">
        <v>4917106.8</v>
      </c>
      <c r="C185">
        <v>1393695.556</v>
      </c>
      <c r="D185">
        <v>22.72</v>
      </c>
      <c r="E185" t="s">
        <v>87</v>
      </c>
    </row>
    <row r="186" spans="1:5">
      <c r="A186" t="s">
        <v>824</v>
      </c>
      <c r="B186">
        <v>4917104.259</v>
      </c>
      <c r="C186">
        <v>1393696.686</v>
      </c>
      <c r="D186">
        <v>22.919</v>
      </c>
      <c r="E186" t="s">
        <v>83</v>
      </c>
    </row>
    <row r="187" spans="1:5">
      <c r="A187" t="s">
        <v>825</v>
      </c>
      <c r="B187">
        <v>4917102.107</v>
      </c>
      <c r="C187">
        <v>1393697.707</v>
      </c>
      <c r="D187">
        <v>23.031</v>
      </c>
      <c r="E187" t="s">
        <v>93</v>
      </c>
    </row>
    <row r="188" spans="1:5">
      <c r="A188" t="s">
        <v>826</v>
      </c>
      <c r="B188">
        <v>4916951.517</v>
      </c>
      <c r="C188">
        <v>1393216.191</v>
      </c>
      <c r="D188">
        <v>19.882</v>
      </c>
      <c r="E188" t="s">
        <v>83</v>
      </c>
    </row>
    <row r="189" spans="1:5">
      <c r="A189" t="s">
        <v>827</v>
      </c>
      <c r="B189">
        <v>4916934.056</v>
      </c>
      <c r="C189">
        <v>1393223.767</v>
      </c>
      <c r="D189">
        <v>19.652</v>
      </c>
      <c r="E189" t="s">
        <v>91</v>
      </c>
    </row>
    <row r="190" spans="1:5">
      <c r="A190" t="s">
        <v>828</v>
      </c>
      <c r="B190">
        <v>4916930.78</v>
      </c>
      <c r="C190">
        <v>1393225.154</v>
      </c>
      <c r="D190">
        <v>20.458</v>
      </c>
      <c r="E190" t="s">
        <v>87</v>
      </c>
    </row>
    <row r="191" spans="1:5">
      <c r="A191" t="s">
        <v>829</v>
      </c>
      <c r="B191">
        <v>4916929.405</v>
      </c>
      <c r="C191">
        <v>1393225.885</v>
      </c>
      <c r="D191">
        <v>20.529</v>
      </c>
      <c r="E191" t="s">
        <v>83</v>
      </c>
    </row>
    <row r="192" spans="1:5">
      <c r="A192" t="s">
        <v>830</v>
      </c>
      <c r="B192">
        <v>4916928.119</v>
      </c>
      <c r="C192">
        <v>1393226.203</v>
      </c>
      <c r="D192">
        <v>20.451</v>
      </c>
      <c r="E192" t="s">
        <v>87</v>
      </c>
    </row>
    <row r="193" spans="1:5">
      <c r="A193" t="s">
        <v>831</v>
      </c>
      <c r="B193">
        <v>4916925.565</v>
      </c>
      <c r="C193">
        <v>1393227.414</v>
      </c>
      <c r="D193">
        <v>19.703</v>
      </c>
      <c r="E193" t="s">
        <v>83</v>
      </c>
    </row>
    <row r="194" spans="1:5">
      <c r="A194" t="s">
        <v>832</v>
      </c>
      <c r="B194">
        <v>4916922.312</v>
      </c>
      <c r="C194">
        <v>1393228.308</v>
      </c>
      <c r="D194">
        <v>19.505</v>
      </c>
      <c r="E194" t="s">
        <v>83</v>
      </c>
    </row>
    <row r="195" spans="1:5">
      <c r="A195" t="s">
        <v>833</v>
      </c>
      <c r="B195">
        <v>4916918.507</v>
      </c>
      <c r="C195">
        <v>1393229.983</v>
      </c>
      <c r="D195">
        <v>19.34</v>
      </c>
      <c r="E195" t="s">
        <v>83</v>
      </c>
    </row>
    <row r="196" spans="1:5">
      <c r="A196" t="s">
        <v>834</v>
      </c>
      <c r="B196">
        <v>4916917.305</v>
      </c>
      <c r="C196">
        <v>1393230.715</v>
      </c>
      <c r="D196">
        <v>18.23</v>
      </c>
      <c r="E196" t="s">
        <v>83</v>
      </c>
    </row>
    <row r="197" spans="1:5">
      <c r="A197" t="s">
        <v>835</v>
      </c>
      <c r="B197">
        <v>4916916.932</v>
      </c>
      <c r="C197">
        <v>1393230.822</v>
      </c>
      <c r="D197">
        <v>17.71</v>
      </c>
      <c r="E197" t="s">
        <v>114</v>
      </c>
    </row>
    <row r="198" spans="1:5">
      <c r="A198" t="s">
        <v>836</v>
      </c>
      <c r="B198">
        <v>4916916.499</v>
      </c>
      <c r="C198">
        <v>1393230.886</v>
      </c>
      <c r="D198">
        <v>17.432</v>
      </c>
      <c r="E198" t="s">
        <v>116</v>
      </c>
    </row>
    <row r="199" spans="1:5">
      <c r="A199" t="s">
        <v>837</v>
      </c>
      <c r="B199">
        <v>4916914.457</v>
      </c>
      <c r="C199">
        <v>1393231.99</v>
      </c>
      <c r="D199">
        <v>17.494</v>
      </c>
      <c r="E199" t="s">
        <v>116</v>
      </c>
    </row>
    <row r="200" spans="1:5">
      <c r="A200" t="s">
        <v>838</v>
      </c>
      <c r="B200">
        <v>4916912.322</v>
      </c>
      <c r="C200">
        <v>1393232.706</v>
      </c>
      <c r="D200">
        <v>17.483</v>
      </c>
      <c r="E200" t="s">
        <v>116</v>
      </c>
    </row>
    <row r="201" spans="1:5">
      <c r="A201" t="s">
        <v>839</v>
      </c>
      <c r="B201">
        <v>4916911.047</v>
      </c>
      <c r="C201">
        <v>1393233.165</v>
      </c>
      <c r="D201">
        <v>17.45</v>
      </c>
      <c r="E201" t="s">
        <v>116</v>
      </c>
    </row>
    <row r="202" spans="1:5">
      <c r="A202" t="s">
        <v>840</v>
      </c>
      <c r="B202">
        <v>4916910.68</v>
      </c>
      <c r="C202">
        <v>1393233.245</v>
      </c>
      <c r="D202">
        <v>17.709</v>
      </c>
      <c r="E202" t="s">
        <v>114</v>
      </c>
    </row>
    <row r="203" spans="1:5">
      <c r="A203" t="s">
        <v>841</v>
      </c>
      <c r="B203">
        <v>4916909.499</v>
      </c>
      <c r="C203">
        <v>1393233.817</v>
      </c>
      <c r="D203">
        <v>18.043</v>
      </c>
      <c r="E203" t="s">
        <v>83</v>
      </c>
    </row>
    <row r="204" spans="1:5">
      <c r="A204" t="s">
        <v>842</v>
      </c>
      <c r="B204">
        <v>4916905.917</v>
      </c>
      <c r="C204">
        <v>1393235.318</v>
      </c>
      <c r="D204">
        <v>18.441</v>
      </c>
      <c r="E204" t="s">
        <v>83</v>
      </c>
    </row>
    <row r="205" spans="1:5">
      <c r="A205" t="s">
        <v>843</v>
      </c>
      <c r="B205">
        <v>4916899.606</v>
      </c>
      <c r="C205">
        <v>1393237.953</v>
      </c>
      <c r="D205">
        <v>21.055</v>
      </c>
      <c r="E205" t="s">
        <v>87</v>
      </c>
    </row>
    <row r="206" spans="1:5">
      <c r="A206" t="s">
        <v>844</v>
      </c>
      <c r="B206">
        <v>4916897.641</v>
      </c>
      <c r="C206">
        <v>1393238.792</v>
      </c>
      <c r="D206">
        <v>21.19</v>
      </c>
      <c r="E206" t="s">
        <v>83</v>
      </c>
    </row>
    <row r="207" spans="1:5">
      <c r="A207" t="s">
        <v>845</v>
      </c>
      <c r="B207">
        <v>4916895.844</v>
      </c>
      <c r="C207">
        <v>1393239.421</v>
      </c>
      <c r="D207">
        <v>21.275</v>
      </c>
      <c r="E207" t="s">
        <v>93</v>
      </c>
    </row>
    <row r="208" spans="1:5">
      <c r="A208" t="s">
        <v>846</v>
      </c>
      <c r="B208">
        <v>4916786.911</v>
      </c>
      <c r="C208">
        <v>1392704.053</v>
      </c>
      <c r="D208">
        <v>16.332</v>
      </c>
      <c r="E208" t="s">
        <v>114</v>
      </c>
    </row>
    <row r="209" spans="1:5">
      <c r="A209" t="s">
        <v>847</v>
      </c>
      <c r="B209">
        <v>4916786.368</v>
      </c>
      <c r="C209">
        <v>1392704.204</v>
      </c>
      <c r="D209">
        <v>16.086</v>
      </c>
      <c r="E209" t="s">
        <v>116</v>
      </c>
    </row>
    <row r="210" spans="1:5">
      <c r="A210" t="s">
        <v>848</v>
      </c>
      <c r="B210">
        <v>4916784.184</v>
      </c>
      <c r="C210">
        <v>1392704.652</v>
      </c>
      <c r="D210">
        <v>16.068</v>
      </c>
      <c r="E210" t="s">
        <v>116</v>
      </c>
    </row>
    <row r="211" spans="1:5">
      <c r="A211" t="s">
        <v>849</v>
      </c>
      <c r="B211">
        <v>4916781.82</v>
      </c>
      <c r="C211">
        <v>1392705.472</v>
      </c>
      <c r="D211">
        <v>16.092</v>
      </c>
      <c r="E211" t="s">
        <v>116</v>
      </c>
    </row>
    <row r="212" spans="1:5">
      <c r="A212" t="s">
        <v>850</v>
      </c>
      <c r="B212">
        <v>4916780.545</v>
      </c>
      <c r="C212">
        <v>1392705.594</v>
      </c>
      <c r="D212">
        <v>16.097</v>
      </c>
      <c r="E212" t="s">
        <v>116</v>
      </c>
    </row>
    <row r="213" spans="1:5">
      <c r="A213" t="s">
        <v>851</v>
      </c>
      <c r="B213">
        <v>4916780.357</v>
      </c>
      <c r="C213">
        <v>1392705.585</v>
      </c>
      <c r="D213">
        <v>16.318</v>
      </c>
      <c r="E213" t="s">
        <v>114</v>
      </c>
    </row>
    <row r="214" spans="1:5">
      <c r="A214" t="s">
        <v>852</v>
      </c>
      <c r="B214">
        <v>4916778.832</v>
      </c>
      <c r="C214">
        <v>1392705.759</v>
      </c>
      <c r="D214">
        <v>17.111</v>
      </c>
      <c r="E214" t="s">
        <v>83</v>
      </c>
    </row>
    <row r="215" spans="1:5">
      <c r="A215" t="s">
        <v>853</v>
      </c>
      <c r="B215">
        <v>4916773.767</v>
      </c>
      <c r="C215">
        <v>1392706.759</v>
      </c>
      <c r="D215">
        <v>17.426</v>
      </c>
      <c r="E215" t="s">
        <v>83</v>
      </c>
    </row>
    <row r="216" spans="1:5">
      <c r="A216" t="s">
        <v>854</v>
      </c>
      <c r="B216">
        <v>4916767.427</v>
      </c>
      <c r="C216">
        <v>1392708.219</v>
      </c>
      <c r="D216">
        <v>19.598</v>
      </c>
      <c r="E216" t="s">
        <v>87</v>
      </c>
    </row>
    <row r="217" spans="1:5">
      <c r="A217" t="s">
        <v>855</v>
      </c>
      <c r="B217">
        <v>4916765.566</v>
      </c>
      <c r="C217">
        <v>1392708.746</v>
      </c>
      <c r="D217">
        <v>19.637</v>
      </c>
      <c r="E217" t="s">
        <v>83</v>
      </c>
    </row>
    <row r="218" spans="1:5">
      <c r="A218" t="s">
        <v>856</v>
      </c>
      <c r="B218">
        <v>4916764.138</v>
      </c>
      <c r="C218">
        <v>1392708.985</v>
      </c>
      <c r="D218">
        <v>19.575</v>
      </c>
      <c r="E218" t="s">
        <v>87</v>
      </c>
    </row>
    <row r="219" spans="1:5">
      <c r="A219" t="s">
        <v>857</v>
      </c>
      <c r="B219">
        <v>4916761.314</v>
      </c>
      <c r="C219">
        <v>1392709.674</v>
      </c>
      <c r="D219">
        <v>18.537</v>
      </c>
      <c r="E219" t="s">
        <v>91</v>
      </c>
    </row>
    <row r="220" spans="1:5">
      <c r="A220" t="s">
        <v>858</v>
      </c>
      <c r="B220">
        <v>4916759.237</v>
      </c>
      <c r="C220">
        <v>1392709.85</v>
      </c>
      <c r="D220">
        <v>18.09</v>
      </c>
      <c r="E220" t="s">
        <v>859</v>
      </c>
    </row>
    <row r="221" spans="1:5">
      <c r="A221" t="s">
        <v>860</v>
      </c>
      <c r="B221">
        <v>4916753.532</v>
      </c>
      <c r="C221">
        <v>1392711.446</v>
      </c>
      <c r="D221">
        <v>17.828</v>
      </c>
      <c r="E221" t="s">
        <v>83</v>
      </c>
    </row>
    <row r="222" spans="1:5">
      <c r="A222" t="s">
        <v>861</v>
      </c>
      <c r="B222">
        <v>4916735.07</v>
      </c>
      <c r="C222">
        <v>1392715.375</v>
      </c>
      <c r="D222">
        <v>17.656</v>
      </c>
      <c r="E222" t="s">
        <v>83</v>
      </c>
    </row>
    <row r="223" spans="1:5">
      <c r="A223" t="s">
        <v>862</v>
      </c>
      <c r="B223">
        <v>4916682.96</v>
      </c>
      <c r="C223">
        <v>1392242.892</v>
      </c>
      <c r="D223">
        <v>16.201</v>
      </c>
      <c r="E223" t="s">
        <v>83</v>
      </c>
    </row>
    <row r="224" spans="1:5">
      <c r="A224" t="s">
        <v>863</v>
      </c>
      <c r="B224">
        <v>4916664.648</v>
      </c>
      <c r="C224">
        <v>1392249.681</v>
      </c>
      <c r="D224">
        <v>16.363</v>
      </c>
      <c r="E224" t="s">
        <v>864</v>
      </c>
    </row>
    <row r="225" spans="1:5">
      <c r="A225" t="s">
        <v>865</v>
      </c>
      <c r="B225">
        <v>4916662.988</v>
      </c>
      <c r="C225">
        <v>1392250.26</v>
      </c>
      <c r="D225">
        <v>15.34</v>
      </c>
      <c r="E225" t="s">
        <v>866</v>
      </c>
    </row>
    <row r="226" spans="1:5">
      <c r="A226" t="s">
        <v>867</v>
      </c>
      <c r="B226">
        <v>4916662.211</v>
      </c>
      <c r="C226">
        <v>1392250.395</v>
      </c>
      <c r="D226">
        <v>15.279</v>
      </c>
      <c r="E226" t="s">
        <v>866</v>
      </c>
    </row>
    <row r="227" spans="1:5">
      <c r="A227" t="s">
        <v>868</v>
      </c>
      <c r="B227">
        <v>4916660.248</v>
      </c>
      <c r="C227">
        <v>1392251.356</v>
      </c>
      <c r="D227">
        <v>16.237</v>
      </c>
      <c r="E227" t="s">
        <v>864</v>
      </c>
    </row>
    <row r="228" spans="1:5">
      <c r="A228" t="s">
        <v>869</v>
      </c>
      <c r="B228">
        <v>4916654.735</v>
      </c>
      <c r="C228">
        <v>1392253.347</v>
      </c>
      <c r="D228">
        <v>16.574</v>
      </c>
      <c r="E228" t="s">
        <v>85</v>
      </c>
    </row>
    <row r="229" spans="1:5">
      <c r="A229" t="s">
        <v>870</v>
      </c>
      <c r="B229">
        <v>4916652.22</v>
      </c>
      <c r="C229">
        <v>1392254.271</v>
      </c>
      <c r="D229">
        <v>16.804</v>
      </c>
      <c r="E229" t="s">
        <v>83</v>
      </c>
    </row>
    <row r="230" spans="1:5">
      <c r="A230" t="s">
        <v>871</v>
      </c>
      <c r="B230">
        <v>4916648.085</v>
      </c>
      <c r="C230">
        <v>1392255.683</v>
      </c>
      <c r="D230">
        <v>18.106</v>
      </c>
      <c r="E230" t="s">
        <v>87</v>
      </c>
    </row>
    <row r="231" spans="1:5">
      <c r="A231" t="s">
        <v>872</v>
      </c>
      <c r="B231">
        <v>4916646.622</v>
      </c>
      <c r="C231">
        <v>1392255.984</v>
      </c>
      <c r="D231">
        <v>18.217</v>
      </c>
      <c r="E231" t="s">
        <v>83</v>
      </c>
    </row>
    <row r="232" spans="1:5">
      <c r="A232" t="s">
        <v>873</v>
      </c>
      <c r="B232">
        <v>4916645.471</v>
      </c>
      <c r="C232">
        <v>1392256.646</v>
      </c>
      <c r="D232">
        <v>18.074</v>
      </c>
      <c r="E232" t="s">
        <v>87</v>
      </c>
    </row>
    <row r="233" spans="1:5">
      <c r="A233" t="s">
        <v>874</v>
      </c>
      <c r="B233">
        <v>4916641.898</v>
      </c>
      <c r="C233">
        <v>1392257.808</v>
      </c>
      <c r="D233">
        <v>16.975</v>
      </c>
      <c r="E233" t="s">
        <v>83</v>
      </c>
    </row>
    <row r="234" spans="1:5">
      <c r="A234" t="s">
        <v>875</v>
      </c>
      <c r="B234">
        <v>4916638.101</v>
      </c>
      <c r="C234">
        <v>1392259.37</v>
      </c>
      <c r="D234">
        <v>16.618</v>
      </c>
      <c r="E234" t="s">
        <v>83</v>
      </c>
    </row>
    <row r="235" spans="1:5">
      <c r="A235" t="s">
        <v>876</v>
      </c>
      <c r="B235">
        <v>4916636.162</v>
      </c>
      <c r="C235">
        <v>1392260.063</v>
      </c>
      <c r="D235">
        <v>16.009</v>
      </c>
      <c r="E235" t="s">
        <v>83</v>
      </c>
    </row>
    <row r="236" spans="1:5">
      <c r="A236" t="s">
        <v>877</v>
      </c>
      <c r="B236">
        <v>4916633.527</v>
      </c>
      <c r="C236">
        <v>1392261.079</v>
      </c>
      <c r="D236">
        <v>15.868</v>
      </c>
      <c r="E236" t="s">
        <v>103</v>
      </c>
    </row>
    <row r="237" spans="1:5">
      <c r="A237" t="s">
        <v>878</v>
      </c>
      <c r="B237">
        <v>4916633.106</v>
      </c>
      <c r="C237">
        <v>1392261.083</v>
      </c>
      <c r="D237">
        <v>15.235</v>
      </c>
      <c r="E237" t="s">
        <v>114</v>
      </c>
    </row>
    <row r="238" spans="1:5">
      <c r="A238" t="s">
        <v>879</v>
      </c>
      <c r="B238">
        <v>4916632.861</v>
      </c>
      <c r="C238">
        <v>1392261.338</v>
      </c>
      <c r="D238">
        <v>15.051</v>
      </c>
      <c r="E238" t="s">
        <v>116</v>
      </c>
    </row>
    <row r="239" spans="1:5">
      <c r="A239" t="s">
        <v>880</v>
      </c>
      <c r="B239">
        <v>4916630.787</v>
      </c>
      <c r="C239">
        <v>1392261.884</v>
      </c>
      <c r="D239">
        <v>14.949</v>
      </c>
      <c r="E239" t="s">
        <v>116</v>
      </c>
    </row>
    <row r="240" spans="1:5">
      <c r="A240" t="s">
        <v>881</v>
      </c>
      <c r="B240">
        <v>4916629.052</v>
      </c>
      <c r="C240">
        <v>1392262.554</v>
      </c>
      <c r="D240">
        <v>15.022</v>
      </c>
      <c r="E240" t="s">
        <v>116</v>
      </c>
    </row>
    <row r="241" spans="1:5">
      <c r="A241" t="s">
        <v>882</v>
      </c>
      <c r="B241">
        <v>4916627.776</v>
      </c>
      <c r="C241">
        <v>1392263.155</v>
      </c>
      <c r="D241">
        <v>15.01</v>
      </c>
      <c r="E241" t="s">
        <v>116</v>
      </c>
    </row>
    <row r="242" spans="1:5">
      <c r="A242" t="s">
        <v>883</v>
      </c>
      <c r="B242">
        <v>4916627.361</v>
      </c>
      <c r="C242">
        <v>1392263.231</v>
      </c>
      <c r="D242">
        <v>15.213</v>
      </c>
      <c r="E242" t="s">
        <v>884</v>
      </c>
    </row>
    <row r="243" spans="1:5">
      <c r="A243" t="s">
        <v>885</v>
      </c>
      <c r="B243">
        <v>4916625.646</v>
      </c>
      <c r="C243">
        <v>1392263.776</v>
      </c>
      <c r="D243">
        <v>15.9</v>
      </c>
      <c r="E243" t="s">
        <v>103</v>
      </c>
    </row>
    <row r="244" spans="1:5">
      <c r="A244" t="s">
        <v>886</v>
      </c>
      <c r="B244">
        <v>4916623.581</v>
      </c>
      <c r="C244">
        <v>1392264.55</v>
      </c>
      <c r="D244">
        <v>16.232</v>
      </c>
      <c r="E244" t="s">
        <v>83</v>
      </c>
    </row>
    <row r="245" spans="1:5">
      <c r="A245" t="s">
        <v>887</v>
      </c>
      <c r="B245">
        <v>4916621.735</v>
      </c>
      <c r="C245">
        <v>1392265.015</v>
      </c>
      <c r="D245">
        <v>16.82</v>
      </c>
      <c r="E245" t="s">
        <v>83</v>
      </c>
    </row>
    <row r="246" spans="1:5">
      <c r="A246" t="s">
        <v>888</v>
      </c>
      <c r="B246">
        <v>4916618.178</v>
      </c>
      <c r="C246">
        <v>1392266.537</v>
      </c>
      <c r="D246">
        <v>17.061</v>
      </c>
      <c r="E246" t="s">
        <v>83</v>
      </c>
    </row>
    <row r="247" spans="1:5">
      <c r="A247" t="s">
        <v>889</v>
      </c>
      <c r="B247">
        <v>4916614.264</v>
      </c>
      <c r="C247">
        <v>1392267.843</v>
      </c>
      <c r="D247">
        <v>18.295</v>
      </c>
      <c r="E247" t="s">
        <v>87</v>
      </c>
    </row>
    <row r="248" spans="1:5">
      <c r="A248" t="s">
        <v>890</v>
      </c>
      <c r="B248">
        <v>4916612.74</v>
      </c>
      <c r="C248">
        <v>1392268.381</v>
      </c>
      <c r="D248">
        <v>18.312</v>
      </c>
      <c r="E248" t="s">
        <v>83</v>
      </c>
    </row>
    <row r="249" spans="1:5">
      <c r="A249" t="s">
        <v>891</v>
      </c>
      <c r="B249">
        <v>4916611.644</v>
      </c>
      <c r="C249">
        <v>1392268.623</v>
      </c>
      <c r="D249">
        <v>18.184</v>
      </c>
      <c r="E249" t="s">
        <v>87</v>
      </c>
    </row>
    <row r="250" spans="1:5">
      <c r="A250" t="s">
        <v>892</v>
      </c>
      <c r="B250">
        <v>4916608.551</v>
      </c>
      <c r="C250">
        <v>1392269.603</v>
      </c>
      <c r="D250">
        <v>16.903</v>
      </c>
      <c r="E250" t="s">
        <v>893</v>
      </c>
    </row>
    <row r="251" spans="1:5">
      <c r="A251" t="s">
        <v>894</v>
      </c>
      <c r="B251">
        <v>4916564.407</v>
      </c>
      <c r="C251">
        <v>1391918.773</v>
      </c>
      <c r="D251">
        <v>15.45</v>
      </c>
      <c r="E251" t="s">
        <v>83</v>
      </c>
    </row>
    <row r="252" spans="1:5">
      <c r="A252" t="s">
        <v>895</v>
      </c>
      <c r="B252">
        <v>4916547.754</v>
      </c>
      <c r="C252">
        <v>1391923.373</v>
      </c>
      <c r="D252">
        <v>15.727</v>
      </c>
      <c r="E252" t="s">
        <v>93</v>
      </c>
    </row>
    <row r="253" spans="1:5">
      <c r="A253" t="s">
        <v>896</v>
      </c>
      <c r="B253">
        <v>4916546.952</v>
      </c>
      <c r="C253">
        <v>1391923.384</v>
      </c>
      <c r="D253">
        <v>15.761</v>
      </c>
      <c r="E253" t="s">
        <v>91</v>
      </c>
    </row>
    <row r="254" spans="1:5">
      <c r="A254" t="s">
        <v>897</v>
      </c>
      <c r="B254">
        <v>4916543.036</v>
      </c>
      <c r="C254">
        <v>1391924.849</v>
      </c>
      <c r="D254">
        <v>17.264</v>
      </c>
      <c r="E254" t="s">
        <v>87</v>
      </c>
    </row>
    <row r="255" spans="1:5">
      <c r="A255" t="s">
        <v>898</v>
      </c>
      <c r="B255">
        <v>4916541.474</v>
      </c>
      <c r="C255">
        <v>1391925.158</v>
      </c>
      <c r="D255">
        <v>17.351</v>
      </c>
      <c r="E255" t="s">
        <v>83</v>
      </c>
    </row>
    <row r="256" spans="1:5">
      <c r="A256" t="s">
        <v>899</v>
      </c>
      <c r="B256">
        <v>4916540.05</v>
      </c>
      <c r="C256">
        <v>1391925.498</v>
      </c>
      <c r="D256">
        <v>17.252</v>
      </c>
      <c r="E256" t="s">
        <v>87</v>
      </c>
    </row>
    <row r="257" spans="1:5">
      <c r="A257" t="s">
        <v>900</v>
      </c>
      <c r="B257">
        <v>4916536.696</v>
      </c>
      <c r="C257">
        <v>1391926.252</v>
      </c>
      <c r="D257">
        <v>16.19</v>
      </c>
      <c r="E257" t="s">
        <v>83</v>
      </c>
    </row>
    <row r="258" spans="1:5">
      <c r="A258" t="s">
        <v>901</v>
      </c>
      <c r="B258">
        <v>4916532.289</v>
      </c>
      <c r="C258">
        <v>1391927.852</v>
      </c>
      <c r="D258">
        <v>15.996</v>
      </c>
      <c r="E258" t="s">
        <v>83</v>
      </c>
    </row>
    <row r="259" spans="1:5">
      <c r="A259" t="s">
        <v>902</v>
      </c>
      <c r="B259">
        <v>4916529.414</v>
      </c>
      <c r="C259">
        <v>1391928.768</v>
      </c>
      <c r="D259">
        <v>15.493</v>
      </c>
      <c r="E259" t="s">
        <v>103</v>
      </c>
    </row>
    <row r="260" spans="1:5">
      <c r="A260" t="s">
        <v>903</v>
      </c>
      <c r="B260">
        <v>4916528.307</v>
      </c>
      <c r="C260">
        <v>1391928.883</v>
      </c>
      <c r="D260">
        <v>14.308</v>
      </c>
      <c r="E260" t="s">
        <v>114</v>
      </c>
    </row>
    <row r="261" spans="1:5">
      <c r="A261" t="s">
        <v>904</v>
      </c>
      <c r="B261">
        <v>4916528.182</v>
      </c>
      <c r="C261">
        <v>1391928.882</v>
      </c>
      <c r="D261">
        <v>14.035</v>
      </c>
      <c r="E261" t="s">
        <v>116</v>
      </c>
    </row>
    <row r="262" spans="1:5">
      <c r="A262" t="s">
        <v>905</v>
      </c>
      <c r="B262">
        <v>4916525.65</v>
      </c>
      <c r="C262">
        <v>1391929.621</v>
      </c>
      <c r="D262">
        <v>14.154</v>
      </c>
      <c r="E262" t="s">
        <v>116</v>
      </c>
    </row>
    <row r="263" spans="1:5">
      <c r="A263" t="s">
        <v>906</v>
      </c>
      <c r="B263">
        <v>4916523.825</v>
      </c>
      <c r="C263">
        <v>1391930.235</v>
      </c>
      <c r="D263">
        <v>14.127</v>
      </c>
      <c r="E263" t="s">
        <v>116</v>
      </c>
    </row>
    <row r="264" spans="1:5">
      <c r="A264" t="s">
        <v>907</v>
      </c>
      <c r="B264">
        <v>4916522.144</v>
      </c>
      <c r="C264">
        <v>1391930.774</v>
      </c>
      <c r="D264">
        <v>14.128</v>
      </c>
      <c r="E264" t="s">
        <v>116</v>
      </c>
    </row>
    <row r="265" spans="1:5">
      <c r="A265" t="s">
        <v>908</v>
      </c>
      <c r="B265">
        <v>4916521.77</v>
      </c>
      <c r="C265">
        <v>1391930.92</v>
      </c>
      <c r="D265">
        <v>14.296</v>
      </c>
      <c r="E265" t="s">
        <v>114</v>
      </c>
    </row>
    <row r="266" spans="1:5">
      <c r="A266" t="s">
        <v>909</v>
      </c>
      <c r="B266">
        <v>4916520.174</v>
      </c>
      <c r="C266">
        <v>1391931.05</v>
      </c>
      <c r="D266">
        <v>15.1</v>
      </c>
      <c r="E266" t="s">
        <v>103</v>
      </c>
    </row>
    <row r="267" spans="1:5">
      <c r="A267" t="s">
        <v>910</v>
      </c>
      <c r="B267">
        <v>4916516.97</v>
      </c>
      <c r="C267">
        <v>1391931.708</v>
      </c>
      <c r="D267">
        <v>15.894</v>
      </c>
      <c r="E267" t="s">
        <v>83</v>
      </c>
    </row>
    <row r="268" spans="1:5">
      <c r="A268" t="s">
        <v>911</v>
      </c>
      <c r="B268">
        <v>4916512.888</v>
      </c>
      <c r="C268">
        <v>1391933.19</v>
      </c>
      <c r="D268">
        <v>16.06</v>
      </c>
      <c r="E268" t="s">
        <v>83</v>
      </c>
    </row>
    <row r="269" spans="1:5">
      <c r="A269" t="s">
        <v>912</v>
      </c>
      <c r="B269">
        <v>4916509.453</v>
      </c>
      <c r="C269">
        <v>1391934.3</v>
      </c>
      <c r="D269">
        <v>17.393</v>
      </c>
      <c r="E269" t="s">
        <v>87</v>
      </c>
    </row>
    <row r="270" spans="1:5">
      <c r="A270" t="s">
        <v>913</v>
      </c>
      <c r="B270">
        <v>4916508.259</v>
      </c>
      <c r="C270">
        <v>1391934.576</v>
      </c>
      <c r="D270">
        <v>17.476</v>
      </c>
      <c r="E270" t="s">
        <v>83</v>
      </c>
    </row>
    <row r="271" spans="1:5">
      <c r="A271" t="s">
        <v>914</v>
      </c>
      <c r="B271">
        <v>4916507.186</v>
      </c>
      <c r="C271">
        <v>1391934.827</v>
      </c>
      <c r="D271">
        <v>17.403</v>
      </c>
      <c r="E271" t="s">
        <v>87</v>
      </c>
    </row>
    <row r="272" spans="1:5">
      <c r="A272" t="s">
        <v>915</v>
      </c>
      <c r="B272">
        <v>4916506.383</v>
      </c>
      <c r="C272">
        <v>1391629.964</v>
      </c>
      <c r="D272">
        <v>14.896</v>
      </c>
      <c r="E272" t="s">
        <v>83</v>
      </c>
    </row>
    <row r="273" spans="1:5">
      <c r="A273" t="s">
        <v>916</v>
      </c>
      <c r="B273">
        <v>4916482.731</v>
      </c>
      <c r="C273">
        <v>1391633.764</v>
      </c>
      <c r="D273">
        <v>14.868</v>
      </c>
      <c r="E273" t="s">
        <v>93</v>
      </c>
    </row>
    <row r="274" spans="1:5">
      <c r="A274" t="s">
        <v>917</v>
      </c>
      <c r="B274">
        <v>4916481.733</v>
      </c>
      <c r="C274">
        <v>1391634.241</v>
      </c>
      <c r="D274">
        <v>14.906</v>
      </c>
      <c r="E274" t="s">
        <v>91</v>
      </c>
    </row>
    <row r="275" spans="1:5">
      <c r="A275" t="s">
        <v>918</v>
      </c>
      <c r="B275">
        <v>4916476.025</v>
      </c>
      <c r="C275">
        <v>1391634.974</v>
      </c>
      <c r="D275">
        <v>16.532</v>
      </c>
      <c r="E275" t="s">
        <v>87</v>
      </c>
    </row>
    <row r="276" spans="1:5">
      <c r="A276" t="s">
        <v>919</v>
      </c>
      <c r="B276">
        <v>4916474.605</v>
      </c>
      <c r="C276">
        <v>1391635.119</v>
      </c>
      <c r="D276">
        <v>16.693</v>
      </c>
      <c r="E276" t="s">
        <v>83</v>
      </c>
    </row>
    <row r="277" spans="1:5">
      <c r="A277" t="s">
        <v>920</v>
      </c>
      <c r="B277">
        <v>4916473.05</v>
      </c>
      <c r="C277">
        <v>1391635.16</v>
      </c>
      <c r="D277">
        <v>16.62</v>
      </c>
      <c r="E277" t="s">
        <v>87</v>
      </c>
    </row>
    <row r="278" spans="1:5">
      <c r="A278" t="s">
        <v>921</v>
      </c>
      <c r="B278">
        <v>4916469.243</v>
      </c>
      <c r="C278">
        <v>1391636.089</v>
      </c>
      <c r="D278">
        <v>15.253</v>
      </c>
      <c r="E278" t="s">
        <v>83</v>
      </c>
    </row>
    <row r="279" spans="1:5">
      <c r="A279" t="s">
        <v>922</v>
      </c>
      <c r="B279">
        <v>4916464.339</v>
      </c>
      <c r="C279">
        <v>1391636.682</v>
      </c>
      <c r="D279">
        <v>15.002</v>
      </c>
      <c r="E279" t="s">
        <v>83</v>
      </c>
    </row>
    <row r="280" spans="1:5">
      <c r="A280" t="s">
        <v>923</v>
      </c>
      <c r="B280">
        <v>4916461.212</v>
      </c>
      <c r="C280">
        <v>1391637.151</v>
      </c>
      <c r="D280">
        <v>13.741</v>
      </c>
      <c r="E280" t="s">
        <v>103</v>
      </c>
    </row>
    <row r="281" spans="1:5">
      <c r="A281" t="s">
        <v>924</v>
      </c>
      <c r="B281">
        <v>4916460.961</v>
      </c>
      <c r="C281">
        <v>1391637.194</v>
      </c>
      <c r="D281">
        <v>13.511</v>
      </c>
      <c r="E281" t="s">
        <v>925</v>
      </c>
    </row>
    <row r="282" spans="1:5">
      <c r="A282" t="s">
        <v>926</v>
      </c>
      <c r="B282">
        <v>4916460.884</v>
      </c>
      <c r="C282">
        <v>1391637.215</v>
      </c>
      <c r="D282">
        <v>13.099</v>
      </c>
      <c r="E282" t="s">
        <v>116</v>
      </c>
    </row>
    <row r="283" spans="1:5">
      <c r="A283" t="s">
        <v>927</v>
      </c>
      <c r="B283">
        <v>4916459.565</v>
      </c>
      <c r="C283">
        <v>1391637.19</v>
      </c>
      <c r="D283">
        <v>13.101</v>
      </c>
      <c r="E283" t="s">
        <v>116</v>
      </c>
    </row>
    <row r="284" spans="1:5">
      <c r="A284" t="s">
        <v>928</v>
      </c>
      <c r="B284">
        <v>4916458.016</v>
      </c>
      <c r="C284">
        <v>1391637.291</v>
      </c>
      <c r="D284">
        <v>13.013</v>
      </c>
      <c r="E284" t="s">
        <v>116</v>
      </c>
    </row>
    <row r="285" spans="1:5">
      <c r="A285" t="s">
        <v>929</v>
      </c>
      <c r="B285">
        <v>4916457.835</v>
      </c>
      <c r="C285">
        <v>1391637.184</v>
      </c>
      <c r="D285">
        <v>13.472</v>
      </c>
      <c r="E285" t="s">
        <v>114</v>
      </c>
    </row>
    <row r="286" spans="1:5">
      <c r="A286" t="s">
        <v>930</v>
      </c>
      <c r="B286">
        <v>4916456.896</v>
      </c>
      <c r="C286">
        <v>1391637.471</v>
      </c>
      <c r="D286">
        <v>13.928</v>
      </c>
      <c r="E286" t="s">
        <v>103</v>
      </c>
    </row>
    <row r="287" spans="1:5">
      <c r="A287" t="s">
        <v>931</v>
      </c>
      <c r="B287">
        <v>4916452.418</v>
      </c>
      <c r="C287">
        <v>1391638.651</v>
      </c>
      <c r="D287">
        <v>14.207</v>
      </c>
      <c r="E287" t="s">
        <v>83</v>
      </c>
    </row>
    <row r="288" spans="1:5">
      <c r="A288" t="s">
        <v>932</v>
      </c>
      <c r="B288">
        <v>4916448.786</v>
      </c>
      <c r="C288">
        <v>1391639.183</v>
      </c>
      <c r="D288">
        <v>14.891</v>
      </c>
      <c r="E288" t="s">
        <v>83</v>
      </c>
    </row>
    <row r="289" spans="1:5">
      <c r="A289" t="s">
        <v>933</v>
      </c>
      <c r="B289">
        <v>4916444.444</v>
      </c>
      <c r="C289">
        <v>1391639.562</v>
      </c>
      <c r="D289">
        <v>15.128</v>
      </c>
      <c r="E289" t="s">
        <v>83</v>
      </c>
    </row>
    <row r="290" spans="1:5">
      <c r="A290" t="s">
        <v>934</v>
      </c>
      <c r="B290">
        <v>4916440.572</v>
      </c>
      <c r="C290">
        <v>1391640.156</v>
      </c>
      <c r="D290">
        <v>16.68</v>
      </c>
      <c r="E290" t="s">
        <v>87</v>
      </c>
    </row>
    <row r="291" spans="1:5">
      <c r="A291" t="s">
        <v>935</v>
      </c>
      <c r="B291">
        <v>4916439.225</v>
      </c>
      <c r="C291">
        <v>1391640.267</v>
      </c>
      <c r="D291">
        <v>16.783</v>
      </c>
      <c r="E291" t="s">
        <v>83</v>
      </c>
    </row>
    <row r="292" spans="1:5">
      <c r="A292" t="s">
        <v>936</v>
      </c>
      <c r="B292">
        <v>4916437.705</v>
      </c>
      <c r="C292">
        <v>1391640.55</v>
      </c>
      <c r="D292">
        <v>16.631</v>
      </c>
      <c r="E292" t="s">
        <v>87</v>
      </c>
    </row>
    <row r="293" spans="1:5">
      <c r="A293" t="s">
        <v>937</v>
      </c>
      <c r="B293">
        <v>4916434.43</v>
      </c>
      <c r="C293">
        <v>1391640.996</v>
      </c>
      <c r="D293">
        <v>15.042</v>
      </c>
      <c r="E293" t="s">
        <v>91</v>
      </c>
    </row>
    <row r="294" spans="1:5">
      <c r="A294" t="s">
        <v>938</v>
      </c>
      <c r="B294">
        <v>4916432.352</v>
      </c>
      <c r="C294">
        <v>1391641.257</v>
      </c>
      <c r="D294">
        <v>14.795</v>
      </c>
      <c r="E294" t="s">
        <v>93</v>
      </c>
    </row>
    <row r="295" spans="1:5">
      <c r="A295" t="s">
        <v>939</v>
      </c>
      <c r="B295">
        <v>4916419.178</v>
      </c>
      <c r="C295">
        <v>1391643.553</v>
      </c>
      <c r="D295">
        <v>14.679</v>
      </c>
      <c r="E295" t="s">
        <v>83</v>
      </c>
    </row>
    <row r="296" spans="1:5">
      <c r="A296" t="s">
        <v>940</v>
      </c>
      <c r="B296">
        <v>4916409.392</v>
      </c>
      <c r="C296">
        <v>1391644.725</v>
      </c>
      <c r="D296">
        <v>14.543</v>
      </c>
      <c r="E296" t="s">
        <v>83</v>
      </c>
    </row>
    <row r="297" spans="1:5">
      <c r="A297" t="s">
        <v>941</v>
      </c>
      <c r="B297">
        <v>4916318.828</v>
      </c>
      <c r="C297">
        <v>1391075.848</v>
      </c>
      <c r="D297">
        <v>13.372</v>
      </c>
      <c r="E297" t="s">
        <v>83</v>
      </c>
    </row>
    <row r="298" spans="1:5">
      <c r="A298" t="s">
        <v>942</v>
      </c>
      <c r="B298">
        <v>4916309.407</v>
      </c>
      <c r="C298">
        <v>1391080.115</v>
      </c>
      <c r="D298">
        <v>13.401</v>
      </c>
      <c r="E298" t="s">
        <v>83</v>
      </c>
    </row>
    <row r="299" spans="1:5">
      <c r="A299" t="s">
        <v>943</v>
      </c>
      <c r="B299">
        <v>4916303.16</v>
      </c>
      <c r="C299">
        <v>1391082.527</v>
      </c>
      <c r="D299">
        <v>13.583</v>
      </c>
      <c r="E299" t="s">
        <v>83</v>
      </c>
    </row>
    <row r="300" spans="1:5">
      <c r="A300" t="s">
        <v>944</v>
      </c>
      <c r="B300">
        <v>4916233.652</v>
      </c>
      <c r="C300">
        <v>1391112.75</v>
      </c>
      <c r="D300">
        <v>13.191</v>
      </c>
      <c r="E300" t="s">
        <v>83</v>
      </c>
    </row>
    <row r="301" spans="1:5">
      <c r="A301" t="s">
        <v>945</v>
      </c>
      <c r="B301">
        <v>4916242.95</v>
      </c>
      <c r="C301">
        <v>1391109.059</v>
      </c>
      <c r="D301">
        <v>13.184</v>
      </c>
      <c r="E301" t="s">
        <v>83</v>
      </c>
    </row>
    <row r="302" spans="1:5">
      <c r="A302" t="s">
        <v>946</v>
      </c>
      <c r="B302">
        <v>4916251.872</v>
      </c>
      <c r="C302">
        <v>1391105.244</v>
      </c>
      <c r="D302">
        <v>13.299</v>
      </c>
      <c r="E302" t="s">
        <v>85</v>
      </c>
    </row>
    <row r="303" spans="1:5">
      <c r="A303" t="s">
        <v>947</v>
      </c>
      <c r="B303">
        <v>4916257.105</v>
      </c>
      <c r="C303">
        <v>1391102.363</v>
      </c>
      <c r="D303">
        <v>15.696</v>
      </c>
      <c r="E303" t="s">
        <v>87</v>
      </c>
    </row>
    <row r="304" spans="1:5">
      <c r="A304" t="s">
        <v>948</v>
      </c>
      <c r="B304">
        <v>4916258.893</v>
      </c>
      <c r="C304">
        <v>1391101.867</v>
      </c>
      <c r="D304">
        <v>15.749</v>
      </c>
      <c r="E304" t="s">
        <v>83</v>
      </c>
    </row>
    <row r="305" spans="1:5">
      <c r="A305" t="s">
        <v>949</v>
      </c>
      <c r="B305">
        <v>4916260.031</v>
      </c>
      <c r="C305">
        <v>1391101.607</v>
      </c>
      <c r="D305">
        <v>15.582</v>
      </c>
      <c r="E305" t="s">
        <v>87</v>
      </c>
    </row>
    <row r="306" spans="1:5">
      <c r="A306" t="s">
        <v>950</v>
      </c>
      <c r="B306">
        <v>4916263.202</v>
      </c>
      <c r="C306">
        <v>1391100.54</v>
      </c>
      <c r="D306">
        <v>14.025</v>
      </c>
      <c r="E306" t="s">
        <v>83</v>
      </c>
    </row>
    <row r="307" spans="1:5">
      <c r="A307" t="s">
        <v>951</v>
      </c>
      <c r="B307">
        <v>4916267.589</v>
      </c>
      <c r="C307">
        <v>1391098.364</v>
      </c>
      <c r="D307">
        <v>13.68</v>
      </c>
      <c r="E307" t="s">
        <v>83</v>
      </c>
    </row>
    <row r="308" spans="1:5">
      <c r="A308" t="s">
        <v>952</v>
      </c>
      <c r="B308">
        <v>4916271.184</v>
      </c>
      <c r="C308">
        <v>1391096.554</v>
      </c>
      <c r="D308">
        <v>12.768</v>
      </c>
      <c r="E308" t="s">
        <v>103</v>
      </c>
    </row>
    <row r="309" spans="1:5">
      <c r="A309" t="s">
        <v>953</v>
      </c>
      <c r="B309">
        <v>4916271.492</v>
      </c>
      <c r="C309">
        <v>1391096.576</v>
      </c>
      <c r="D309">
        <v>12.515</v>
      </c>
      <c r="E309" t="s">
        <v>954</v>
      </c>
    </row>
    <row r="310" spans="1:5">
      <c r="A310" t="s">
        <v>955</v>
      </c>
      <c r="B310">
        <v>4916271.984</v>
      </c>
      <c r="C310">
        <v>1391096.111</v>
      </c>
      <c r="D310">
        <v>12.154</v>
      </c>
      <c r="E310" t="s">
        <v>116</v>
      </c>
    </row>
    <row r="311" spans="1:5">
      <c r="A311" t="s">
        <v>956</v>
      </c>
      <c r="B311">
        <v>4916273.576</v>
      </c>
      <c r="C311">
        <v>1391095.289</v>
      </c>
      <c r="D311">
        <v>12.22</v>
      </c>
      <c r="E311" t="s">
        <v>116</v>
      </c>
    </row>
    <row r="312" spans="1:5">
      <c r="A312" t="s">
        <v>957</v>
      </c>
      <c r="B312">
        <v>4916275.029</v>
      </c>
      <c r="C312">
        <v>1391094.618</v>
      </c>
      <c r="D312">
        <v>12.32</v>
      </c>
      <c r="E312" t="s">
        <v>116</v>
      </c>
    </row>
    <row r="313" spans="1:5">
      <c r="A313" t="s">
        <v>958</v>
      </c>
      <c r="B313">
        <v>4916276.416</v>
      </c>
      <c r="C313">
        <v>1391094.088</v>
      </c>
      <c r="D313">
        <v>12.313</v>
      </c>
      <c r="E313" t="s">
        <v>116</v>
      </c>
    </row>
    <row r="314" spans="1:5">
      <c r="A314" t="s">
        <v>959</v>
      </c>
      <c r="B314">
        <v>4916276.729</v>
      </c>
      <c r="C314">
        <v>1391094.008</v>
      </c>
      <c r="D314">
        <v>12.505</v>
      </c>
      <c r="E314" t="s">
        <v>114</v>
      </c>
    </row>
    <row r="315" spans="1:5">
      <c r="A315" t="s">
        <v>960</v>
      </c>
      <c r="B315">
        <v>4916278.532</v>
      </c>
      <c r="C315">
        <v>1391093.496</v>
      </c>
      <c r="D315">
        <v>12.655</v>
      </c>
      <c r="E315" t="s">
        <v>83</v>
      </c>
    </row>
    <row r="316" spans="1:5">
      <c r="A316" t="s">
        <v>961</v>
      </c>
      <c r="B316">
        <v>4916279.52</v>
      </c>
      <c r="C316">
        <v>1391093.113</v>
      </c>
      <c r="D316">
        <v>13.329</v>
      </c>
      <c r="E316" t="s">
        <v>83</v>
      </c>
    </row>
    <row r="317" spans="1:5">
      <c r="A317" t="s">
        <v>962</v>
      </c>
      <c r="B317">
        <v>4916281.14</v>
      </c>
      <c r="C317">
        <v>1391092.118</v>
      </c>
      <c r="D317">
        <v>13.856</v>
      </c>
      <c r="E317" t="s">
        <v>83</v>
      </c>
    </row>
    <row r="318" spans="1:5">
      <c r="A318" t="s">
        <v>963</v>
      </c>
      <c r="B318">
        <v>4916284.503</v>
      </c>
      <c r="C318">
        <v>1391090.676</v>
      </c>
      <c r="D318">
        <v>13.995</v>
      </c>
      <c r="E318" t="s">
        <v>83</v>
      </c>
    </row>
    <row r="319" spans="1:5">
      <c r="A319" t="s">
        <v>964</v>
      </c>
      <c r="B319">
        <v>4916288.53</v>
      </c>
      <c r="C319">
        <v>1391088.982</v>
      </c>
      <c r="D319">
        <v>15.701</v>
      </c>
      <c r="E319" t="s">
        <v>87</v>
      </c>
    </row>
    <row r="320" spans="1:5">
      <c r="A320" t="s">
        <v>965</v>
      </c>
      <c r="B320">
        <v>4916289.726</v>
      </c>
      <c r="C320">
        <v>1391088.315</v>
      </c>
      <c r="D320">
        <v>15.801</v>
      </c>
      <c r="E320" t="s">
        <v>83</v>
      </c>
    </row>
    <row r="321" spans="1:5">
      <c r="A321" t="s">
        <v>966</v>
      </c>
      <c r="B321">
        <v>4916290.988</v>
      </c>
      <c r="C321">
        <v>1391087.857</v>
      </c>
      <c r="D321">
        <v>15.689</v>
      </c>
      <c r="E321" t="s">
        <v>87</v>
      </c>
    </row>
    <row r="322" spans="1:5">
      <c r="A322" t="s">
        <v>967</v>
      </c>
      <c r="B322">
        <v>4916293.934</v>
      </c>
      <c r="C322">
        <v>1391086.672</v>
      </c>
      <c r="D322">
        <v>13.91</v>
      </c>
      <c r="E322" t="s">
        <v>91</v>
      </c>
    </row>
    <row r="323" spans="1:5">
      <c r="A323" t="s">
        <v>968</v>
      </c>
      <c r="B323">
        <v>4916186.096</v>
      </c>
      <c r="C323">
        <v>1390810.021</v>
      </c>
      <c r="D323">
        <v>12.812</v>
      </c>
      <c r="E323" t="s">
        <v>83</v>
      </c>
    </row>
    <row r="324" spans="1:5">
      <c r="A324" t="s">
        <v>969</v>
      </c>
      <c r="B324">
        <v>4916178.281</v>
      </c>
      <c r="C324">
        <v>1390813.073</v>
      </c>
      <c r="D324">
        <v>13.054</v>
      </c>
      <c r="E324" t="s">
        <v>83</v>
      </c>
    </row>
    <row r="325" spans="1:5">
      <c r="A325" t="s">
        <v>970</v>
      </c>
      <c r="B325">
        <v>4916171.232</v>
      </c>
      <c r="C325">
        <v>1390815.665</v>
      </c>
      <c r="D325">
        <v>13.257</v>
      </c>
      <c r="E325" t="s">
        <v>83</v>
      </c>
    </row>
    <row r="326" spans="1:5">
      <c r="A326" t="s">
        <v>971</v>
      </c>
      <c r="B326">
        <v>4916159.718</v>
      </c>
      <c r="C326">
        <v>1390820.084</v>
      </c>
      <c r="D326">
        <v>13.585</v>
      </c>
      <c r="E326" t="s">
        <v>91</v>
      </c>
    </row>
    <row r="327" spans="1:5">
      <c r="A327" t="s">
        <v>972</v>
      </c>
      <c r="B327">
        <v>4916156.726</v>
      </c>
      <c r="C327">
        <v>1390821.103</v>
      </c>
      <c r="D327">
        <v>15.13</v>
      </c>
      <c r="E327" t="s">
        <v>87</v>
      </c>
    </row>
    <row r="328" spans="1:5">
      <c r="A328" t="s">
        <v>973</v>
      </c>
      <c r="B328">
        <v>4916155.577</v>
      </c>
      <c r="C328">
        <v>1390821.638</v>
      </c>
      <c r="D328">
        <v>15.24</v>
      </c>
      <c r="E328" t="s">
        <v>83</v>
      </c>
    </row>
    <row r="329" spans="1:5">
      <c r="A329" t="s">
        <v>974</v>
      </c>
      <c r="B329">
        <v>4916154.061</v>
      </c>
      <c r="C329">
        <v>1390822.089</v>
      </c>
      <c r="D329">
        <v>15.072</v>
      </c>
      <c r="E329" t="s">
        <v>87</v>
      </c>
    </row>
    <row r="330" spans="1:5">
      <c r="A330" t="s">
        <v>975</v>
      </c>
      <c r="B330">
        <v>4916150.329</v>
      </c>
      <c r="C330">
        <v>1390824.033</v>
      </c>
      <c r="D330">
        <v>13.487</v>
      </c>
      <c r="E330" t="s">
        <v>83</v>
      </c>
    </row>
    <row r="331" spans="1:5">
      <c r="A331" t="s">
        <v>976</v>
      </c>
      <c r="B331">
        <v>4916146.08</v>
      </c>
      <c r="C331">
        <v>1390825.165</v>
      </c>
      <c r="D331">
        <v>13.155</v>
      </c>
      <c r="E331" t="s">
        <v>103</v>
      </c>
    </row>
    <row r="332" spans="1:5">
      <c r="A332" t="s">
        <v>977</v>
      </c>
      <c r="B332">
        <v>4916143.695</v>
      </c>
      <c r="C332">
        <v>1390826.187</v>
      </c>
      <c r="D332">
        <v>11.895</v>
      </c>
      <c r="E332" t="s">
        <v>978</v>
      </c>
    </row>
    <row r="333" spans="1:5">
      <c r="A333" t="s">
        <v>979</v>
      </c>
      <c r="B333">
        <v>4916143.294</v>
      </c>
      <c r="C333">
        <v>1390826.3</v>
      </c>
      <c r="D333">
        <v>11.528</v>
      </c>
      <c r="E333" t="s">
        <v>116</v>
      </c>
    </row>
    <row r="334" spans="1:5">
      <c r="A334" t="s">
        <v>980</v>
      </c>
      <c r="B334">
        <v>4916142.074</v>
      </c>
      <c r="C334">
        <v>1390826.83</v>
      </c>
      <c r="D334">
        <v>11.59</v>
      </c>
      <c r="E334" t="s">
        <v>116</v>
      </c>
    </row>
    <row r="335" spans="1:5">
      <c r="A335" t="s">
        <v>981</v>
      </c>
      <c r="B335">
        <v>4916140.445</v>
      </c>
      <c r="C335">
        <v>1390827.555</v>
      </c>
      <c r="D335">
        <v>11.691</v>
      </c>
      <c r="E335" t="s">
        <v>116</v>
      </c>
    </row>
    <row r="336" spans="1:5">
      <c r="A336" t="s">
        <v>982</v>
      </c>
      <c r="B336">
        <v>4916139.033</v>
      </c>
      <c r="C336">
        <v>1390827.916</v>
      </c>
      <c r="D336">
        <v>11.735</v>
      </c>
      <c r="E336" t="s">
        <v>116</v>
      </c>
    </row>
    <row r="337" spans="1:5">
      <c r="A337" t="s">
        <v>983</v>
      </c>
      <c r="B337">
        <v>4916138.548</v>
      </c>
      <c r="C337">
        <v>1390828.018</v>
      </c>
      <c r="D337">
        <v>11.847</v>
      </c>
      <c r="E337" t="s">
        <v>114</v>
      </c>
    </row>
    <row r="338" spans="1:5">
      <c r="A338" t="s">
        <v>984</v>
      </c>
      <c r="B338">
        <v>4916137.903</v>
      </c>
      <c r="C338">
        <v>1390828.434</v>
      </c>
      <c r="D338">
        <v>12.273</v>
      </c>
      <c r="E338" t="s">
        <v>103</v>
      </c>
    </row>
    <row r="339" spans="1:5">
      <c r="A339" t="s">
        <v>985</v>
      </c>
      <c r="B339">
        <v>4916131.666</v>
      </c>
      <c r="C339">
        <v>1390830.845</v>
      </c>
      <c r="D339">
        <v>13.226</v>
      </c>
      <c r="E339" t="s">
        <v>83</v>
      </c>
    </row>
    <row r="340" spans="1:5">
      <c r="A340" t="s">
        <v>986</v>
      </c>
      <c r="B340">
        <v>4916128.069</v>
      </c>
      <c r="C340">
        <v>1390832.572</v>
      </c>
      <c r="D340">
        <v>13.533</v>
      </c>
      <c r="E340" t="s">
        <v>83</v>
      </c>
    </row>
    <row r="341" spans="1:5">
      <c r="A341" t="s">
        <v>987</v>
      </c>
      <c r="B341">
        <v>4916124.418</v>
      </c>
      <c r="C341">
        <v>1390833.833</v>
      </c>
      <c r="D341">
        <v>15.222</v>
      </c>
      <c r="E341" t="s">
        <v>87</v>
      </c>
    </row>
    <row r="342" spans="1:5">
      <c r="A342" t="s">
        <v>988</v>
      </c>
      <c r="B342">
        <v>4916123.148</v>
      </c>
      <c r="C342">
        <v>1390834.409</v>
      </c>
      <c r="D342">
        <v>15.375</v>
      </c>
      <c r="E342" t="s">
        <v>83</v>
      </c>
    </row>
    <row r="343" spans="1:5">
      <c r="A343" t="s">
        <v>989</v>
      </c>
      <c r="B343">
        <v>4916121.724</v>
      </c>
      <c r="C343">
        <v>1390834.853</v>
      </c>
      <c r="D343">
        <v>15.29</v>
      </c>
      <c r="E343" t="s">
        <v>87</v>
      </c>
    </row>
    <row r="344" spans="1:5">
      <c r="A344" t="s">
        <v>990</v>
      </c>
      <c r="B344">
        <v>4916117.26</v>
      </c>
      <c r="C344">
        <v>1390836.532</v>
      </c>
      <c r="D344">
        <v>12.907</v>
      </c>
      <c r="E344" t="s">
        <v>93</v>
      </c>
    </row>
    <row r="345" spans="1:5">
      <c r="A345" t="s">
        <v>991</v>
      </c>
      <c r="B345">
        <v>4916116.869</v>
      </c>
      <c r="C345">
        <v>1390836.773</v>
      </c>
      <c r="D345">
        <v>12.599</v>
      </c>
      <c r="E345" t="s">
        <v>91</v>
      </c>
    </row>
    <row r="346" spans="1:5">
      <c r="A346" t="s">
        <v>992</v>
      </c>
      <c r="B346">
        <v>4916099.359</v>
      </c>
      <c r="C346">
        <v>1390843.694</v>
      </c>
      <c r="D346">
        <v>12.526</v>
      </c>
      <c r="E346" t="s">
        <v>83</v>
      </c>
    </row>
    <row r="347" spans="1:5">
      <c r="A347" t="s">
        <v>993</v>
      </c>
      <c r="B347">
        <v>4916098.872</v>
      </c>
      <c r="C347">
        <v>1390843.735</v>
      </c>
      <c r="D347">
        <v>12.505</v>
      </c>
      <c r="E347" t="s">
        <v>83</v>
      </c>
    </row>
    <row r="348" spans="1:5">
      <c r="A348" t="s">
        <v>994</v>
      </c>
      <c r="B348">
        <v>4916109.281</v>
      </c>
      <c r="C348">
        <v>1390839.75</v>
      </c>
      <c r="D348">
        <v>12.576</v>
      </c>
      <c r="E348" t="s">
        <v>83</v>
      </c>
    </row>
    <row r="349" spans="1:5">
      <c r="A349" t="s">
        <v>995</v>
      </c>
      <c r="B349">
        <v>4915960.253</v>
      </c>
      <c r="C349">
        <v>1390253.356</v>
      </c>
      <c r="D349">
        <v>11.136</v>
      </c>
      <c r="E349" t="s">
        <v>83</v>
      </c>
    </row>
    <row r="350" spans="1:5">
      <c r="A350" t="s">
        <v>996</v>
      </c>
      <c r="B350">
        <v>4915951.449</v>
      </c>
      <c r="C350">
        <v>1390256.827</v>
      </c>
      <c r="D350">
        <v>11.504</v>
      </c>
      <c r="E350" t="s">
        <v>83</v>
      </c>
    </row>
    <row r="351" spans="1:5">
      <c r="A351" t="s">
        <v>997</v>
      </c>
      <c r="B351">
        <v>4915943.408</v>
      </c>
      <c r="C351">
        <v>1390260.352</v>
      </c>
      <c r="D351">
        <v>11.828</v>
      </c>
      <c r="E351" t="s">
        <v>85</v>
      </c>
    </row>
    <row r="352" spans="1:5">
      <c r="A352" t="s">
        <v>998</v>
      </c>
      <c r="B352">
        <v>4915942.134</v>
      </c>
      <c r="C352">
        <v>1390261.406</v>
      </c>
      <c r="D352">
        <v>12.033</v>
      </c>
      <c r="E352" t="s">
        <v>83</v>
      </c>
    </row>
    <row r="353" spans="1:5">
      <c r="A353" t="s">
        <v>999</v>
      </c>
      <c r="B353">
        <v>4915935.775</v>
      </c>
      <c r="C353">
        <v>1390263.328</v>
      </c>
      <c r="D353">
        <v>14.16</v>
      </c>
      <c r="E353" t="s">
        <v>87</v>
      </c>
    </row>
    <row r="354" spans="1:5">
      <c r="A354" t="s">
        <v>1000</v>
      </c>
      <c r="B354">
        <v>4915934.36</v>
      </c>
      <c r="C354">
        <v>1390264.131</v>
      </c>
      <c r="D354">
        <v>14.304</v>
      </c>
      <c r="E354" t="s">
        <v>83</v>
      </c>
    </row>
    <row r="355" spans="1:5">
      <c r="A355" t="s">
        <v>1001</v>
      </c>
      <c r="B355">
        <v>4915933.03</v>
      </c>
      <c r="C355">
        <v>1390264.814</v>
      </c>
      <c r="D355">
        <v>14.22</v>
      </c>
      <c r="E355" t="s">
        <v>87</v>
      </c>
    </row>
    <row r="356" spans="1:5">
      <c r="A356" t="s">
        <v>1002</v>
      </c>
      <c r="B356">
        <v>4915928.248</v>
      </c>
      <c r="C356">
        <v>1390267.013</v>
      </c>
      <c r="D356">
        <v>12.387</v>
      </c>
      <c r="E356" t="s">
        <v>83</v>
      </c>
    </row>
    <row r="357" spans="1:5">
      <c r="A357" t="s">
        <v>1003</v>
      </c>
      <c r="B357">
        <v>4915922.639</v>
      </c>
      <c r="C357">
        <v>1390268.833</v>
      </c>
      <c r="D357">
        <v>12.226</v>
      </c>
      <c r="E357" t="s">
        <v>103</v>
      </c>
    </row>
    <row r="358" spans="1:5">
      <c r="A358" t="s">
        <v>1004</v>
      </c>
      <c r="B358">
        <v>4915921.046</v>
      </c>
      <c r="C358">
        <v>1390269.606</v>
      </c>
      <c r="D358">
        <v>11.412</v>
      </c>
      <c r="E358" t="s">
        <v>83</v>
      </c>
    </row>
    <row r="359" spans="1:5">
      <c r="A359" t="s">
        <v>1005</v>
      </c>
      <c r="B359">
        <v>4915920.362</v>
      </c>
      <c r="C359">
        <v>1390270.11</v>
      </c>
      <c r="D359">
        <v>10.222</v>
      </c>
      <c r="E359" t="s">
        <v>1006</v>
      </c>
    </row>
    <row r="360" spans="1:5">
      <c r="A360" t="s">
        <v>1007</v>
      </c>
      <c r="B360">
        <v>4915920.268</v>
      </c>
      <c r="C360">
        <v>1390270.11</v>
      </c>
      <c r="D360">
        <v>9.939</v>
      </c>
      <c r="E360" t="s">
        <v>116</v>
      </c>
    </row>
    <row r="361" spans="1:5">
      <c r="A361" t="s">
        <v>1008</v>
      </c>
      <c r="B361">
        <v>4915918.786</v>
      </c>
      <c r="C361">
        <v>1390270.755</v>
      </c>
      <c r="D361">
        <v>9.969</v>
      </c>
      <c r="E361" t="s">
        <v>116</v>
      </c>
    </row>
    <row r="362" spans="1:5">
      <c r="A362" t="s">
        <v>1009</v>
      </c>
      <c r="B362">
        <v>4915917.479</v>
      </c>
      <c r="C362">
        <v>1390271.324</v>
      </c>
      <c r="D362">
        <v>10.033</v>
      </c>
      <c r="E362" t="s">
        <v>116</v>
      </c>
    </row>
    <row r="363" spans="1:5">
      <c r="A363" t="s">
        <v>1010</v>
      </c>
      <c r="B363">
        <v>4915916.322</v>
      </c>
      <c r="C363">
        <v>1390271.946</v>
      </c>
      <c r="D363">
        <v>10.079</v>
      </c>
      <c r="E363" t="s">
        <v>116</v>
      </c>
    </row>
    <row r="364" spans="1:5">
      <c r="A364" t="s">
        <v>1011</v>
      </c>
      <c r="B364">
        <v>4915916.058</v>
      </c>
      <c r="C364">
        <v>1390272.095</v>
      </c>
      <c r="D364">
        <v>10.222</v>
      </c>
      <c r="E364" t="s">
        <v>114</v>
      </c>
    </row>
    <row r="365" spans="1:5">
      <c r="A365" t="s">
        <v>1012</v>
      </c>
      <c r="B365">
        <v>4915914.362</v>
      </c>
      <c r="C365">
        <v>1390272.789</v>
      </c>
      <c r="D365">
        <v>11.371</v>
      </c>
      <c r="E365" t="s">
        <v>103</v>
      </c>
    </row>
    <row r="366" spans="1:5">
      <c r="A366" t="s">
        <v>1013</v>
      </c>
      <c r="B366">
        <v>4915910.165</v>
      </c>
      <c r="C366">
        <v>1390274.541</v>
      </c>
      <c r="D366">
        <v>11.894</v>
      </c>
      <c r="E366" t="s">
        <v>83</v>
      </c>
    </row>
    <row r="367" spans="1:5">
      <c r="A367" t="s">
        <v>1014</v>
      </c>
      <c r="B367">
        <v>4915905.52</v>
      </c>
      <c r="C367">
        <v>1390276.661</v>
      </c>
      <c r="D367">
        <v>12.519</v>
      </c>
      <c r="E367" t="s">
        <v>83</v>
      </c>
    </row>
    <row r="368" spans="1:5">
      <c r="A368" t="s">
        <v>1015</v>
      </c>
      <c r="B368">
        <v>4915899.956</v>
      </c>
      <c r="C368">
        <v>1390278.7</v>
      </c>
      <c r="D368">
        <v>14.581</v>
      </c>
      <c r="E368" t="s">
        <v>87</v>
      </c>
    </row>
    <row r="369" spans="1:5">
      <c r="A369" t="s">
        <v>1016</v>
      </c>
      <c r="B369">
        <v>4915898.836</v>
      </c>
      <c r="C369">
        <v>1390279.071</v>
      </c>
      <c r="D369">
        <v>14.619</v>
      </c>
      <c r="E369" t="s">
        <v>83</v>
      </c>
    </row>
    <row r="370" spans="1:5">
      <c r="A370" t="s">
        <v>1017</v>
      </c>
      <c r="B370">
        <v>4915897.431</v>
      </c>
      <c r="C370">
        <v>1390279.554</v>
      </c>
      <c r="D370">
        <v>14.528</v>
      </c>
      <c r="E370" t="s">
        <v>87</v>
      </c>
    </row>
    <row r="371" spans="1:5">
      <c r="A371" t="s">
        <v>1018</v>
      </c>
      <c r="B371">
        <v>4915892.721</v>
      </c>
      <c r="C371">
        <v>1390281.758</v>
      </c>
      <c r="D371">
        <v>11.963</v>
      </c>
      <c r="E371" t="s">
        <v>83</v>
      </c>
    </row>
    <row r="372" spans="1:5">
      <c r="A372" t="s">
        <v>1019</v>
      </c>
      <c r="B372">
        <v>4915891.611</v>
      </c>
      <c r="C372">
        <v>1390282.054</v>
      </c>
      <c r="D372">
        <v>11.851</v>
      </c>
      <c r="E372" t="s">
        <v>1020</v>
      </c>
    </row>
    <row r="373" spans="1:5">
      <c r="A373" t="s">
        <v>1021</v>
      </c>
      <c r="B373">
        <v>4915875.409</v>
      </c>
      <c r="C373">
        <v>1390288.75</v>
      </c>
      <c r="D373">
        <v>11.623</v>
      </c>
      <c r="E373" t="s">
        <v>83</v>
      </c>
    </row>
    <row r="374" spans="1:5">
      <c r="A374" t="s">
        <v>1022</v>
      </c>
      <c r="B374">
        <v>4915884.103</v>
      </c>
      <c r="C374">
        <v>1390285.418</v>
      </c>
      <c r="D374">
        <v>11.691</v>
      </c>
      <c r="E374" t="s">
        <v>83</v>
      </c>
    </row>
    <row r="375" spans="1:5">
      <c r="A375" t="s">
        <v>1023</v>
      </c>
      <c r="B375">
        <v>4915718.755</v>
      </c>
      <c r="C375">
        <v>1389704.351</v>
      </c>
      <c r="D375">
        <v>10.545</v>
      </c>
      <c r="E375" t="s">
        <v>83</v>
      </c>
    </row>
    <row r="376" spans="1:5">
      <c r="A376" t="s">
        <v>1024</v>
      </c>
      <c r="B376">
        <v>4915709.231</v>
      </c>
      <c r="C376">
        <v>1389708.464</v>
      </c>
      <c r="D376">
        <v>10.654</v>
      </c>
      <c r="E376" t="s">
        <v>83</v>
      </c>
    </row>
    <row r="377" spans="1:5">
      <c r="A377" t="s">
        <v>1025</v>
      </c>
      <c r="B377">
        <v>4915700.306</v>
      </c>
      <c r="C377">
        <v>1389711.894</v>
      </c>
      <c r="D377">
        <v>10.943</v>
      </c>
      <c r="E377" t="s">
        <v>85</v>
      </c>
    </row>
    <row r="378" spans="1:5">
      <c r="A378" t="s">
        <v>1026</v>
      </c>
      <c r="B378">
        <v>4915690.569</v>
      </c>
      <c r="C378">
        <v>1389716.148</v>
      </c>
      <c r="D378">
        <v>13.865</v>
      </c>
      <c r="E378" t="s">
        <v>87</v>
      </c>
    </row>
    <row r="379" spans="1:5">
      <c r="A379" t="s">
        <v>1027</v>
      </c>
      <c r="B379">
        <v>4915689.465</v>
      </c>
      <c r="C379">
        <v>1389716.448</v>
      </c>
      <c r="D379">
        <v>13.969</v>
      </c>
      <c r="E379" t="s">
        <v>83</v>
      </c>
    </row>
    <row r="380" spans="1:5">
      <c r="A380" t="s">
        <v>1028</v>
      </c>
      <c r="B380">
        <v>4915688.278</v>
      </c>
      <c r="C380">
        <v>1389716.737</v>
      </c>
      <c r="D380">
        <v>13.875</v>
      </c>
      <c r="E380" t="s">
        <v>87</v>
      </c>
    </row>
    <row r="381" spans="1:5">
      <c r="A381" t="s">
        <v>1029</v>
      </c>
      <c r="B381">
        <v>4915682.026</v>
      </c>
      <c r="C381">
        <v>1389719.345</v>
      </c>
      <c r="D381">
        <v>11.33</v>
      </c>
      <c r="E381" t="s">
        <v>83</v>
      </c>
    </row>
    <row r="382" spans="1:5">
      <c r="A382" t="s">
        <v>1030</v>
      </c>
      <c r="B382">
        <v>4915676.45</v>
      </c>
      <c r="C382">
        <v>1389721.591</v>
      </c>
      <c r="D382">
        <v>10.988</v>
      </c>
      <c r="E382" t="s">
        <v>103</v>
      </c>
    </row>
    <row r="383" spans="1:5">
      <c r="A383" t="s">
        <v>1031</v>
      </c>
      <c r="B383">
        <v>4915675.242</v>
      </c>
      <c r="C383">
        <v>1389721.853</v>
      </c>
      <c r="D383">
        <v>9.824</v>
      </c>
      <c r="E383" t="s">
        <v>83</v>
      </c>
    </row>
    <row r="384" spans="1:5">
      <c r="A384" t="s">
        <v>1032</v>
      </c>
      <c r="B384">
        <v>4915674.381</v>
      </c>
      <c r="C384">
        <v>1389722.343</v>
      </c>
      <c r="D384">
        <v>9.613</v>
      </c>
      <c r="E384" t="s">
        <v>1033</v>
      </c>
    </row>
    <row r="385" spans="1:5">
      <c r="A385" t="s">
        <v>1034</v>
      </c>
      <c r="B385">
        <v>4915674.128</v>
      </c>
      <c r="C385">
        <v>1389722.384</v>
      </c>
      <c r="D385">
        <v>9.055</v>
      </c>
      <c r="E385" t="s">
        <v>116</v>
      </c>
    </row>
    <row r="386" spans="1:5">
      <c r="A386" t="s">
        <v>1035</v>
      </c>
      <c r="B386">
        <v>4915672.725</v>
      </c>
      <c r="C386">
        <v>1389723.248</v>
      </c>
      <c r="D386">
        <v>9.156</v>
      </c>
      <c r="E386" t="s">
        <v>116</v>
      </c>
    </row>
    <row r="387" spans="1:5">
      <c r="A387" t="s">
        <v>1036</v>
      </c>
      <c r="B387">
        <v>4915670.836</v>
      </c>
      <c r="C387">
        <v>1389723.918</v>
      </c>
      <c r="D387">
        <v>9.2</v>
      </c>
      <c r="E387" t="s">
        <v>116</v>
      </c>
    </row>
    <row r="388" spans="1:5">
      <c r="A388" t="s">
        <v>1037</v>
      </c>
      <c r="B388">
        <v>4915669.372</v>
      </c>
      <c r="C388">
        <v>1389724.274</v>
      </c>
      <c r="D388">
        <v>9.119</v>
      </c>
      <c r="E388" t="s">
        <v>116</v>
      </c>
    </row>
    <row r="389" spans="1:5">
      <c r="A389" t="s">
        <v>1038</v>
      </c>
      <c r="B389">
        <v>4915668.829</v>
      </c>
      <c r="C389">
        <v>1389724.74</v>
      </c>
      <c r="D389">
        <v>9.592</v>
      </c>
      <c r="E389" t="s">
        <v>114</v>
      </c>
    </row>
    <row r="390" spans="1:5">
      <c r="A390" t="s">
        <v>1039</v>
      </c>
      <c r="B390">
        <v>4915667.088</v>
      </c>
      <c r="C390">
        <v>1389725.127</v>
      </c>
      <c r="D390">
        <v>10.642</v>
      </c>
      <c r="E390" t="s">
        <v>103</v>
      </c>
    </row>
    <row r="391" spans="1:5">
      <c r="A391" t="s">
        <v>1040</v>
      </c>
      <c r="B391">
        <v>4915662.491</v>
      </c>
      <c r="C391">
        <v>1389727.234</v>
      </c>
      <c r="D391">
        <v>11.108</v>
      </c>
      <c r="E391" t="s">
        <v>83</v>
      </c>
    </row>
    <row r="392" spans="1:5">
      <c r="A392" t="s">
        <v>1041</v>
      </c>
      <c r="B392">
        <v>4915658.421</v>
      </c>
      <c r="C392">
        <v>1389728.526</v>
      </c>
      <c r="D392">
        <v>11.508</v>
      </c>
      <c r="E392" t="s">
        <v>83</v>
      </c>
    </row>
    <row r="393" spans="1:5">
      <c r="A393" t="s">
        <v>1042</v>
      </c>
      <c r="B393">
        <v>4915652.503</v>
      </c>
      <c r="C393">
        <v>1389730.972</v>
      </c>
      <c r="D393">
        <v>14.08</v>
      </c>
      <c r="E393" t="s">
        <v>87</v>
      </c>
    </row>
    <row r="394" spans="1:5">
      <c r="A394" t="s">
        <v>1043</v>
      </c>
      <c r="B394">
        <v>4915651.328</v>
      </c>
      <c r="C394">
        <v>1389731.875</v>
      </c>
      <c r="D394">
        <v>14.177</v>
      </c>
      <c r="E394" t="s">
        <v>83</v>
      </c>
    </row>
    <row r="395" spans="1:5">
      <c r="A395" t="s">
        <v>1044</v>
      </c>
      <c r="B395">
        <v>4915650.033</v>
      </c>
      <c r="C395">
        <v>1389732.251</v>
      </c>
      <c r="D395">
        <v>14.061</v>
      </c>
      <c r="E395" t="s">
        <v>87</v>
      </c>
    </row>
    <row r="396" spans="1:5">
      <c r="A396" t="s">
        <v>1045</v>
      </c>
      <c r="B396">
        <v>4915644.606</v>
      </c>
      <c r="C396">
        <v>1389734.263</v>
      </c>
      <c r="D396">
        <v>11.569</v>
      </c>
      <c r="E396" t="s">
        <v>91</v>
      </c>
    </row>
    <row r="397" spans="1:5">
      <c r="A397" t="s">
        <v>1046</v>
      </c>
      <c r="B397">
        <v>4915644.051</v>
      </c>
      <c r="C397">
        <v>1389734.287</v>
      </c>
      <c r="D397">
        <v>11.508</v>
      </c>
      <c r="E397" t="s">
        <v>93</v>
      </c>
    </row>
    <row r="398" spans="1:5">
      <c r="A398" t="s">
        <v>1047</v>
      </c>
      <c r="B398">
        <v>4915638.135</v>
      </c>
      <c r="C398">
        <v>1389736.881</v>
      </c>
      <c r="D398">
        <v>11.11</v>
      </c>
      <c r="E398" t="s">
        <v>83</v>
      </c>
    </row>
    <row r="399" spans="1:5">
      <c r="A399" t="s">
        <v>1048</v>
      </c>
      <c r="B399">
        <v>4915625.348</v>
      </c>
      <c r="C399">
        <v>1389742.292</v>
      </c>
      <c r="D399">
        <v>10.831</v>
      </c>
      <c r="E399" t="s">
        <v>83</v>
      </c>
    </row>
    <row r="400" spans="1:5">
      <c r="A400" t="s">
        <v>1049</v>
      </c>
      <c r="B400">
        <v>4915556.684</v>
      </c>
      <c r="C400">
        <v>1389118.108</v>
      </c>
      <c r="D400">
        <v>10.132</v>
      </c>
      <c r="E400" t="s">
        <v>83</v>
      </c>
    </row>
    <row r="401" spans="1:5">
      <c r="A401" t="s">
        <v>1050</v>
      </c>
      <c r="B401">
        <v>4915545.187</v>
      </c>
      <c r="C401">
        <v>1389120.842</v>
      </c>
      <c r="D401">
        <v>10.15</v>
      </c>
      <c r="E401" t="s">
        <v>83</v>
      </c>
    </row>
    <row r="402" spans="1:5">
      <c r="A402" t="s">
        <v>1051</v>
      </c>
      <c r="B402">
        <v>4915538.606</v>
      </c>
      <c r="C402">
        <v>1389122.299</v>
      </c>
      <c r="D402">
        <v>10.17</v>
      </c>
      <c r="E402" t="s">
        <v>85</v>
      </c>
    </row>
    <row r="403" spans="1:5">
      <c r="A403" t="s">
        <v>1052</v>
      </c>
      <c r="B403">
        <v>4915529.252</v>
      </c>
      <c r="C403">
        <v>1389124.826</v>
      </c>
      <c r="D403">
        <v>14.183</v>
      </c>
      <c r="E403" t="s">
        <v>87</v>
      </c>
    </row>
    <row r="404" spans="1:5">
      <c r="A404" t="s">
        <v>1053</v>
      </c>
      <c r="B404">
        <v>4915527.961</v>
      </c>
      <c r="C404">
        <v>1389125.116</v>
      </c>
      <c r="D404">
        <v>14.238</v>
      </c>
      <c r="E404" t="s">
        <v>83</v>
      </c>
    </row>
    <row r="405" spans="1:5">
      <c r="A405" t="s">
        <v>1054</v>
      </c>
      <c r="B405">
        <v>4915526.903</v>
      </c>
      <c r="C405">
        <v>1389125.265</v>
      </c>
      <c r="D405">
        <v>14.194</v>
      </c>
      <c r="E405" t="s">
        <v>87</v>
      </c>
    </row>
    <row r="406" spans="1:5">
      <c r="A406" t="s">
        <v>1055</v>
      </c>
      <c r="B406">
        <v>4915518.754</v>
      </c>
      <c r="C406">
        <v>1389127.559</v>
      </c>
      <c r="D406">
        <v>10.512</v>
      </c>
      <c r="E406" t="s">
        <v>83</v>
      </c>
    </row>
    <row r="407" spans="1:5">
      <c r="A407" t="s">
        <v>1056</v>
      </c>
      <c r="B407">
        <v>4915514.738</v>
      </c>
      <c r="C407">
        <v>1389128.366</v>
      </c>
      <c r="D407">
        <v>10.068</v>
      </c>
      <c r="E407" t="s">
        <v>103</v>
      </c>
    </row>
    <row r="408" spans="1:5">
      <c r="A408" t="s">
        <v>1057</v>
      </c>
      <c r="B408">
        <v>4915511.53</v>
      </c>
      <c r="C408">
        <v>1389129.32</v>
      </c>
      <c r="D408">
        <v>8.728</v>
      </c>
      <c r="E408" t="s">
        <v>1058</v>
      </c>
    </row>
    <row r="409" spans="1:5">
      <c r="A409" t="s">
        <v>1059</v>
      </c>
      <c r="B409">
        <v>4915510.523</v>
      </c>
      <c r="C409">
        <v>1389129.581</v>
      </c>
      <c r="D409">
        <v>8.381</v>
      </c>
      <c r="E409" t="s">
        <v>116</v>
      </c>
    </row>
    <row r="410" spans="1:5">
      <c r="A410" t="s">
        <v>1060</v>
      </c>
      <c r="B410">
        <v>4915508.872</v>
      </c>
      <c r="C410">
        <v>1389129.997</v>
      </c>
      <c r="D410">
        <v>8.445</v>
      </c>
      <c r="E410" t="s">
        <v>116</v>
      </c>
    </row>
    <row r="411" spans="1:5">
      <c r="A411" t="s">
        <v>1061</v>
      </c>
      <c r="B411">
        <v>4915507.001</v>
      </c>
      <c r="C411">
        <v>1389129.901</v>
      </c>
      <c r="D411">
        <v>8.463</v>
      </c>
      <c r="E411" t="s">
        <v>116</v>
      </c>
    </row>
    <row r="412" spans="1:5">
      <c r="A412" t="s">
        <v>1062</v>
      </c>
      <c r="B412">
        <v>4915505.112</v>
      </c>
      <c r="C412">
        <v>1389130.59</v>
      </c>
      <c r="D412">
        <v>8.549</v>
      </c>
      <c r="E412" t="s">
        <v>116</v>
      </c>
    </row>
    <row r="413" spans="1:5">
      <c r="A413" t="s">
        <v>1063</v>
      </c>
      <c r="B413">
        <v>4915503.867</v>
      </c>
      <c r="C413">
        <v>1389130.83</v>
      </c>
      <c r="D413">
        <v>8.697</v>
      </c>
      <c r="E413" t="s">
        <v>114</v>
      </c>
    </row>
    <row r="414" spans="1:5">
      <c r="A414" t="s">
        <v>1064</v>
      </c>
      <c r="B414">
        <v>4915499.466</v>
      </c>
      <c r="C414">
        <v>1389132.073</v>
      </c>
      <c r="D414">
        <v>9.96</v>
      </c>
      <c r="E414" t="s">
        <v>103</v>
      </c>
    </row>
    <row r="415" spans="1:5">
      <c r="A415" t="s">
        <v>1065</v>
      </c>
      <c r="B415">
        <v>4915497.312</v>
      </c>
      <c r="C415">
        <v>1389132.541</v>
      </c>
      <c r="D415">
        <v>10.193</v>
      </c>
      <c r="E415" t="s">
        <v>83</v>
      </c>
    </row>
    <row r="416" spans="1:5">
      <c r="A416" t="s">
        <v>1066</v>
      </c>
      <c r="B416">
        <v>4915492.911</v>
      </c>
      <c r="C416">
        <v>1389133.444</v>
      </c>
      <c r="D416">
        <v>10.214</v>
      </c>
      <c r="E416" t="s">
        <v>83</v>
      </c>
    </row>
    <row r="417" spans="1:5">
      <c r="A417" t="s">
        <v>1067</v>
      </c>
      <c r="B417">
        <v>4915483.678</v>
      </c>
      <c r="C417">
        <v>1389135.883</v>
      </c>
      <c r="D417">
        <v>14.164</v>
      </c>
      <c r="E417" t="s">
        <v>87</v>
      </c>
    </row>
    <row r="418" spans="1:5">
      <c r="A418" t="s">
        <v>1068</v>
      </c>
      <c r="B418">
        <v>4915482.481</v>
      </c>
      <c r="C418">
        <v>1389136.117</v>
      </c>
      <c r="D418">
        <v>14.272</v>
      </c>
      <c r="E418" t="s">
        <v>83</v>
      </c>
    </row>
    <row r="419" spans="1:5">
      <c r="A419" t="s">
        <v>1069</v>
      </c>
      <c r="B419">
        <v>4915481.212</v>
      </c>
      <c r="C419">
        <v>1389136.437</v>
      </c>
      <c r="D419">
        <v>14.138</v>
      </c>
      <c r="E419" t="s">
        <v>87</v>
      </c>
    </row>
    <row r="420" spans="1:5">
      <c r="A420" t="s">
        <v>1070</v>
      </c>
      <c r="B420">
        <v>4915475.165</v>
      </c>
      <c r="C420">
        <v>1389137.784</v>
      </c>
      <c r="D420">
        <v>11.307</v>
      </c>
      <c r="E420" t="s">
        <v>83</v>
      </c>
    </row>
    <row r="421" spans="1:5">
      <c r="A421" t="s">
        <v>1071</v>
      </c>
      <c r="B421">
        <v>4915468.791</v>
      </c>
      <c r="C421">
        <v>1389139.505</v>
      </c>
      <c r="D421">
        <v>10.573</v>
      </c>
      <c r="E421" t="s">
        <v>93</v>
      </c>
    </row>
    <row r="422" spans="1:5">
      <c r="A422" t="s">
        <v>1072</v>
      </c>
      <c r="B422">
        <v>4915456.968</v>
      </c>
      <c r="C422">
        <v>1389142.301</v>
      </c>
      <c r="D422">
        <v>10.389</v>
      </c>
      <c r="E422" t="s">
        <v>83</v>
      </c>
    </row>
    <row r="423" spans="1:5">
      <c r="A423" t="s">
        <v>1073</v>
      </c>
      <c r="B423">
        <v>4915446.795</v>
      </c>
      <c r="C423">
        <v>1389145.053</v>
      </c>
      <c r="D423">
        <v>10.093</v>
      </c>
      <c r="E423" t="s">
        <v>83</v>
      </c>
    </row>
    <row r="424" spans="1:5">
      <c r="A424" t="s">
        <v>1074</v>
      </c>
      <c r="B424">
        <v>4915440.063</v>
      </c>
      <c r="C424">
        <v>1389146.558</v>
      </c>
      <c r="D424">
        <v>10.219</v>
      </c>
      <c r="E424" t="s">
        <v>83</v>
      </c>
    </row>
    <row r="425" spans="1:5">
      <c r="A425" t="s">
        <v>1075</v>
      </c>
      <c r="B425">
        <v>4915390.496</v>
      </c>
      <c r="C425">
        <v>1388834.378</v>
      </c>
      <c r="D425">
        <v>10.419</v>
      </c>
      <c r="E425" t="s">
        <v>83</v>
      </c>
    </row>
    <row r="426" spans="1:5">
      <c r="A426" t="s">
        <v>1076</v>
      </c>
      <c r="B426">
        <v>4915381.68</v>
      </c>
      <c r="C426">
        <v>1388840.575</v>
      </c>
      <c r="D426">
        <v>10.583</v>
      </c>
      <c r="E426" t="s">
        <v>83</v>
      </c>
    </row>
    <row r="427" spans="1:5">
      <c r="A427" t="s">
        <v>1077</v>
      </c>
      <c r="B427">
        <v>4915373.013</v>
      </c>
      <c r="C427">
        <v>1388847.247</v>
      </c>
      <c r="D427">
        <v>10.936</v>
      </c>
      <c r="E427" t="s">
        <v>85</v>
      </c>
    </row>
    <row r="428" spans="1:5">
      <c r="A428" t="s">
        <v>1078</v>
      </c>
      <c r="B428">
        <v>4915366.175</v>
      </c>
      <c r="C428">
        <v>1388851.527</v>
      </c>
      <c r="D428">
        <v>14.121</v>
      </c>
      <c r="E428" t="s">
        <v>87</v>
      </c>
    </row>
    <row r="429" spans="1:5">
      <c r="A429" t="s">
        <v>1079</v>
      </c>
      <c r="B429">
        <v>4915364.972</v>
      </c>
      <c r="C429">
        <v>1388852.374</v>
      </c>
      <c r="D429">
        <v>14.17</v>
      </c>
      <c r="E429" t="s">
        <v>83</v>
      </c>
    </row>
    <row r="430" spans="1:5">
      <c r="A430" t="s">
        <v>1080</v>
      </c>
      <c r="B430">
        <v>4915363.906</v>
      </c>
      <c r="C430">
        <v>1388853.162</v>
      </c>
      <c r="D430">
        <v>14.11</v>
      </c>
      <c r="E430" t="s">
        <v>87</v>
      </c>
    </row>
    <row r="431" spans="1:5">
      <c r="A431" t="s">
        <v>1081</v>
      </c>
      <c r="B431">
        <v>4915355.881</v>
      </c>
      <c r="C431">
        <v>1388858.567</v>
      </c>
      <c r="D431">
        <v>9.929</v>
      </c>
      <c r="E431" t="s">
        <v>83</v>
      </c>
    </row>
    <row r="432" spans="1:5">
      <c r="A432" t="s">
        <v>1082</v>
      </c>
      <c r="B432">
        <v>4915351.55</v>
      </c>
      <c r="C432">
        <v>1388861.338</v>
      </c>
      <c r="D432">
        <v>9.744</v>
      </c>
      <c r="E432" t="s">
        <v>103</v>
      </c>
    </row>
    <row r="433" spans="1:5">
      <c r="A433" t="s">
        <v>1083</v>
      </c>
      <c r="B433">
        <v>4915349.936</v>
      </c>
      <c r="C433">
        <v>1388862.577</v>
      </c>
      <c r="D433">
        <v>9.126</v>
      </c>
      <c r="E433" t="s">
        <v>83</v>
      </c>
    </row>
    <row r="434" spans="1:5">
      <c r="A434" t="s">
        <v>1084</v>
      </c>
      <c r="B434">
        <v>4915348.958</v>
      </c>
      <c r="C434">
        <v>1388863.658</v>
      </c>
      <c r="D434">
        <v>8.031</v>
      </c>
      <c r="E434" t="s">
        <v>1085</v>
      </c>
    </row>
    <row r="435" spans="1:5">
      <c r="A435" t="s">
        <v>1086</v>
      </c>
      <c r="B435">
        <v>4915348.427</v>
      </c>
      <c r="C435">
        <v>1388863.929</v>
      </c>
      <c r="D435">
        <v>7.675</v>
      </c>
      <c r="E435" t="s">
        <v>116</v>
      </c>
    </row>
    <row r="436" spans="1:5">
      <c r="A436" t="s">
        <v>1087</v>
      </c>
      <c r="B436">
        <v>4915346.884</v>
      </c>
      <c r="C436">
        <v>1388864.946</v>
      </c>
      <c r="D436">
        <v>7.869</v>
      </c>
      <c r="E436" t="s">
        <v>116</v>
      </c>
    </row>
    <row r="437" spans="1:5">
      <c r="A437" t="s">
        <v>1088</v>
      </c>
      <c r="B437">
        <v>4915345.588</v>
      </c>
      <c r="C437">
        <v>1388865.903</v>
      </c>
      <c r="D437">
        <v>7.983</v>
      </c>
      <c r="E437" t="s">
        <v>116</v>
      </c>
    </row>
    <row r="438" spans="1:5">
      <c r="A438" t="s">
        <v>1089</v>
      </c>
      <c r="B438">
        <v>4915344.412</v>
      </c>
      <c r="C438">
        <v>1388866.639</v>
      </c>
      <c r="D438">
        <v>7.889</v>
      </c>
      <c r="E438" t="s">
        <v>116</v>
      </c>
    </row>
    <row r="439" spans="1:5">
      <c r="A439" t="s">
        <v>1090</v>
      </c>
      <c r="B439">
        <v>4915343.94</v>
      </c>
      <c r="C439">
        <v>1388866.932</v>
      </c>
      <c r="D439">
        <v>8.036</v>
      </c>
      <c r="E439" t="s">
        <v>114</v>
      </c>
    </row>
    <row r="440" spans="1:5">
      <c r="A440" t="s">
        <v>1091</v>
      </c>
      <c r="B440">
        <v>4915342.924</v>
      </c>
      <c r="C440">
        <v>1388867.841</v>
      </c>
      <c r="D440">
        <v>8.627</v>
      </c>
      <c r="E440" t="s">
        <v>83</v>
      </c>
    </row>
    <row r="441" spans="1:5">
      <c r="A441" t="s">
        <v>1092</v>
      </c>
      <c r="B441">
        <v>4915339.505</v>
      </c>
      <c r="C441">
        <v>1388869.994</v>
      </c>
      <c r="D441">
        <v>9.88</v>
      </c>
      <c r="E441" t="s">
        <v>83</v>
      </c>
    </row>
    <row r="442" spans="1:5">
      <c r="A442" t="s">
        <v>1093</v>
      </c>
      <c r="B442">
        <v>4915335.933</v>
      </c>
      <c r="C442">
        <v>1388873.058</v>
      </c>
      <c r="D442">
        <v>9.912</v>
      </c>
      <c r="E442" t="s">
        <v>83</v>
      </c>
    </row>
    <row r="443" spans="1:5">
      <c r="A443" t="s">
        <v>1094</v>
      </c>
      <c r="B443">
        <v>4915327.433</v>
      </c>
      <c r="C443">
        <v>1388878.857</v>
      </c>
      <c r="D443">
        <v>13.987</v>
      </c>
      <c r="E443" t="s">
        <v>87</v>
      </c>
    </row>
    <row r="444" spans="1:5">
      <c r="A444" t="s">
        <v>1095</v>
      </c>
      <c r="B444">
        <v>4915326.136</v>
      </c>
      <c r="C444">
        <v>1388879.836</v>
      </c>
      <c r="D444">
        <v>14.245</v>
      </c>
      <c r="E444" t="s">
        <v>83</v>
      </c>
    </row>
    <row r="445" spans="1:5">
      <c r="A445" t="s">
        <v>1096</v>
      </c>
      <c r="B445">
        <v>4915325.064</v>
      </c>
      <c r="C445">
        <v>1388880.678</v>
      </c>
      <c r="D445">
        <v>14.101</v>
      </c>
      <c r="E445" t="s">
        <v>87</v>
      </c>
    </row>
    <row r="446" spans="1:5">
      <c r="A446" t="s">
        <v>1097</v>
      </c>
      <c r="B446">
        <v>4915317.654</v>
      </c>
      <c r="C446">
        <v>1388885.531</v>
      </c>
      <c r="D446">
        <v>10.854</v>
      </c>
      <c r="E446" t="s">
        <v>83</v>
      </c>
    </row>
    <row r="447" spans="1:5">
      <c r="A447" t="s">
        <v>1098</v>
      </c>
      <c r="B447">
        <v>4915315.346</v>
      </c>
      <c r="C447">
        <v>1388887.028</v>
      </c>
      <c r="D447">
        <v>10.73</v>
      </c>
      <c r="E447" t="s">
        <v>93</v>
      </c>
    </row>
    <row r="448" spans="1:5">
      <c r="A448" t="s">
        <v>1099</v>
      </c>
      <c r="B448">
        <v>4915306.778</v>
      </c>
      <c r="C448">
        <v>1388893.58</v>
      </c>
      <c r="D448">
        <v>10.557</v>
      </c>
      <c r="E448" t="s">
        <v>83</v>
      </c>
    </row>
    <row r="449" spans="1:5">
      <c r="A449" t="s">
        <v>1100</v>
      </c>
      <c r="B449">
        <v>4915300.039</v>
      </c>
      <c r="C449">
        <v>1388897.944</v>
      </c>
      <c r="D449">
        <v>10.539</v>
      </c>
      <c r="E449" t="s">
        <v>83</v>
      </c>
    </row>
    <row r="450" spans="1:5">
      <c r="A450" t="s">
        <v>1101</v>
      </c>
      <c r="B450">
        <v>4915205.31</v>
      </c>
      <c r="C450">
        <v>1388582.985</v>
      </c>
      <c r="D450">
        <v>10.782</v>
      </c>
      <c r="E450" t="s">
        <v>83</v>
      </c>
    </row>
    <row r="451" spans="1:5">
      <c r="A451" t="s">
        <v>1102</v>
      </c>
      <c r="B451">
        <v>4915196.245</v>
      </c>
      <c r="C451">
        <v>1388589.598</v>
      </c>
      <c r="D451">
        <v>10.945</v>
      </c>
      <c r="E451" t="s">
        <v>83</v>
      </c>
    </row>
    <row r="452" spans="1:5">
      <c r="A452" t="s">
        <v>1103</v>
      </c>
      <c r="B452">
        <v>4915188.637</v>
      </c>
      <c r="C452">
        <v>1388594.828</v>
      </c>
      <c r="D452">
        <v>11.106</v>
      </c>
      <c r="E452" t="s">
        <v>85</v>
      </c>
    </row>
    <row r="453" spans="1:5">
      <c r="A453" t="s">
        <v>1104</v>
      </c>
      <c r="B453">
        <v>4915186.108</v>
      </c>
      <c r="C453">
        <v>1388596.547</v>
      </c>
      <c r="D453">
        <v>11.545</v>
      </c>
      <c r="E453" t="s">
        <v>83</v>
      </c>
    </row>
    <row r="454" spans="1:5">
      <c r="A454" t="s">
        <v>1105</v>
      </c>
      <c r="B454">
        <v>4915181.304</v>
      </c>
      <c r="C454">
        <v>1388599.561</v>
      </c>
      <c r="D454">
        <v>14.153</v>
      </c>
      <c r="E454" t="s">
        <v>87</v>
      </c>
    </row>
    <row r="455" spans="1:5">
      <c r="A455" t="s">
        <v>1106</v>
      </c>
      <c r="B455">
        <v>4915180.599</v>
      </c>
      <c r="C455">
        <v>1388600.677</v>
      </c>
      <c r="D455">
        <v>14.284</v>
      </c>
      <c r="E455" t="s">
        <v>83</v>
      </c>
    </row>
    <row r="456" spans="1:5">
      <c r="A456" t="s">
        <v>1107</v>
      </c>
      <c r="B456">
        <v>4915179.278</v>
      </c>
      <c r="C456">
        <v>1388601.636</v>
      </c>
      <c r="D456">
        <v>14.136</v>
      </c>
      <c r="E456" t="s">
        <v>87</v>
      </c>
    </row>
    <row r="457" spans="1:5">
      <c r="A457" t="s">
        <v>1108</v>
      </c>
      <c r="B457">
        <v>4915170.888</v>
      </c>
      <c r="C457">
        <v>1388607.598</v>
      </c>
      <c r="D457">
        <v>9.664</v>
      </c>
      <c r="E457" t="s">
        <v>83</v>
      </c>
    </row>
    <row r="458" spans="1:5">
      <c r="A458" t="s">
        <v>1109</v>
      </c>
      <c r="B458">
        <v>4915167.025</v>
      </c>
      <c r="C458">
        <v>1388609.649</v>
      </c>
      <c r="D458">
        <v>9.892</v>
      </c>
      <c r="E458" t="s">
        <v>103</v>
      </c>
    </row>
    <row r="459" spans="1:5">
      <c r="A459" t="s">
        <v>1110</v>
      </c>
      <c r="B459">
        <v>4915164.658</v>
      </c>
      <c r="C459">
        <v>1388611.59</v>
      </c>
      <c r="D459">
        <v>7.78</v>
      </c>
      <c r="E459" t="s">
        <v>1111</v>
      </c>
    </row>
    <row r="460" spans="1:5">
      <c r="A460" t="s">
        <v>1112</v>
      </c>
      <c r="B460">
        <v>4915163.869</v>
      </c>
      <c r="C460">
        <v>1388612.293</v>
      </c>
      <c r="D460">
        <v>7.48</v>
      </c>
      <c r="E460" t="s">
        <v>116</v>
      </c>
    </row>
    <row r="461" spans="1:5">
      <c r="A461" t="s">
        <v>1113</v>
      </c>
      <c r="B461">
        <v>4915162.025</v>
      </c>
      <c r="C461">
        <v>1388613.531</v>
      </c>
      <c r="D461">
        <v>7.496</v>
      </c>
      <c r="E461" t="s">
        <v>116</v>
      </c>
    </row>
    <row r="462" spans="1:5">
      <c r="A462" t="s">
        <v>1114</v>
      </c>
      <c r="B462">
        <v>4915159.877</v>
      </c>
      <c r="C462">
        <v>1388615.062</v>
      </c>
      <c r="D462">
        <v>7.584</v>
      </c>
      <c r="E462" t="s">
        <v>116</v>
      </c>
    </row>
    <row r="463" spans="1:5">
      <c r="A463" t="s">
        <v>1115</v>
      </c>
      <c r="B463">
        <v>4915157.366</v>
      </c>
      <c r="C463">
        <v>1388616.59</v>
      </c>
      <c r="D463">
        <v>7.582</v>
      </c>
      <c r="E463" t="s">
        <v>116</v>
      </c>
    </row>
    <row r="464" spans="1:5">
      <c r="A464" t="s">
        <v>1116</v>
      </c>
      <c r="B464">
        <v>4915157.019</v>
      </c>
      <c r="C464">
        <v>1388617.084</v>
      </c>
      <c r="D464">
        <v>7.715</v>
      </c>
      <c r="E464" t="s">
        <v>114</v>
      </c>
    </row>
    <row r="465" spans="1:5">
      <c r="A465" t="s">
        <v>1117</v>
      </c>
      <c r="B465">
        <v>4915154.467</v>
      </c>
      <c r="C465">
        <v>1388619.549</v>
      </c>
      <c r="D465">
        <v>9.627</v>
      </c>
      <c r="E465" t="s">
        <v>103</v>
      </c>
    </row>
    <row r="466" spans="1:5">
      <c r="A466" t="s">
        <v>1118</v>
      </c>
      <c r="B466">
        <v>4915150.841</v>
      </c>
      <c r="C466">
        <v>1388622.081</v>
      </c>
      <c r="D466">
        <v>9.807</v>
      </c>
      <c r="E466" t="s">
        <v>83</v>
      </c>
    </row>
    <row r="467" spans="1:5">
      <c r="A467" t="s">
        <v>1119</v>
      </c>
      <c r="B467">
        <v>4915141.719</v>
      </c>
      <c r="C467">
        <v>1388628.399</v>
      </c>
      <c r="D467">
        <v>14.142</v>
      </c>
      <c r="E467" t="s">
        <v>87</v>
      </c>
    </row>
    <row r="468" spans="1:5">
      <c r="A468" t="s">
        <v>1120</v>
      </c>
      <c r="B468">
        <v>4915140.73</v>
      </c>
      <c r="C468">
        <v>1388628.943</v>
      </c>
      <c r="D468">
        <v>14.209</v>
      </c>
      <c r="E468" t="s">
        <v>83</v>
      </c>
    </row>
    <row r="469" spans="1:5">
      <c r="A469" t="s">
        <v>1121</v>
      </c>
      <c r="B469">
        <v>4915139.491</v>
      </c>
      <c r="C469">
        <v>1388629.62</v>
      </c>
      <c r="D469">
        <v>14.109</v>
      </c>
      <c r="E469" t="s">
        <v>87</v>
      </c>
    </row>
    <row r="470" spans="1:5">
      <c r="A470" t="s">
        <v>1122</v>
      </c>
      <c r="B470">
        <v>4915134.599</v>
      </c>
      <c r="C470">
        <v>1388633.233</v>
      </c>
      <c r="D470">
        <v>11.777</v>
      </c>
      <c r="E470" t="s">
        <v>83</v>
      </c>
    </row>
    <row r="471" spans="1:5">
      <c r="A471" t="s">
        <v>1123</v>
      </c>
      <c r="B471">
        <v>4915131.643</v>
      </c>
      <c r="C471">
        <v>1388635.226</v>
      </c>
      <c r="D471">
        <v>11.277</v>
      </c>
      <c r="E471" t="s">
        <v>93</v>
      </c>
    </row>
    <row r="472" spans="1:5">
      <c r="A472" t="s">
        <v>1124</v>
      </c>
      <c r="B472">
        <v>4915127.443</v>
      </c>
      <c r="C472">
        <v>1388638.707</v>
      </c>
      <c r="D472">
        <v>11.092</v>
      </c>
      <c r="E472" t="s">
        <v>83</v>
      </c>
    </row>
    <row r="473" spans="1:5">
      <c r="A473" t="s">
        <v>1125</v>
      </c>
      <c r="B473">
        <v>4915118.803</v>
      </c>
      <c r="C473">
        <v>1388644.565</v>
      </c>
      <c r="D473">
        <v>11.056</v>
      </c>
      <c r="E473" t="s">
        <v>83</v>
      </c>
    </row>
    <row r="474" spans="1:5">
      <c r="A474" t="s">
        <v>1126</v>
      </c>
      <c r="B474">
        <v>4915111.882</v>
      </c>
      <c r="C474">
        <v>1388649.397</v>
      </c>
      <c r="D474">
        <v>10.894</v>
      </c>
      <c r="E474" t="s">
        <v>83</v>
      </c>
    </row>
    <row r="475" spans="1:5">
      <c r="A475" t="s">
        <v>1127</v>
      </c>
      <c r="B475">
        <v>4915030.944</v>
      </c>
      <c r="C475">
        <v>1388345.908</v>
      </c>
      <c r="D475">
        <v>11.405</v>
      </c>
      <c r="E475" t="s">
        <v>83</v>
      </c>
    </row>
    <row r="476" spans="1:5">
      <c r="A476" t="s">
        <v>1128</v>
      </c>
      <c r="B476">
        <v>4915022.37</v>
      </c>
      <c r="C476">
        <v>1388351.408</v>
      </c>
      <c r="D476">
        <v>11.392</v>
      </c>
      <c r="E476" t="s">
        <v>83</v>
      </c>
    </row>
    <row r="477" spans="1:5">
      <c r="A477" t="s">
        <v>1129</v>
      </c>
      <c r="B477">
        <v>4915013.075</v>
      </c>
      <c r="C477">
        <v>1388357.091</v>
      </c>
      <c r="D477">
        <v>11.468</v>
      </c>
      <c r="E477" t="s">
        <v>93</v>
      </c>
    </row>
    <row r="478" spans="1:5">
      <c r="A478" t="s">
        <v>1130</v>
      </c>
      <c r="B478">
        <v>4915010.886</v>
      </c>
      <c r="C478">
        <v>1388358.521</v>
      </c>
      <c r="D478">
        <v>11.595</v>
      </c>
      <c r="E478" t="s">
        <v>91</v>
      </c>
    </row>
    <row r="479" spans="1:5">
      <c r="A479" t="s">
        <v>1131</v>
      </c>
      <c r="B479">
        <v>4915006.117</v>
      </c>
      <c r="C479">
        <v>1388362.122</v>
      </c>
      <c r="D479">
        <v>13.941</v>
      </c>
      <c r="E479" t="s">
        <v>87</v>
      </c>
    </row>
    <row r="480" spans="1:5">
      <c r="A480" t="s">
        <v>1132</v>
      </c>
      <c r="B480">
        <v>4915004.986</v>
      </c>
      <c r="C480">
        <v>1388362.94</v>
      </c>
      <c r="D480">
        <v>14.084</v>
      </c>
      <c r="E480" t="s">
        <v>83</v>
      </c>
    </row>
    <row r="481" spans="1:5">
      <c r="A481" t="s">
        <v>1133</v>
      </c>
      <c r="B481">
        <v>4915003.838</v>
      </c>
      <c r="C481">
        <v>1388363.688</v>
      </c>
      <c r="D481">
        <v>13.997</v>
      </c>
      <c r="E481" t="s">
        <v>87</v>
      </c>
    </row>
    <row r="482" spans="1:5">
      <c r="A482" t="s">
        <v>1134</v>
      </c>
      <c r="B482">
        <v>4914995.41</v>
      </c>
      <c r="C482">
        <v>1388369.193</v>
      </c>
      <c r="D482">
        <v>9.686</v>
      </c>
      <c r="E482" t="s">
        <v>83</v>
      </c>
    </row>
    <row r="483" spans="1:5">
      <c r="A483" t="s">
        <v>1135</v>
      </c>
      <c r="B483">
        <v>4914991.748</v>
      </c>
      <c r="C483">
        <v>1388371.763</v>
      </c>
      <c r="D483">
        <v>9.616</v>
      </c>
      <c r="E483" t="s">
        <v>103</v>
      </c>
    </row>
    <row r="484" spans="1:5">
      <c r="A484" t="s">
        <v>1136</v>
      </c>
      <c r="B484">
        <v>4914989.265</v>
      </c>
      <c r="C484">
        <v>1388373.268</v>
      </c>
      <c r="D484">
        <v>7.499</v>
      </c>
      <c r="E484" t="s">
        <v>1137</v>
      </c>
    </row>
    <row r="485" spans="1:5">
      <c r="A485" t="s">
        <v>1138</v>
      </c>
      <c r="B485">
        <v>4914988.951</v>
      </c>
      <c r="C485">
        <v>1388373.387</v>
      </c>
      <c r="D485">
        <v>7.107</v>
      </c>
      <c r="E485" t="s">
        <v>116</v>
      </c>
    </row>
    <row r="486" spans="1:5">
      <c r="A486" t="s">
        <v>1139</v>
      </c>
      <c r="B486">
        <v>4914986.883</v>
      </c>
      <c r="C486">
        <v>1388374.595</v>
      </c>
      <c r="D486">
        <v>7.063</v>
      </c>
      <c r="E486" t="s">
        <v>116</v>
      </c>
    </row>
    <row r="487" spans="1:5">
      <c r="A487" t="s">
        <v>1140</v>
      </c>
      <c r="B487">
        <v>4914984.751</v>
      </c>
      <c r="C487">
        <v>1388376.395</v>
      </c>
      <c r="D487">
        <v>7.354</v>
      </c>
      <c r="E487" t="s">
        <v>116</v>
      </c>
    </row>
    <row r="488" spans="1:5">
      <c r="A488" t="s">
        <v>1141</v>
      </c>
      <c r="B488">
        <v>4914979.382</v>
      </c>
      <c r="C488">
        <v>1388379.587</v>
      </c>
      <c r="D488">
        <v>7.452</v>
      </c>
      <c r="E488" t="s">
        <v>114</v>
      </c>
    </row>
    <row r="489" spans="1:5">
      <c r="A489" t="s">
        <v>1142</v>
      </c>
      <c r="B489">
        <v>4914978.043</v>
      </c>
      <c r="C489">
        <v>1388380.191</v>
      </c>
      <c r="D489">
        <v>7.735</v>
      </c>
      <c r="E489" t="s">
        <v>83</v>
      </c>
    </row>
    <row r="490" spans="1:5">
      <c r="A490" t="s">
        <v>1143</v>
      </c>
      <c r="B490">
        <v>4914976.522</v>
      </c>
      <c r="C490">
        <v>1388381.689</v>
      </c>
      <c r="D490">
        <v>9.607</v>
      </c>
      <c r="E490" t="s">
        <v>103</v>
      </c>
    </row>
    <row r="491" spans="1:5">
      <c r="A491" t="s">
        <v>1144</v>
      </c>
      <c r="B491">
        <v>4914972.715</v>
      </c>
      <c r="C491">
        <v>1388383.867</v>
      </c>
      <c r="D491">
        <v>9.722</v>
      </c>
      <c r="E491" t="s">
        <v>83</v>
      </c>
    </row>
    <row r="492" spans="1:5">
      <c r="A492" t="s">
        <v>1145</v>
      </c>
      <c r="B492">
        <v>4914964.731</v>
      </c>
      <c r="C492">
        <v>1388389.534</v>
      </c>
      <c r="D492">
        <v>14.052</v>
      </c>
      <c r="E492" t="s">
        <v>87</v>
      </c>
    </row>
    <row r="493" spans="1:5">
      <c r="A493" t="s">
        <v>1146</v>
      </c>
      <c r="B493">
        <v>4914963.413</v>
      </c>
      <c r="C493">
        <v>1388390.35</v>
      </c>
      <c r="D493">
        <v>14.172</v>
      </c>
      <c r="E493" t="s">
        <v>83</v>
      </c>
    </row>
    <row r="494" spans="1:5">
      <c r="A494" t="s">
        <v>1147</v>
      </c>
      <c r="B494">
        <v>4914962.103</v>
      </c>
      <c r="C494">
        <v>1388391.271</v>
      </c>
      <c r="D494">
        <v>14.074</v>
      </c>
      <c r="E494" t="s">
        <v>87</v>
      </c>
    </row>
    <row r="495" spans="1:5">
      <c r="A495" t="s">
        <v>1148</v>
      </c>
      <c r="B495">
        <v>4914957.942</v>
      </c>
      <c r="C495">
        <v>1388394.22</v>
      </c>
      <c r="D495">
        <v>12.019</v>
      </c>
      <c r="E495" t="s">
        <v>91</v>
      </c>
    </row>
    <row r="496" spans="1:5">
      <c r="A496" t="s">
        <v>1149</v>
      </c>
      <c r="B496">
        <v>4914955.746</v>
      </c>
      <c r="C496">
        <v>1388395.26</v>
      </c>
      <c r="D496">
        <v>11.627</v>
      </c>
      <c r="E496" t="s">
        <v>93</v>
      </c>
    </row>
    <row r="497" spans="1:5">
      <c r="A497" t="s">
        <v>1150</v>
      </c>
      <c r="B497">
        <v>4914950.605</v>
      </c>
      <c r="C497">
        <v>1388398.417</v>
      </c>
      <c r="D497">
        <v>11.323</v>
      </c>
      <c r="E497" t="s">
        <v>83</v>
      </c>
    </row>
    <row r="498" spans="1:5">
      <c r="A498" t="s">
        <v>1151</v>
      </c>
      <c r="B498">
        <v>4914942.481</v>
      </c>
      <c r="C498">
        <v>1388403.931</v>
      </c>
      <c r="D498">
        <v>11.227</v>
      </c>
      <c r="E498" t="s">
        <v>83</v>
      </c>
    </row>
    <row r="499" spans="1:5">
      <c r="A499" t="s">
        <v>1152</v>
      </c>
      <c r="B499">
        <v>4914932.411</v>
      </c>
      <c r="C499">
        <v>1388410.454</v>
      </c>
      <c r="D499">
        <v>11.162</v>
      </c>
      <c r="E499" t="s">
        <v>83</v>
      </c>
    </row>
    <row r="500" spans="1:5">
      <c r="A500" t="s">
        <v>1153</v>
      </c>
      <c r="B500">
        <v>4914801.71</v>
      </c>
      <c r="C500">
        <v>1388098.708</v>
      </c>
      <c r="D500">
        <v>11.983</v>
      </c>
      <c r="E500" t="s">
        <v>83</v>
      </c>
    </row>
    <row r="501" spans="1:5">
      <c r="A501" t="s">
        <v>1154</v>
      </c>
      <c r="B501">
        <v>4914795.895</v>
      </c>
      <c r="C501">
        <v>1388110.167</v>
      </c>
      <c r="D501">
        <v>12.008</v>
      </c>
      <c r="E501" t="s">
        <v>83</v>
      </c>
    </row>
    <row r="502" spans="1:5">
      <c r="A502" t="s">
        <v>1155</v>
      </c>
      <c r="B502">
        <v>4914791.489</v>
      </c>
      <c r="C502">
        <v>1388119.82</v>
      </c>
      <c r="D502">
        <v>12.176</v>
      </c>
      <c r="E502" t="s">
        <v>93</v>
      </c>
    </row>
    <row r="503" spans="1:5">
      <c r="A503" t="s">
        <v>1156</v>
      </c>
      <c r="B503">
        <v>4914790.319</v>
      </c>
      <c r="C503">
        <v>1388121.529</v>
      </c>
      <c r="D503">
        <v>12.167</v>
      </c>
      <c r="E503" t="s">
        <v>83</v>
      </c>
    </row>
    <row r="504" spans="1:5">
      <c r="A504" t="s">
        <v>1157</v>
      </c>
      <c r="B504">
        <v>4914788.027</v>
      </c>
      <c r="C504">
        <v>1388127.472</v>
      </c>
      <c r="D504">
        <v>14.143</v>
      </c>
      <c r="E504" t="s">
        <v>87</v>
      </c>
    </row>
    <row r="505" spans="1:5">
      <c r="A505" t="s">
        <v>1158</v>
      </c>
      <c r="B505">
        <v>4914787.345</v>
      </c>
      <c r="C505">
        <v>1388128.502</v>
      </c>
      <c r="D505">
        <v>14.215</v>
      </c>
      <c r="E505" t="s">
        <v>83</v>
      </c>
    </row>
    <row r="506" spans="1:5">
      <c r="A506" t="s">
        <v>1159</v>
      </c>
      <c r="B506">
        <v>4914786.48</v>
      </c>
      <c r="C506">
        <v>1388129.928</v>
      </c>
      <c r="D506">
        <v>14.119</v>
      </c>
      <c r="E506" t="s">
        <v>87</v>
      </c>
    </row>
    <row r="507" spans="1:5">
      <c r="A507" t="s">
        <v>1160</v>
      </c>
      <c r="B507">
        <v>4914782.32</v>
      </c>
      <c r="C507">
        <v>1388139.156</v>
      </c>
      <c r="D507">
        <v>10.61</v>
      </c>
      <c r="E507" t="s">
        <v>83</v>
      </c>
    </row>
    <row r="508" spans="1:5">
      <c r="A508" t="s">
        <v>1161</v>
      </c>
      <c r="B508">
        <v>4914779.651</v>
      </c>
      <c r="C508">
        <v>1388143.962</v>
      </c>
      <c r="D508">
        <v>10.099</v>
      </c>
      <c r="E508" t="s">
        <v>83</v>
      </c>
    </row>
    <row r="509" spans="1:5">
      <c r="A509" t="s">
        <v>1162</v>
      </c>
      <c r="B509">
        <v>4914775.58</v>
      </c>
      <c r="C509">
        <v>1388152.977</v>
      </c>
      <c r="D509">
        <v>10.354</v>
      </c>
      <c r="E509" t="s">
        <v>103</v>
      </c>
    </row>
    <row r="510" spans="1:5">
      <c r="A510" t="s">
        <v>1163</v>
      </c>
      <c r="B510">
        <v>4914774.816</v>
      </c>
      <c r="C510">
        <v>1388154.332</v>
      </c>
      <c r="D510">
        <v>9.831</v>
      </c>
      <c r="E510" t="s">
        <v>83</v>
      </c>
    </row>
    <row r="511" spans="1:5">
      <c r="A511" t="s">
        <v>1164</v>
      </c>
      <c r="B511">
        <v>4914773.401</v>
      </c>
      <c r="C511">
        <v>1388157.587</v>
      </c>
      <c r="D511">
        <v>7.078</v>
      </c>
      <c r="E511" t="s">
        <v>1165</v>
      </c>
    </row>
    <row r="512" spans="1:5">
      <c r="A512" t="s">
        <v>1166</v>
      </c>
      <c r="B512">
        <v>4914773.064</v>
      </c>
      <c r="C512">
        <v>1388158.139</v>
      </c>
      <c r="D512">
        <v>6.901</v>
      </c>
      <c r="E512" t="s">
        <v>116</v>
      </c>
    </row>
    <row r="513" spans="1:5">
      <c r="A513" t="s">
        <v>1167</v>
      </c>
      <c r="B513">
        <v>4914770.13</v>
      </c>
      <c r="C513">
        <v>1388164.105</v>
      </c>
      <c r="D513">
        <v>7.058</v>
      </c>
      <c r="E513" t="s">
        <v>116</v>
      </c>
    </row>
    <row r="514" spans="1:5">
      <c r="A514" t="s">
        <v>1168</v>
      </c>
      <c r="B514">
        <v>4914769.21</v>
      </c>
      <c r="C514">
        <v>1388166.434</v>
      </c>
      <c r="D514">
        <v>6.902</v>
      </c>
      <c r="E514" t="s">
        <v>116</v>
      </c>
    </row>
    <row r="515" spans="1:5">
      <c r="A515" t="s">
        <v>1169</v>
      </c>
      <c r="B515">
        <v>4914768.608</v>
      </c>
      <c r="C515">
        <v>1388168.207</v>
      </c>
      <c r="D515">
        <v>6.747</v>
      </c>
      <c r="E515" t="s">
        <v>116</v>
      </c>
    </row>
    <row r="516" spans="1:5">
      <c r="A516" t="s">
        <v>1170</v>
      </c>
      <c r="B516">
        <v>4914768.143</v>
      </c>
      <c r="C516">
        <v>1388169.17</v>
      </c>
      <c r="D516">
        <v>6.699</v>
      </c>
      <c r="E516" t="s">
        <v>116</v>
      </c>
    </row>
    <row r="517" spans="1:5">
      <c r="A517" t="s">
        <v>1171</v>
      </c>
      <c r="B517">
        <v>4914767.477</v>
      </c>
      <c r="C517">
        <v>1388170.688</v>
      </c>
      <c r="D517">
        <v>7.131</v>
      </c>
      <c r="E517" t="s">
        <v>114</v>
      </c>
    </row>
    <row r="518" spans="1:5">
      <c r="A518" t="s">
        <v>1172</v>
      </c>
      <c r="B518">
        <v>4914766.517</v>
      </c>
      <c r="C518">
        <v>1388172.217</v>
      </c>
      <c r="D518">
        <v>7.356</v>
      </c>
      <c r="E518" t="s">
        <v>83</v>
      </c>
    </row>
    <row r="519" spans="1:5">
      <c r="A519" t="s">
        <v>1173</v>
      </c>
      <c r="B519">
        <v>4914765.38</v>
      </c>
      <c r="C519">
        <v>1388174.464</v>
      </c>
      <c r="D519">
        <v>8.617</v>
      </c>
      <c r="E519" t="s">
        <v>83</v>
      </c>
    </row>
    <row r="520" spans="1:5">
      <c r="A520" t="s">
        <v>1174</v>
      </c>
      <c r="B520">
        <v>4914763.447</v>
      </c>
      <c r="C520">
        <v>1388177.72</v>
      </c>
      <c r="D520">
        <v>9.309</v>
      </c>
      <c r="E520" t="s">
        <v>103</v>
      </c>
    </row>
    <row r="521" spans="1:5">
      <c r="A521" t="s">
        <v>1175</v>
      </c>
      <c r="B521">
        <v>4914759.55</v>
      </c>
      <c r="C521">
        <v>1388186.458</v>
      </c>
      <c r="D521">
        <v>9.805</v>
      </c>
      <c r="E521" t="s">
        <v>83</v>
      </c>
    </row>
    <row r="522" spans="1:5">
      <c r="A522" t="s">
        <v>1176</v>
      </c>
      <c r="B522">
        <v>4914755.403</v>
      </c>
      <c r="C522">
        <v>1388195.723</v>
      </c>
      <c r="D522">
        <v>9.722</v>
      </c>
      <c r="E522" t="s">
        <v>83</v>
      </c>
    </row>
    <row r="523" spans="1:5">
      <c r="A523" t="s">
        <v>1177</v>
      </c>
      <c r="B523">
        <v>4914751.435</v>
      </c>
      <c r="C523">
        <v>1388203.85</v>
      </c>
      <c r="D523">
        <v>9.98</v>
      </c>
      <c r="E523" t="s">
        <v>83</v>
      </c>
    </row>
    <row r="524" spans="1:5">
      <c r="A524" t="s">
        <v>1178</v>
      </c>
      <c r="B524">
        <v>4914746.935</v>
      </c>
      <c r="C524">
        <v>1388212.473</v>
      </c>
      <c r="D524">
        <v>14.176</v>
      </c>
      <c r="E524" t="s">
        <v>87</v>
      </c>
    </row>
    <row r="525" spans="1:5">
      <c r="A525" t="s">
        <v>1179</v>
      </c>
      <c r="B525">
        <v>4914746.378</v>
      </c>
      <c r="C525">
        <v>1388213.843</v>
      </c>
      <c r="D525">
        <v>14.24</v>
      </c>
      <c r="E525" t="s">
        <v>83</v>
      </c>
    </row>
    <row r="526" spans="1:5">
      <c r="A526" t="s">
        <v>1180</v>
      </c>
      <c r="B526">
        <v>4914745.828</v>
      </c>
      <c r="C526">
        <v>1388215.166</v>
      </c>
      <c r="D526">
        <v>14.061</v>
      </c>
      <c r="E526" t="s">
        <v>87</v>
      </c>
    </row>
    <row r="527" spans="1:5">
      <c r="A527" t="s">
        <v>1181</v>
      </c>
      <c r="B527">
        <v>4914742.925</v>
      </c>
      <c r="C527">
        <v>1388221.442</v>
      </c>
      <c r="D527">
        <v>11.406</v>
      </c>
      <c r="E527" t="s">
        <v>130</v>
      </c>
    </row>
    <row r="528" spans="1:5">
      <c r="A528" t="s">
        <v>1182</v>
      </c>
      <c r="B528">
        <v>4914738.882</v>
      </c>
      <c r="C528">
        <v>1388229.865</v>
      </c>
      <c r="D528">
        <v>11.383</v>
      </c>
      <c r="E528" t="s">
        <v>83</v>
      </c>
    </row>
    <row r="529" spans="1:5">
      <c r="A529" t="s">
        <v>1183</v>
      </c>
      <c r="B529">
        <v>4914734.779</v>
      </c>
      <c r="C529">
        <v>1388238.426</v>
      </c>
      <c r="D529">
        <v>11.26</v>
      </c>
      <c r="E529" t="s">
        <v>83</v>
      </c>
    </row>
    <row r="530" spans="1:5">
      <c r="A530" t="s">
        <v>1184</v>
      </c>
      <c r="B530">
        <v>4914731.158</v>
      </c>
      <c r="C530">
        <v>1388245.606</v>
      </c>
      <c r="D530">
        <v>10.924</v>
      </c>
      <c r="E530" t="s">
        <v>83</v>
      </c>
    </row>
    <row r="531" spans="1:5">
      <c r="A531" t="s">
        <v>1185</v>
      </c>
      <c r="B531">
        <v>4915135.846</v>
      </c>
      <c r="C531">
        <v>1387533.704</v>
      </c>
      <c r="D531">
        <v>14.407</v>
      </c>
      <c r="E531" t="s">
        <v>1186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W784"/>
  <sheetViews>
    <sheetView tabSelected="1" zoomScale="55" zoomScaleNormal="55" topLeftCell="Z503" workbookViewId="0">
      <selection activeCell="AG218" sqref="AG218"/>
    </sheetView>
  </sheetViews>
  <sheetFormatPr defaultColWidth="9" defaultRowHeight="14.5"/>
  <cols>
    <col min="1" max="1" width="9.14545454545454"/>
    <col min="2" max="2" width="15.5636363636364" customWidth="1"/>
    <col min="3" max="12" width="9.14545454545454" customWidth="1"/>
    <col min="13" max="15" width="10.7090909090909" customWidth="1"/>
    <col min="16" max="16" width="6.42727272727273" customWidth="1"/>
    <col min="17" max="17" width="10.7090909090909" customWidth="1"/>
    <col min="18" max="18" width="10.1454545454545" customWidth="1"/>
    <col min="19" max="19" width="10.7090909090909" customWidth="1"/>
    <col min="20" max="20" width="6.29090909090909" customWidth="1"/>
    <col min="21" max="23" width="10.7090909090909" customWidth="1"/>
    <col min="24" max="24" width="11.2909090909091" customWidth="1"/>
    <col min="25" max="25" width="6.70909090909091" customWidth="1"/>
    <col min="26" max="26" width="14.2909090909091" customWidth="1"/>
    <col min="27" max="27" width="13.1454545454545" customWidth="1"/>
    <col min="28" max="28" width="20.1454545454545" style="1" customWidth="1"/>
    <col min="29" max="29" width="13" style="1" customWidth="1"/>
    <col min="30" max="30" width="16.4272727272727" style="1" customWidth="1"/>
    <col min="31" max="31" width="9.70909090909091" style="1" customWidth="1"/>
    <col min="32" max="32" width="9.14545454545454" style="1" customWidth="1"/>
    <col min="33" max="34" width="14.2909090909091" style="2" customWidth="1"/>
    <col min="35" max="35" width="12.8909090909091"/>
    <col min="36" max="36" width="4.42727272727273" customWidth="1"/>
    <col min="37" max="37" width="5.42727272727273" customWidth="1"/>
    <col min="38" max="38" width="11.0181818181818" customWidth="1"/>
    <col min="39" max="39" width="14.4272727272727" style="3" customWidth="1"/>
    <col min="40" max="40" width="13.4272727272727" style="3" customWidth="1"/>
    <col min="41" max="41" width="9.14545454545454" style="3"/>
    <col min="42" max="42" width="12.8909090909091" style="3"/>
    <col min="43" max="43" width="10.7090909090909" style="3" customWidth="1"/>
    <col min="44" max="44" width="10.5636363636364" style="3" customWidth="1"/>
    <col min="45" max="45" width="10.5636363636364" customWidth="1"/>
    <col min="46" max="16384" width="9.14545454545454"/>
  </cols>
  <sheetData>
    <row r="1" customFormat="1" spans="12:44">
      <c r="L1" t="s">
        <v>149</v>
      </c>
      <c r="M1" t="s">
        <v>150</v>
      </c>
      <c r="AB1" s="1"/>
      <c r="AC1" s="1" t="s">
        <v>151</v>
      </c>
      <c r="AD1" s="1"/>
      <c r="AE1" s="1"/>
      <c r="AF1" s="1"/>
      <c r="AG1" s="2"/>
      <c r="AH1" s="2"/>
      <c r="AM1" s="3"/>
      <c r="AN1" s="3"/>
      <c r="AO1" s="3"/>
      <c r="AP1" s="3"/>
      <c r="AQ1" s="3"/>
      <c r="AR1" s="3"/>
    </row>
    <row r="2" customFormat="1" spans="28:44">
      <c r="AB2" s="1"/>
      <c r="AC2" s="1" t="s">
        <v>155</v>
      </c>
      <c r="AD2" s="1"/>
      <c r="AE2" s="1"/>
      <c r="AF2" s="1"/>
      <c r="AG2" s="2"/>
      <c r="AH2" s="2"/>
      <c r="AM2" s="3"/>
      <c r="AN2" s="3"/>
      <c r="AO2" s="3"/>
      <c r="AP2" s="3"/>
      <c r="AQ2" s="3"/>
      <c r="AR2" s="3"/>
    </row>
    <row r="4" customFormat="1" spans="28:44">
      <c r="AB4" s="1"/>
      <c r="AC4" s="1" t="s">
        <v>162</v>
      </c>
      <c r="AD4" s="1"/>
      <c r="AE4" s="1"/>
      <c r="AF4" s="1"/>
      <c r="AG4" s="2"/>
      <c r="AH4" s="2"/>
      <c r="AM4" s="3"/>
      <c r="AN4" s="3"/>
      <c r="AO4" s="3"/>
      <c r="AP4" s="3"/>
      <c r="AQ4" s="3"/>
      <c r="AR4" s="3"/>
    </row>
    <row r="7" customFormat="1" spans="2:44">
      <c r="B7" t="s">
        <v>0</v>
      </c>
      <c r="C7">
        <v>1388897.981</v>
      </c>
      <c r="D7">
        <v>4915300.042</v>
      </c>
      <c r="F7" t="s">
        <v>1</v>
      </c>
      <c r="G7">
        <v>1388834.434</v>
      </c>
      <c r="H7">
        <v>4915390.438</v>
      </c>
      <c r="J7">
        <f t="shared" ref="J2:J40" si="0">G7-C7</f>
        <v>-63.5470000000205</v>
      </c>
      <c r="K7">
        <f t="shared" ref="K2:K40" si="1">H7-D7</f>
        <v>90.3959999997169</v>
      </c>
      <c r="L7">
        <f t="shared" ref="L2:L40" si="2">(J7^2+K7^2)^0.5</f>
        <v>110.497321347404</v>
      </c>
      <c r="M7">
        <f t="shared" ref="M2:M40" si="3">DEGREES(ATAN((G7-C7)/(H7-D7)))</f>
        <v>-35.1066295311347</v>
      </c>
      <c r="AB7" s="1"/>
      <c r="AC7" s="1" t="s">
        <v>172</v>
      </c>
      <c r="AD7" s="1"/>
      <c r="AE7" s="1"/>
      <c r="AF7" s="1"/>
      <c r="AG7" s="2"/>
      <c r="AH7" s="2"/>
      <c r="AM7" s="3"/>
      <c r="AN7" s="3"/>
      <c r="AO7" s="3"/>
      <c r="AP7" s="3"/>
      <c r="AQ7" s="3"/>
      <c r="AR7" s="3"/>
    </row>
    <row r="8" customFormat="1" spans="2:44">
      <c r="B8" t="s">
        <v>2</v>
      </c>
      <c r="C8">
        <v>1389146.556</v>
      </c>
      <c r="D8">
        <v>4915440.014</v>
      </c>
      <c r="F8" t="s">
        <v>3</v>
      </c>
      <c r="G8">
        <v>1389118.041</v>
      </c>
      <c r="H8">
        <v>4915556.692</v>
      </c>
      <c r="J8">
        <f t="shared" si="0"/>
        <v>-28.5150000001304</v>
      </c>
      <c r="K8">
        <f t="shared" si="1"/>
        <v>116.677999999374</v>
      </c>
      <c r="L8">
        <f t="shared" si="2"/>
        <v>120.111868309761</v>
      </c>
      <c r="M8">
        <f t="shared" si="3"/>
        <v>-13.7333541800141</v>
      </c>
      <c r="AB8" s="1"/>
      <c r="AC8" s="1"/>
      <c r="AD8" s="1"/>
      <c r="AE8" s="1"/>
      <c r="AF8" s="1"/>
      <c r="AG8" s="2"/>
      <c r="AH8" s="2"/>
      <c r="AM8" s="3"/>
      <c r="AN8" s="3"/>
      <c r="AO8" s="3"/>
      <c r="AP8" s="3"/>
      <c r="AQ8" s="3"/>
      <c r="AR8" s="3"/>
    </row>
    <row r="9" customFormat="1" spans="2:44">
      <c r="B9" t="s">
        <v>4</v>
      </c>
      <c r="C9">
        <v>1389442.483</v>
      </c>
      <c r="D9">
        <v>4915532.2</v>
      </c>
      <c r="F9" t="s">
        <v>5</v>
      </c>
      <c r="G9">
        <v>1389420.789</v>
      </c>
      <c r="H9">
        <v>4915629.936</v>
      </c>
      <c r="J9">
        <f t="shared" si="0"/>
        <v>-21.6939999999013</v>
      </c>
      <c r="K9">
        <f t="shared" si="1"/>
        <v>97.7359999995679</v>
      </c>
      <c r="L9">
        <f t="shared" si="2"/>
        <v>100.114710866642</v>
      </c>
      <c r="M9">
        <f t="shared" si="3"/>
        <v>-12.5147788060466</v>
      </c>
      <c r="AB9" s="1"/>
      <c r="AC9" s="1"/>
      <c r="AD9" s="1"/>
      <c r="AE9" s="1"/>
      <c r="AF9" s="1"/>
      <c r="AG9" s="2"/>
      <c r="AH9" s="2"/>
      <c r="AM9" s="3"/>
      <c r="AN9" s="3"/>
      <c r="AO9" s="3"/>
      <c r="AP9" s="3"/>
      <c r="AQ9" s="3"/>
      <c r="AR9" s="3"/>
    </row>
    <row r="10" customFormat="1" spans="2:44">
      <c r="B10" t="s">
        <v>6</v>
      </c>
      <c r="C10">
        <v>1389742.312</v>
      </c>
      <c r="D10">
        <v>4915625.32</v>
      </c>
      <c r="F10" t="s">
        <v>7</v>
      </c>
      <c r="G10">
        <v>1389704.37</v>
      </c>
      <c r="H10">
        <v>4915718.8</v>
      </c>
      <c r="J10">
        <f t="shared" si="0"/>
        <v>-37.9419999998063</v>
      </c>
      <c r="K10">
        <f t="shared" si="1"/>
        <v>93.4799999995157</v>
      </c>
      <c r="L10">
        <f t="shared" si="2"/>
        <v>100.886598534665</v>
      </c>
      <c r="M10">
        <f t="shared" si="3"/>
        <v>-22.0914273186285</v>
      </c>
      <c r="AB10" s="1"/>
      <c r="AC10" s="1"/>
      <c r="AD10" s="1"/>
      <c r="AE10" s="1"/>
      <c r="AF10" s="1"/>
      <c r="AG10" s="2"/>
      <c r="AH10" s="2"/>
      <c r="AM10" s="3"/>
      <c r="AN10" s="3"/>
      <c r="AO10" s="3"/>
      <c r="AP10" s="3"/>
      <c r="AQ10" s="3"/>
      <c r="AR10" s="3"/>
    </row>
    <row r="11" customFormat="1" spans="2:44">
      <c r="B11" t="s">
        <v>8</v>
      </c>
      <c r="C11">
        <v>1390018.515</v>
      </c>
      <c r="D11">
        <v>4915751.841</v>
      </c>
      <c r="F11" t="s">
        <v>9</v>
      </c>
      <c r="G11">
        <v>1389981.514</v>
      </c>
      <c r="H11">
        <v>4915836.806</v>
      </c>
      <c r="J11">
        <f t="shared" si="0"/>
        <v>-37.0009999999311</v>
      </c>
      <c r="K11">
        <f t="shared" si="1"/>
        <v>84.964999999851</v>
      </c>
      <c r="L11">
        <f t="shared" si="2"/>
        <v>92.6721383478852</v>
      </c>
      <c r="M11">
        <f t="shared" si="3"/>
        <v>-23.5324125595597</v>
      </c>
      <c r="AB11" s="1"/>
      <c r="AC11" s="1"/>
      <c r="AD11" s="1"/>
      <c r="AE11" s="1"/>
      <c r="AF11" s="1"/>
      <c r="AG11" s="2"/>
      <c r="AH11" s="2"/>
      <c r="AM11" s="3"/>
      <c r="AN11" s="3"/>
      <c r="AO11" s="3"/>
      <c r="AP11" s="3"/>
      <c r="AQ11" s="3"/>
      <c r="AR11" s="3"/>
    </row>
    <row r="12" customFormat="1" spans="2:44">
      <c r="B12" t="s">
        <v>10</v>
      </c>
      <c r="C12">
        <v>1390288.72</v>
      </c>
      <c r="D12">
        <v>4915875.495</v>
      </c>
      <c r="F12" t="s">
        <v>11</v>
      </c>
      <c r="G12">
        <v>1390253.475</v>
      </c>
      <c r="H12">
        <v>4915960.039</v>
      </c>
      <c r="J12">
        <f t="shared" si="0"/>
        <v>-35.2449999998789</v>
      </c>
      <c r="K12">
        <f t="shared" si="1"/>
        <v>84.5439999997616</v>
      </c>
      <c r="L12">
        <f t="shared" si="2"/>
        <v>91.5963861784467</v>
      </c>
      <c r="M12">
        <f t="shared" si="3"/>
        <v>-22.6304507465516</v>
      </c>
      <c r="AB12" s="1"/>
      <c r="AC12" s="1"/>
      <c r="AD12" s="1"/>
      <c r="AE12" s="1"/>
      <c r="AF12" s="1"/>
      <c r="AG12" s="2"/>
      <c r="AH12" s="2"/>
      <c r="AM12" s="3"/>
      <c r="AN12" s="3"/>
      <c r="AO12" s="3"/>
      <c r="AP12" s="3"/>
      <c r="AQ12" s="5"/>
      <c r="AR12" s="3"/>
    </row>
    <row r="13" customFormat="1" spans="2:44">
      <c r="B13" t="s">
        <v>12</v>
      </c>
      <c r="C13">
        <v>1390558.475</v>
      </c>
      <c r="D13">
        <v>4915981.22</v>
      </c>
      <c r="F13" t="s">
        <v>13</v>
      </c>
      <c r="G13">
        <v>1390526.583</v>
      </c>
      <c r="H13">
        <v>4916076.336</v>
      </c>
      <c r="J13">
        <f t="shared" si="0"/>
        <v>-31.8919999999925</v>
      </c>
      <c r="K13">
        <f t="shared" si="1"/>
        <v>95.1160000003874</v>
      </c>
      <c r="L13">
        <f t="shared" si="2"/>
        <v>100.320252791115</v>
      </c>
      <c r="M13">
        <f t="shared" si="3"/>
        <v>-18.5360886639802</v>
      </c>
      <c r="AB13" s="1"/>
      <c r="AC13" s="1"/>
      <c r="AD13" s="1"/>
      <c r="AE13" s="1"/>
      <c r="AF13" s="1"/>
      <c r="AG13" s="2"/>
      <c r="AH13" s="2"/>
      <c r="AM13" s="3"/>
      <c r="AN13" s="3"/>
      <c r="AO13" s="3"/>
      <c r="AP13" s="3"/>
      <c r="AQ13" s="5"/>
      <c r="AR13" s="3"/>
    </row>
    <row r="14" customFormat="1" spans="2:44">
      <c r="B14" t="s">
        <v>14</v>
      </c>
      <c r="C14">
        <v>1390843.841</v>
      </c>
      <c r="D14">
        <v>4916098.735</v>
      </c>
      <c r="F14" t="s">
        <v>15</v>
      </c>
      <c r="G14">
        <v>1390809.852</v>
      </c>
      <c r="H14">
        <v>4916186.054</v>
      </c>
      <c r="J14">
        <f t="shared" si="0"/>
        <v>-33.9890000000596</v>
      </c>
      <c r="K14">
        <f t="shared" si="1"/>
        <v>87.3189999992028</v>
      </c>
      <c r="L14">
        <f t="shared" si="2"/>
        <v>93.7009065157047</v>
      </c>
      <c r="M14">
        <f t="shared" si="3"/>
        <v>-21.2685206081879</v>
      </c>
      <c r="AB14" s="1"/>
      <c r="AC14" s="1"/>
      <c r="AD14" s="1"/>
      <c r="AE14" s="1"/>
      <c r="AF14" s="1"/>
      <c r="AG14" s="2"/>
      <c r="AH14" s="2"/>
      <c r="AM14" s="3"/>
      <c r="AN14" s="3"/>
      <c r="AO14" s="3"/>
      <c r="AP14" s="3"/>
      <c r="AQ14" s="5"/>
      <c r="AR14" s="3"/>
    </row>
    <row r="15" customFormat="1" spans="2:44">
      <c r="B15" t="s">
        <v>16</v>
      </c>
      <c r="C15">
        <v>1391112.711</v>
      </c>
      <c r="D15">
        <v>4916233.651</v>
      </c>
      <c r="F15" t="s">
        <v>17</v>
      </c>
      <c r="G15">
        <v>1391075.948</v>
      </c>
      <c r="H15">
        <v>4916318.694</v>
      </c>
      <c r="J15">
        <f t="shared" si="0"/>
        <v>-36.7629999998026</v>
      </c>
      <c r="K15">
        <f t="shared" si="1"/>
        <v>85.043000000529</v>
      </c>
      <c r="L15">
        <f t="shared" si="2"/>
        <v>92.6489612358145</v>
      </c>
      <c r="M15">
        <f t="shared" si="3"/>
        <v>-23.3782101921016</v>
      </c>
      <c r="AB15" s="1"/>
      <c r="AC15" s="1"/>
      <c r="AD15" s="1"/>
      <c r="AE15" s="1"/>
      <c r="AF15" s="1"/>
      <c r="AG15" s="2"/>
      <c r="AH15" s="2"/>
      <c r="AM15" s="3" t="s">
        <v>1187</v>
      </c>
      <c r="AN15" s="3"/>
      <c r="AO15" s="3"/>
      <c r="AP15" s="3"/>
      <c r="AQ15" s="5"/>
      <c r="AR15" s="3"/>
    </row>
    <row r="16" customFormat="1" spans="2:44">
      <c r="B16" t="s">
        <v>18</v>
      </c>
      <c r="C16">
        <v>1391379.034</v>
      </c>
      <c r="D16">
        <v>4916357.261</v>
      </c>
      <c r="F16" t="s">
        <v>19</v>
      </c>
      <c r="G16">
        <v>1391343.232</v>
      </c>
      <c r="H16">
        <v>4916440.225</v>
      </c>
      <c r="J16">
        <f t="shared" si="0"/>
        <v>-35.8019999999087</v>
      </c>
      <c r="K16">
        <f t="shared" si="1"/>
        <v>82.9639999996871</v>
      </c>
      <c r="L16">
        <f t="shared" si="2"/>
        <v>90.3593298998036</v>
      </c>
      <c r="M16">
        <f t="shared" si="3"/>
        <v>-23.3419641282826</v>
      </c>
      <c r="AB16" s="1"/>
      <c r="AC16" s="1"/>
      <c r="AD16" s="1"/>
      <c r="AE16" s="1"/>
      <c r="AF16" s="1"/>
      <c r="AG16" s="2"/>
      <c r="AH16" s="2"/>
      <c r="AM16" s="3"/>
      <c r="AN16" s="3"/>
      <c r="AO16" s="3"/>
      <c r="AP16" s="3"/>
      <c r="AQ16" s="5"/>
      <c r="AR16" s="3"/>
    </row>
    <row r="17" customFormat="1" spans="2:44">
      <c r="B17" t="s">
        <v>20</v>
      </c>
      <c r="C17">
        <v>1388245.631</v>
      </c>
      <c r="D17">
        <v>4914731.131</v>
      </c>
      <c r="F17" t="s">
        <v>21</v>
      </c>
      <c r="G17">
        <v>1388098.754</v>
      </c>
      <c r="H17">
        <v>4914801.714</v>
      </c>
      <c r="J17">
        <f t="shared" si="0"/>
        <v>-146.877000000095</v>
      </c>
      <c r="K17">
        <f t="shared" si="1"/>
        <v>70.5829999996349</v>
      </c>
      <c r="L17">
        <f t="shared" si="2"/>
        <v>162.956475839337</v>
      </c>
      <c r="M17">
        <f t="shared" si="3"/>
        <v>-64.3329893760702</v>
      </c>
      <c r="Q17" t="s">
        <v>202</v>
      </c>
      <c r="R17">
        <v>1387798.47</v>
      </c>
      <c r="S17">
        <v>4912777.7</v>
      </c>
      <c r="T17">
        <v>0</v>
      </c>
      <c r="U17" t="s">
        <v>203</v>
      </c>
      <c r="V17">
        <v>1387343.17</v>
      </c>
      <c r="W17">
        <v>4912584.12</v>
      </c>
      <c r="X17">
        <f t="shared" ref="X17:X20" si="4">-1/Y17</f>
        <v>-2.35199917346767</v>
      </c>
      <c r="Y17">
        <f t="shared" ref="Y17:Y20" si="5">(W17-S17)/(V17-R17)</f>
        <v>0.425170217439171</v>
      </c>
      <c r="Z17">
        <f t="shared" ref="Z17:Z20" si="6">AC17-AD17*X17</f>
        <v>8175613.96366805</v>
      </c>
      <c r="AA17">
        <f t="shared" ref="AA17:AA20" si="7">S17-R17*Y17</f>
        <v>4322727.12274835</v>
      </c>
      <c r="AB17" s="1" t="s">
        <v>82</v>
      </c>
      <c r="AC17" s="1">
        <v>4912584.078</v>
      </c>
      <c r="AD17" s="1">
        <v>1387343.126</v>
      </c>
      <c r="AE17" s="1">
        <v>11.642</v>
      </c>
      <c r="AF17" s="1" t="s">
        <v>83</v>
      </c>
      <c r="AG17" s="2">
        <f t="shared" ref="AG17:AG20" si="8">-(Z17-AA17)/(X17-Y17)</f>
        <v>1387343.11761286</v>
      </c>
      <c r="AH17" s="2">
        <f t="shared" ref="AH17:AH20" si="9">X$17*AG17+Z17</f>
        <v>4912584.09772655</v>
      </c>
      <c r="AI17">
        <f t="shared" ref="AI17:AI20" si="10">((AD17-R17)^2+(AC17-S17)^2)^0.5</f>
        <v>494.800603496204</v>
      </c>
      <c r="AM17" s="3" t="str">
        <f t="shared" ref="AM17:AM20" si="11">AB17</f>
        <v>xs04r_100</v>
      </c>
      <c r="AN17" s="3">
        <f t="shared" ref="AN17:AN20" si="12">AI17</f>
        <v>494.800603496204</v>
      </c>
      <c r="AO17" s="3">
        <f t="shared" ref="AO17:AO20" si="13">AE17</f>
        <v>11.642</v>
      </c>
      <c r="AP17" s="3">
        <f t="shared" ref="AP17:AP20" si="14">AC17</f>
        <v>4912584.078</v>
      </c>
      <c r="AQ17" s="5">
        <f t="shared" ref="AQ17:AQ20" si="15">AD17</f>
        <v>1387343.126</v>
      </c>
      <c r="AR17" s="3" t="str">
        <f t="shared" ref="AR17:AR20" si="16">AF17</f>
        <v>so</v>
      </c>
    </row>
    <row r="18" customFormat="1" spans="2:44">
      <c r="B18" t="s">
        <v>22</v>
      </c>
      <c r="C18">
        <v>1391644.856</v>
      </c>
      <c r="D18">
        <v>4916409.201</v>
      </c>
      <c r="F18" t="s">
        <v>23</v>
      </c>
      <c r="G18">
        <v>1391630.191</v>
      </c>
      <c r="H18">
        <v>4916506.535</v>
      </c>
      <c r="J18">
        <f t="shared" si="0"/>
        <v>-14.6649999998044</v>
      </c>
      <c r="K18">
        <f t="shared" si="1"/>
        <v>97.3339999997988</v>
      </c>
      <c r="L18">
        <f t="shared" si="2"/>
        <v>98.4325646366847</v>
      </c>
      <c r="M18">
        <f t="shared" si="3"/>
        <v>-8.56812475248973</v>
      </c>
      <c r="Q18" t="s">
        <v>202</v>
      </c>
      <c r="R18">
        <v>1387798.47</v>
      </c>
      <c r="S18">
        <v>4912777.7</v>
      </c>
      <c r="T18">
        <v>0</v>
      </c>
      <c r="U18" t="s">
        <v>203</v>
      </c>
      <c r="V18">
        <v>1387343.17</v>
      </c>
      <c r="W18">
        <v>4912584.12</v>
      </c>
      <c r="X18">
        <f t="shared" si="4"/>
        <v>-2.35199917346767</v>
      </c>
      <c r="Y18">
        <f t="shared" si="5"/>
        <v>0.425170217439171</v>
      </c>
      <c r="Z18">
        <f t="shared" si="6"/>
        <v>8175642.52705156</v>
      </c>
      <c r="AA18">
        <f t="shared" si="7"/>
        <v>4322727.12274835</v>
      </c>
      <c r="AB18" s="1" t="s">
        <v>84</v>
      </c>
      <c r="AC18" s="1">
        <v>4912588.484</v>
      </c>
      <c r="AD18" s="1">
        <v>1387353.397</v>
      </c>
      <c r="AE18" s="1">
        <v>11.765</v>
      </c>
      <c r="AF18" s="1" t="s">
        <v>85</v>
      </c>
      <c r="AG18" s="2">
        <f t="shared" si="8"/>
        <v>1387353.40268355</v>
      </c>
      <c r="AH18" s="2">
        <f t="shared" si="9"/>
        <v>4912588.47063229</v>
      </c>
      <c r="AI18">
        <f t="shared" si="10"/>
        <v>483.624513424288</v>
      </c>
      <c r="AM18" s="3" t="str">
        <f t="shared" si="11"/>
        <v>xs04r_101</v>
      </c>
      <c r="AN18" s="3">
        <f t="shared" si="12"/>
        <v>483.624513424288</v>
      </c>
      <c r="AO18" s="3">
        <f t="shared" si="13"/>
        <v>11.765</v>
      </c>
      <c r="AP18" s="3">
        <f t="shared" si="14"/>
        <v>4912588.484</v>
      </c>
      <c r="AQ18" s="5">
        <f t="shared" si="15"/>
        <v>1387353.397</v>
      </c>
      <c r="AR18" s="3" t="str">
        <f t="shared" si="16"/>
        <v>f+bb</v>
      </c>
    </row>
    <row r="19" customFormat="1" spans="2:45">
      <c r="B19" t="s">
        <v>24</v>
      </c>
      <c r="C19">
        <v>1391936.109</v>
      </c>
      <c r="D19">
        <v>4916502.787</v>
      </c>
      <c r="F19" t="s">
        <v>25</v>
      </c>
      <c r="G19">
        <v>1391918.691</v>
      </c>
      <c r="H19">
        <v>4916564.33</v>
      </c>
      <c r="J19">
        <f t="shared" si="0"/>
        <v>-17.4179999998305</v>
      </c>
      <c r="K19">
        <f t="shared" si="1"/>
        <v>61.543000000529</v>
      </c>
      <c r="L19">
        <f t="shared" si="2"/>
        <v>63.9603593881336</v>
      </c>
      <c r="M19">
        <f t="shared" si="3"/>
        <v>-15.8026603217681</v>
      </c>
      <c r="AB19" s="1"/>
      <c r="AC19" s="1"/>
      <c r="AD19" s="1"/>
      <c r="AE19" s="1"/>
      <c r="AF19" s="1"/>
      <c r="AG19" s="2" t="s">
        <v>1188</v>
      </c>
      <c r="AH19" s="2" t="s">
        <v>1188</v>
      </c>
      <c r="AI19" s="2" t="s">
        <v>1188</v>
      </c>
      <c r="AJ19" s="2" t="s">
        <v>1188</v>
      </c>
      <c r="AK19" s="2" t="s">
        <v>1188</v>
      </c>
      <c r="AL19" s="2"/>
      <c r="AM19" s="5" t="s">
        <v>1188</v>
      </c>
      <c r="AN19" s="5" t="s">
        <v>1188</v>
      </c>
      <c r="AO19" s="5" t="s">
        <v>1188</v>
      </c>
      <c r="AP19" s="3"/>
      <c r="AQ19" s="5"/>
      <c r="AR19" s="3"/>
      <c r="AS19" s="2"/>
    </row>
    <row r="20" customFormat="1" spans="2:45">
      <c r="B20" t="s">
        <v>26</v>
      </c>
      <c r="C20">
        <v>1392269.933</v>
      </c>
      <c r="D20">
        <v>4916608.741</v>
      </c>
      <c r="F20" t="s">
        <v>27</v>
      </c>
      <c r="G20">
        <v>1392242.875</v>
      </c>
      <c r="H20">
        <v>4916682.986</v>
      </c>
      <c r="J20">
        <f t="shared" si="0"/>
        <v>-27.0579999999609</v>
      </c>
      <c r="K20">
        <f t="shared" si="1"/>
        <v>74.2449999991804</v>
      </c>
      <c r="L20">
        <f t="shared" si="2"/>
        <v>79.021866523616</v>
      </c>
      <c r="M20">
        <f t="shared" si="3"/>
        <v>-20.02386716217</v>
      </c>
      <c r="Q20" t="s">
        <v>0</v>
      </c>
      <c r="R20" s="4">
        <v>1388897.981</v>
      </c>
      <c r="S20" s="4">
        <v>4915300.042</v>
      </c>
      <c r="T20" s="4"/>
      <c r="U20" s="4" t="s">
        <v>1</v>
      </c>
      <c r="V20" s="4">
        <v>1388834.434</v>
      </c>
      <c r="W20" s="4">
        <v>4915390.438</v>
      </c>
      <c r="X20">
        <f>-1/Y20</f>
        <v>0.702984645340718</v>
      </c>
      <c r="Y20">
        <f>(W20-S20)/(V20-R20)</f>
        <v>-1.42250617652584</v>
      </c>
      <c r="Z20">
        <f>AC20-AD20*X20</f>
        <v>3938994.18375373</v>
      </c>
      <c r="AA20">
        <f>S20-R20*Y20</f>
        <v>6891015.99853677</v>
      </c>
      <c r="AB20" s="1" t="s">
        <v>1189</v>
      </c>
      <c r="AC20" s="1">
        <v>4915345.588</v>
      </c>
      <c r="AD20" s="1">
        <v>1388865.903</v>
      </c>
      <c r="AE20" s="1">
        <v>7.983</v>
      </c>
      <c r="AF20" s="1" t="s">
        <v>116</v>
      </c>
      <c r="AG20" s="2">
        <f>-(Z20-AA20)/(X20-Y20)</f>
        <v>1388865.94306281</v>
      </c>
      <c r="AH20" s="2">
        <f>X$17*AG20+Z20</f>
        <v>672382.633612611</v>
      </c>
      <c r="AI20">
        <f>((AD20-R20)^2+(AC20-S20)^2)^0.5</f>
        <v>55.7084930688924</v>
      </c>
      <c r="AL20" t="str">
        <f>REPLACE(AM20,5,6,"")</f>
        <v>ID12</v>
      </c>
      <c r="AM20" s="3" t="str">
        <f>AB20</f>
        <v>ID12l-112</v>
      </c>
      <c r="AN20" s="3">
        <f>AI20</f>
        <v>55.7084930688924</v>
      </c>
      <c r="AO20" s="3">
        <f>AE20</f>
        <v>7.983</v>
      </c>
      <c r="AP20" s="3">
        <f>AC20</f>
        <v>4915345.588</v>
      </c>
      <c r="AQ20" s="5">
        <f>AD20</f>
        <v>1388865.903</v>
      </c>
      <c r="AR20" s="3" t="str">
        <f>AF20</f>
        <v>bed</v>
      </c>
      <c r="AS20" s="2"/>
    </row>
    <row r="21" customFormat="1" spans="2:45">
      <c r="B21" t="s">
        <v>28</v>
      </c>
      <c r="C21">
        <v>1392715.285</v>
      </c>
      <c r="D21">
        <v>4916734.797</v>
      </c>
      <c r="F21" t="s">
        <v>29</v>
      </c>
      <c r="G21">
        <v>1392692.255</v>
      </c>
      <c r="H21">
        <v>4916843.254</v>
      </c>
      <c r="J21">
        <f t="shared" si="0"/>
        <v>-23.0300000000279</v>
      </c>
      <c r="K21">
        <f t="shared" si="1"/>
        <v>108.456999999471</v>
      </c>
      <c r="L21">
        <f t="shared" si="2"/>
        <v>110.87516290354</v>
      </c>
      <c r="M21">
        <f t="shared" si="3"/>
        <v>-11.9882494054731</v>
      </c>
      <c r="Q21" t="s">
        <v>0</v>
      </c>
      <c r="R21" s="4">
        <v>1388897.981</v>
      </c>
      <c r="S21" s="4">
        <v>4915300.042</v>
      </c>
      <c r="T21" s="4"/>
      <c r="U21" s="4" t="s">
        <v>1</v>
      </c>
      <c r="V21" s="4">
        <v>1388834.434</v>
      </c>
      <c r="W21" s="4">
        <v>4915390.438</v>
      </c>
      <c r="X21">
        <f t="shared" ref="X21:X30" si="17">-1/Y21</f>
        <v>0.702984645340718</v>
      </c>
      <c r="Y21">
        <f t="shared" ref="Y21:Y30" si="18">(W21-S21)/(V21-R21)</f>
        <v>-1.42250617652584</v>
      </c>
      <c r="Z21">
        <f t="shared" ref="Z21:Z30" si="19">AC21-AD21*X21</f>
        <v>3938992.49035703</v>
      </c>
      <c r="AA21">
        <f t="shared" ref="AA21:AA30" si="20">S21-R21*Y21</f>
        <v>6891015.99853677</v>
      </c>
      <c r="AB21" s="1" t="s">
        <v>1190</v>
      </c>
      <c r="AC21" s="1">
        <v>4915344.412</v>
      </c>
      <c r="AD21" s="1">
        <v>1388866.639</v>
      </c>
      <c r="AE21" s="1">
        <v>7.889</v>
      </c>
      <c r="AF21" s="1" t="s">
        <v>116</v>
      </c>
      <c r="AG21" s="2">
        <f t="shared" ref="AG21:AG52" si="21">-(Z21-AA21)/(X21-Y21)</f>
        <v>1388866.73977135</v>
      </c>
      <c r="AH21" s="2">
        <f t="shared" ref="AH21:AH52" si="22">X$17*AG21+Z21</f>
        <v>672379.066358073</v>
      </c>
      <c r="AI21">
        <f t="shared" ref="AI21:AI52" si="23">((AD21-R21)^2+(AC21-S21)^2)^0.5</f>
        <v>54.3232718447986</v>
      </c>
      <c r="AL21" t="str">
        <f t="shared" ref="AL21:AL30" si="24">REPLACE(AM21,5,6,"")</f>
        <v>ID12</v>
      </c>
      <c r="AM21" s="3" t="str">
        <f t="shared" ref="AM21:AM52" si="25">AB21</f>
        <v>ID12l-113</v>
      </c>
      <c r="AN21" s="3">
        <f t="shared" ref="AN21:AN52" si="26">AI21</f>
        <v>54.3232718447986</v>
      </c>
      <c r="AO21" s="3">
        <f t="shared" ref="AO21:AO52" si="27">AE21</f>
        <v>7.889</v>
      </c>
      <c r="AP21" s="3">
        <f t="shared" ref="AP21:AP52" si="28">AC21</f>
        <v>4915344.412</v>
      </c>
      <c r="AQ21" s="5">
        <f t="shared" ref="AQ21:AQ52" si="29">AD21</f>
        <v>1388866.639</v>
      </c>
      <c r="AR21" s="3" t="str">
        <f t="shared" ref="AR21:AR52" si="30">AF21</f>
        <v>bed</v>
      </c>
      <c r="AS21" s="2"/>
    </row>
    <row r="22" customFormat="1" spans="2:45">
      <c r="B22" t="s">
        <v>30</v>
      </c>
      <c r="C22">
        <v>1393239.573</v>
      </c>
      <c r="D22">
        <v>4916895.856</v>
      </c>
      <c r="F22" t="s">
        <v>31</v>
      </c>
      <c r="G22">
        <v>1393216.228</v>
      </c>
      <c r="H22">
        <v>4916951.592</v>
      </c>
      <c r="J22">
        <f t="shared" si="0"/>
        <v>-23.3450000002049</v>
      </c>
      <c r="K22">
        <f t="shared" si="1"/>
        <v>55.7360000004992</v>
      </c>
      <c r="L22">
        <f t="shared" si="2"/>
        <v>60.4275659038589</v>
      </c>
      <c r="M22">
        <f t="shared" si="3"/>
        <v>-22.7263521179963</v>
      </c>
      <c r="Q22" t="s">
        <v>0</v>
      </c>
      <c r="R22" s="4">
        <v>1388897.981</v>
      </c>
      <c r="S22" s="4">
        <v>4915300.042</v>
      </c>
      <c r="T22" s="4"/>
      <c r="U22" s="4" t="s">
        <v>1</v>
      </c>
      <c r="V22" s="4">
        <v>1388834.434</v>
      </c>
      <c r="W22" s="4">
        <v>4915390.438</v>
      </c>
      <c r="X22">
        <f t="shared" si="17"/>
        <v>0.702984645340718</v>
      </c>
      <c r="Y22">
        <f t="shared" si="18"/>
        <v>-1.42250617652584</v>
      </c>
      <c r="Z22">
        <f t="shared" si="19"/>
        <v>3938991.81238253</v>
      </c>
      <c r="AA22">
        <f t="shared" si="20"/>
        <v>6891015.99853677</v>
      </c>
      <c r="AB22" s="1" t="s">
        <v>1191</v>
      </c>
      <c r="AC22" s="1">
        <v>4915343.94</v>
      </c>
      <c r="AD22" s="1">
        <v>1388866.932</v>
      </c>
      <c r="AE22" s="1">
        <v>8.036</v>
      </c>
      <c r="AF22" s="1" t="s">
        <v>114</v>
      </c>
      <c r="AG22" s="2">
        <f t="shared" si="21"/>
        <v>1388867.0587445</v>
      </c>
      <c r="AH22" s="2">
        <f t="shared" si="22"/>
        <v>672377.63815899</v>
      </c>
      <c r="AI22">
        <f t="shared" si="23"/>
        <v>53.7687158577982</v>
      </c>
      <c r="AL22" t="str">
        <f t="shared" si="24"/>
        <v>ID12</v>
      </c>
      <c r="AM22" s="3" t="str">
        <f t="shared" si="25"/>
        <v>ID12l-114</v>
      </c>
      <c r="AN22" s="3">
        <f t="shared" si="26"/>
        <v>53.7687158577982</v>
      </c>
      <c r="AO22" s="3">
        <f t="shared" si="27"/>
        <v>8.036</v>
      </c>
      <c r="AP22" s="3">
        <f t="shared" si="28"/>
        <v>4915343.94</v>
      </c>
      <c r="AQ22" s="5">
        <f t="shared" si="29"/>
        <v>1388866.932</v>
      </c>
      <c r="AR22" s="3" t="str">
        <f t="shared" si="30"/>
        <v>wtr</v>
      </c>
      <c r="AS22" s="2"/>
    </row>
    <row r="23" customFormat="1" spans="2:45">
      <c r="B23" t="s">
        <v>32</v>
      </c>
      <c r="C23">
        <v>1393697.552</v>
      </c>
      <c r="D23">
        <v>4917102.12</v>
      </c>
      <c r="F23" t="s">
        <v>33</v>
      </c>
      <c r="G23">
        <v>1393673.13</v>
      </c>
      <c r="H23">
        <v>4917160.412</v>
      </c>
      <c r="J23">
        <f t="shared" si="0"/>
        <v>-24.4220000000205</v>
      </c>
      <c r="K23">
        <f t="shared" si="1"/>
        <v>58.2919999994338</v>
      </c>
      <c r="L23">
        <f t="shared" si="2"/>
        <v>63.201197361561</v>
      </c>
      <c r="M23">
        <f t="shared" si="3"/>
        <v>-22.7317207754246</v>
      </c>
      <c r="Q23" t="s">
        <v>0</v>
      </c>
      <c r="R23" s="4">
        <v>1388897.981</v>
      </c>
      <c r="S23" s="4">
        <v>4915300.042</v>
      </c>
      <c r="T23" s="4"/>
      <c r="U23" s="4" t="s">
        <v>1</v>
      </c>
      <c r="V23" s="4">
        <v>1388834.434</v>
      </c>
      <c r="W23" s="4">
        <v>4915390.438</v>
      </c>
      <c r="X23">
        <f t="shared" si="17"/>
        <v>0.702984645340718</v>
      </c>
      <c r="Y23">
        <f t="shared" si="18"/>
        <v>-1.42250617652584</v>
      </c>
      <c r="Z23">
        <f t="shared" si="19"/>
        <v>3938990.15736949</v>
      </c>
      <c r="AA23">
        <f t="shared" si="20"/>
        <v>6891015.99853677</v>
      </c>
      <c r="AB23" s="1" t="s">
        <v>1192</v>
      </c>
      <c r="AC23" s="1">
        <v>4915342.924</v>
      </c>
      <c r="AD23" s="1">
        <v>1388867.841</v>
      </c>
      <c r="AE23" s="1">
        <v>8.627</v>
      </c>
      <c r="AF23" s="1" t="s">
        <v>83</v>
      </c>
      <c r="AG23" s="2">
        <f t="shared" si="21"/>
        <v>1388867.83739432</v>
      </c>
      <c r="AH23" s="2">
        <f t="shared" si="22"/>
        <v>672374.151762216</v>
      </c>
      <c r="AI23">
        <f t="shared" si="23"/>
        <v>52.4145545047602</v>
      </c>
      <c r="AL23" t="str">
        <f t="shared" si="24"/>
        <v>ID12</v>
      </c>
      <c r="AM23" s="3" t="str">
        <f t="shared" si="25"/>
        <v>ID12l-115</v>
      </c>
      <c r="AN23" s="3">
        <f t="shared" si="26"/>
        <v>52.4145545047602</v>
      </c>
      <c r="AO23" s="3">
        <f t="shared" si="27"/>
        <v>8.627</v>
      </c>
      <c r="AP23" s="3">
        <f t="shared" si="28"/>
        <v>4915342.924</v>
      </c>
      <c r="AQ23" s="5">
        <f t="shared" si="29"/>
        <v>1388867.841</v>
      </c>
      <c r="AR23" s="3" t="str">
        <f t="shared" si="30"/>
        <v>so</v>
      </c>
      <c r="AS23" s="2"/>
    </row>
    <row r="24" customFormat="1" spans="2:45">
      <c r="B24" t="s">
        <v>34</v>
      </c>
      <c r="C24">
        <v>1394055.546</v>
      </c>
      <c r="D24">
        <v>4917224.067</v>
      </c>
      <c r="F24" t="s">
        <v>35</v>
      </c>
      <c r="G24">
        <v>1394018.126</v>
      </c>
      <c r="H24">
        <v>4917307.285</v>
      </c>
      <c r="J24">
        <f t="shared" si="0"/>
        <v>-37.4200000001583</v>
      </c>
      <c r="K24">
        <f t="shared" si="1"/>
        <v>83.2180000003427</v>
      </c>
      <c r="L24">
        <f t="shared" si="2"/>
        <v>91.2441336419437</v>
      </c>
      <c r="M24">
        <f t="shared" si="3"/>
        <v>-24.2116543761735</v>
      </c>
      <c r="Q24" t="s">
        <v>0</v>
      </c>
      <c r="R24" s="4">
        <v>1388897.981</v>
      </c>
      <c r="S24" s="4">
        <v>4915300.042</v>
      </c>
      <c r="T24" s="4"/>
      <c r="U24" s="4" t="s">
        <v>1</v>
      </c>
      <c r="V24" s="4">
        <v>1388834.434</v>
      </c>
      <c r="W24" s="4">
        <v>4915390.438</v>
      </c>
      <c r="X24">
        <f t="shared" si="17"/>
        <v>0.702984645340718</v>
      </c>
      <c r="Y24">
        <f t="shared" si="18"/>
        <v>-1.42250617652584</v>
      </c>
      <c r="Z24">
        <f t="shared" si="19"/>
        <v>3938985.22484355</v>
      </c>
      <c r="AA24">
        <f t="shared" si="20"/>
        <v>6891015.99853677</v>
      </c>
      <c r="AB24" s="1" t="s">
        <v>1193</v>
      </c>
      <c r="AC24" s="1">
        <v>4915339.505</v>
      </c>
      <c r="AD24" s="1">
        <v>1388869.994</v>
      </c>
      <c r="AE24" s="1">
        <v>9.88</v>
      </c>
      <c r="AF24" s="1" t="s">
        <v>83</v>
      </c>
      <c r="AG24" s="2">
        <f t="shared" si="21"/>
        <v>1388870.15804699</v>
      </c>
      <c r="AH24" s="2">
        <f t="shared" si="22"/>
        <v>672363.761063124</v>
      </c>
      <c r="AI24">
        <f t="shared" si="23"/>
        <v>48.3797533887926</v>
      </c>
      <c r="AL24" t="str">
        <f t="shared" si="24"/>
        <v>ID12</v>
      </c>
      <c r="AM24" s="3" t="str">
        <f t="shared" si="25"/>
        <v>ID12l-116</v>
      </c>
      <c r="AN24" s="3">
        <f t="shared" si="26"/>
        <v>48.3797533887926</v>
      </c>
      <c r="AO24" s="3">
        <f t="shared" si="27"/>
        <v>9.88</v>
      </c>
      <c r="AP24" s="3">
        <f t="shared" si="28"/>
        <v>4915339.505</v>
      </c>
      <c r="AQ24" s="5">
        <f t="shared" si="29"/>
        <v>1388869.994</v>
      </c>
      <c r="AR24" s="3" t="str">
        <f t="shared" si="30"/>
        <v>so</v>
      </c>
      <c r="AS24" s="2"/>
    </row>
    <row r="25" customFormat="1" spans="2:45">
      <c r="B25" t="s">
        <v>36</v>
      </c>
      <c r="C25">
        <v>1394605.334</v>
      </c>
      <c r="D25">
        <v>4917483.123</v>
      </c>
      <c r="F25" t="s">
        <v>37</v>
      </c>
      <c r="G25">
        <v>1394568.606</v>
      </c>
      <c r="H25">
        <v>4917553.965</v>
      </c>
      <c r="J25">
        <f t="shared" si="0"/>
        <v>-36.7280000001192</v>
      </c>
      <c r="K25">
        <f t="shared" si="1"/>
        <v>70.8420000001788</v>
      </c>
      <c r="L25">
        <f t="shared" si="2"/>
        <v>79.7968354512514</v>
      </c>
      <c r="M25">
        <f t="shared" si="3"/>
        <v>-27.4044591323162</v>
      </c>
      <c r="Q25" t="s">
        <v>0</v>
      </c>
      <c r="R25" s="4">
        <v>1388897.981</v>
      </c>
      <c r="S25" s="4">
        <v>4915300.042</v>
      </c>
      <c r="T25" s="4"/>
      <c r="U25" s="4" t="s">
        <v>1</v>
      </c>
      <c r="V25" s="4">
        <v>1388834.434</v>
      </c>
      <c r="W25" s="4">
        <v>4915390.438</v>
      </c>
      <c r="X25">
        <f t="shared" si="17"/>
        <v>0.702984645340718</v>
      </c>
      <c r="Y25">
        <f t="shared" si="18"/>
        <v>-1.42250617652584</v>
      </c>
      <c r="Z25">
        <f t="shared" si="19"/>
        <v>3938979.49889859</v>
      </c>
      <c r="AA25">
        <f t="shared" si="20"/>
        <v>6891015.99853677</v>
      </c>
      <c r="AB25" s="1" t="s">
        <v>1194</v>
      </c>
      <c r="AC25" s="1">
        <v>4915335.933</v>
      </c>
      <c r="AD25" s="1">
        <v>1388873.058</v>
      </c>
      <c r="AE25" s="1">
        <v>9.912</v>
      </c>
      <c r="AF25" s="1" t="s">
        <v>83</v>
      </c>
      <c r="AG25" s="2">
        <f t="shared" si="21"/>
        <v>1388872.85198708</v>
      </c>
      <c r="AH25" s="2">
        <f t="shared" si="22"/>
        <v>672351.698973287</v>
      </c>
      <c r="AI25">
        <f t="shared" si="23"/>
        <v>43.6957642110226</v>
      </c>
      <c r="AL25" t="str">
        <f t="shared" si="24"/>
        <v>ID12</v>
      </c>
      <c r="AM25" s="3" t="str">
        <f t="shared" si="25"/>
        <v>ID12l-117</v>
      </c>
      <c r="AN25" s="3">
        <f t="shared" si="26"/>
        <v>43.6957642110226</v>
      </c>
      <c r="AO25" s="3">
        <f t="shared" si="27"/>
        <v>9.912</v>
      </c>
      <c r="AP25" s="3">
        <f t="shared" si="28"/>
        <v>4915335.933</v>
      </c>
      <c r="AQ25" s="5">
        <f t="shared" si="29"/>
        <v>1388873.058</v>
      </c>
      <c r="AR25" s="3" t="str">
        <f t="shared" si="30"/>
        <v>so</v>
      </c>
      <c r="AS25" s="2"/>
    </row>
    <row r="26" customFormat="1" spans="2:45">
      <c r="B26" t="s">
        <v>38</v>
      </c>
      <c r="C26">
        <v>1394871.986</v>
      </c>
      <c r="D26">
        <v>4917612.836</v>
      </c>
      <c r="F26" t="s">
        <v>39</v>
      </c>
      <c r="G26">
        <v>1394848.661</v>
      </c>
      <c r="H26">
        <v>4917668.593</v>
      </c>
      <c r="J26">
        <f t="shared" si="0"/>
        <v>-23.3249999999534</v>
      </c>
      <c r="K26">
        <f t="shared" si="1"/>
        <v>55.7570000002161</v>
      </c>
      <c r="L26">
        <f t="shared" si="2"/>
        <v>60.4392147038818</v>
      </c>
      <c r="M26">
        <f t="shared" si="3"/>
        <v>-22.7011733601603</v>
      </c>
      <c r="Q26" t="s">
        <v>0</v>
      </c>
      <c r="R26" s="4">
        <v>1388897.981</v>
      </c>
      <c r="S26" s="4">
        <v>4915300.042</v>
      </c>
      <c r="T26" s="4"/>
      <c r="U26" s="4" t="s">
        <v>1</v>
      </c>
      <c r="V26" s="4">
        <v>1388834.434</v>
      </c>
      <c r="W26" s="4">
        <v>4915390.438</v>
      </c>
      <c r="X26">
        <f t="shared" si="17"/>
        <v>0.702984645340718</v>
      </c>
      <c r="Y26">
        <f t="shared" si="18"/>
        <v>-1.42250617652584</v>
      </c>
      <c r="Z26">
        <f t="shared" si="19"/>
        <v>3938966.92229063</v>
      </c>
      <c r="AA26">
        <f t="shared" si="20"/>
        <v>6891015.99853677</v>
      </c>
      <c r="AB26" s="1" t="s">
        <v>1195</v>
      </c>
      <c r="AC26" s="1">
        <v>4915327.433</v>
      </c>
      <c r="AD26" s="1">
        <v>1388878.857</v>
      </c>
      <c r="AE26" s="1">
        <v>13.987</v>
      </c>
      <c r="AF26" s="1" t="s">
        <v>87</v>
      </c>
      <c r="AG26" s="2">
        <f t="shared" si="21"/>
        <v>1388878.76902414</v>
      </c>
      <c r="AH26" s="2">
        <f t="shared" si="22"/>
        <v>672325.20549906</v>
      </c>
      <c r="AI26">
        <f t="shared" si="23"/>
        <v>33.4065002205311</v>
      </c>
      <c r="AL26" t="str">
        <f t="shared" si="24"/>
        <v>ID12</v>
      </c>
      <c r="AM26" s="3" t="str">
        <f t="shared" si="25"/>
        <v>ID12l-118</v>
      </c>
      <c r="AN26" s="3">
        <f t="shared" si="26"/>
        <v>33.4065002205311</v>
      </c>
      <c r="AO26" s="3">
        <f t="shared" si="27"/>
        <v>13.987</v>
      </c>
      <c r="AP26" s="3">
        <f t="shared" si="28"/>
        <v>4915327.433</v>
      </c>
      <c r="AQ26" s="5">
        <f t="shared" si="29"/>
        <v>1388878.857</v>
      </c>
      <c r="AR26" s="3" t="str">
        <f t="shared" si="30"/>
        <v>tb</v>
      </c>
      <c r="AS26" s="2"/>
    </row>
    <row r="27" customFormat="1" spans="2:45">
      <c r="B27" t="s">
        <v>40</v>
      </c>
      <c r="C27">
        <v>1395246.688</v>
      </c>
      <c r="D27">
        <v>4917758.367</v>
      </c>
      <c r="F27" t="s">
        <v>41</v>
      </c>
      <c r="G27">
        <v>1395212.377</v>
      </c>
      <c r="H27">
        <v>4917840.21</v>
      </c>
      <c r="J27">
        <f t="shared" si="0"/>
        <v>-34.310999999987</v>
      </c>
      <c r="K27">
        <f t="shared" si="1"/>
        <v>81.8430000003427</v>
      </c>
      <c r="L27">
        <f t="shared" si="2"/>
        <v>88.7441342853442</v>
      </c>
      <c r="M27">
        <f t="shared" si="3"/>
        <v>-22.7448687386454</v>
      </c>
      <c r="Q27" t="s">
        <v>0</v>
      </c>
      <c r="R27" s="4">
        <v>1388897.981</v>
      </c>
      <c r="S27" s="4">
        <v>4915300.042</v>
      </c>
      <c r="T27" s="4"/>
      <c r="U27" s="4" t="s">
        <v>1</v>
      </c>
      <c r="V27" s="4">
        <v>1388834.434</v>
      </c>
      <c r="W27" s="4">
        <v>4915390.438</v>
      </c>
      <c r="X27">
        <f t="shared" si="17"/>
        <v>0.702984645340718</v>
      </c>
      <c r="Y27">
        <f t="shared" si="18"/>
        <v>-1.42250617652584</v>
      </c>
      <c r="Z27">
        <f t="shared" si="19"/>
        <v>3938964.93706867</v>
      </c>
      <c r="AA27">
        <f t="shared" si="20"/>
        <v>6891015.99853677</v>
      </c>
      <c r="AB27" s="1" t="s">
        <v>1196</v>
      </c>
      <c r="AC27" s="1">
        <v>4915326.136</v>
      </c>
      <c r="AD27" s="1">
        <v>1388879.836</v>
      </c>
      <c r="AE27" s="1">
        <v>14.245</v>
      </c>
      <c r="AF27" s="1" t="s">
        <v>83</v>
      </c>
      <c r="AG27" s="2">
        <f t="shared" si="21"/>
        <v>1388879.70303051</v>
      </c>
      <c r="AH27" s="2">
        <f t="shared" si="22"/>
        <v>672321.023494881</v>
      </c>
      <c r="AI27">
        <f t="shared" si="23"/>
        <v>31.7826660457947</v>
      </c>
      <c r="AL27" t="str">
        <f t="shared" si="24"/>
        <v>ID12</v>
      </c>
      <c r="AM27" s="3" t="str">
        <f t="shared" si="25"/>
        <v>ID12l-119</v>
      </c>
      <c r="AN27" s="3">
        <f t="shared" si="26"/>
        <v>31.7826660457947</v>
      </c>
      <c r="AO27" s="3">
        <f t="shared" si="27"/>
        <v>14.245</v>
      </c>
      <c r="AP27" s="3">
        <f t="shared" si="28"/>
        <v>4915326.136</v>
      </c>
      <c r="AQ27" s="5">
        <f t="shared" si="29"/>
        <v>1388879.836</v>
      </c>
      <c r="AR27" s="3" t="str">
        <f t="shared" si="30"/>
        <v>so</v>
      </c>
      <c r="AS27" s="2"/>
    </row>
    <row r="28" customFormat="1" spans="2:45">
      <c r="B28" t="s">
        <v>42</v>
      </c>
      <c r="C28">
        <v>1395301.58</v>
      </c>
      <c r="D28">
        <v>4917799.86</v>
      </c>
      <c r="F28" t="s">
        <v>43</v>
      </c>
      <c r="G28">
        <v>1395281.66</v>
      </c>
      <c r="H28">
        <v>4917846.49</v>
      </c>
      <c r="J28">
        <f t="shared" si="0"/>
        <v>-19.9200000001583</v>
      </c>
      <c r="K28">
        <f t="shared" si="1"/>
        <v>46.6299999998882</v>
      </c>
      <c r="L28">
        <f t="shared" si="2"/>
        <v>50.7066396046502</v>
      </c>
      <c r="M28">
        <f t="shared" si="3"/>
        <v>-23.131824351005</v>
      </c>
      <c r="Q28" t="s">
        <v>0</v>
      </c>
      <c r="R28" s="4">
        <v>1388897.981</v>
      </c>
      <c r="S28" s="4">
        <v>4915300.042</v>
      </c>
      <c r="T28" s="4"/>
      <c r="U28" s="4" t="s">
        <v>1</v>
      </c>
      <c r="V28" s="4">
        <v>1388834.434</v>
      </c>
      <c r="W28" s="4">
        <v>4915390.438</v>
      </c>
      <c r="X28">
        <f t="shared" si="17"/>
        <v>0.702984645340718</v>
      </c>
      <c r="Y28">
        <f t="shared" si="18"/>
        <v>-1.42250617652584</v>
      </c>
      <c r="Z28">
        <f t="shared" si="19"/>
        <v>3938963.27315559</v>
      </c>
      <c r="AA28">
        <f t="shared" si="20"/>
        <v>6891015.99853677</v>
      </c>
      <c r="AB28" s="1" t="s">
        <v>1197</v>
      </c>
      <c r="AC28" s="1">
        <v>4915325.064</v>
      </c>
      <c r="AD28" s="1">
        <v>1388880.678</v>
      </c>
      <c r="AE28" s="1">
        <v>14.101</v>
      </c>
      <c r="AF28" s="1" t="s">
        <v>87</v>
      </c>
      <c r="AG28" s="2">
        <f t="shared" si="21"/>
        <v>1388880.48586761</v>
      </c>
      <c r="AH28" s="2">
        <f t="shared" si="22"/>
        <v>672317.518349597</v>
      </c>
      <c r="AI28">
        <f t="shared" si="23"/>
        <v>30.4219376928639</v>
      </c>
      <c r="AL28" t="str">
        <f t="shared" si="24"/>
        <v>ID12</v>
      </c>
      <c r="AM28" s="3" t="str">
        <f t="shared" si="25"/>
        <v>ID12l-120</v>
      </c>
      <c r="AN28" s="3">
        <f t="shared" si="26"/>
        <v>30.4219376928639</v>
      </c>
      <c r="AO28" s="3">
        <f t="shared" si="27"/>
        <v>14.101</v>
      </c>
      <c r="AP28" s="3">
        <f t="shared" si="28"/>
        <v>4915325.064</v>
      </c>
      <c r="AQ28" s="5">
        <f t="shared" si="29"/>
        <v>1388880.678</v>
      </c>
      <c r="AR28" s="3" t="str">
        <f t="shared" si="30"/>
        <v>tb</v>
      </c>
      <c r="AS28" s="2"/>
    </row>
    <row r="29" customFormat="1" spans="2:45">
      <c r="B29" t="s">
        <v>44</v>
      </c>
      <c r="C29">
        <v>1395365.94</v>
      </c>
      <c r="D29">
        <v>4917832.31</v>
      </c>
      <c r="F29" t="s">
        <v>45</v>
      </c>
      <c r="G29">
        <v>1395334.28</v>
      </c>
      <c r="H29">
        <v>4917876.06</v>
      </c>
      <c r="J29">
        <f t="shared" si="0"/>
        <v>-31.6599999999162</v>
      </c>
      <c r="K29">
        <f t="shared" si="1"/>
        <v>43.75</v>
      </c>
      <c r="L29">
        <f t="shared" si="2"/>
        <v>54.0038711574892</v>
      </c>
      <c r="M29">
        <f t="shared" si="3"/>
        <v>-35.8916478600369</v>
      </c>
      <c r="Q29" t="s">
        <v>0</v>
      </c>
      <c r="R29" s="4">
        <v>1388897.981</v>
      </c>
      <c r="S29" s="4">
        <v>4915300.042</v>
      </c>
      <c r="T29" s="4"/>
      <c r="U29" s="4" t="s">
        <v>1</v>
      </c>
      <c r="V29" s="4">
        <v>1388834.434</v>
      </c>
      <c r="W29" s="4">
        <v>4915390.438</v>
      </c>
      <c r="X29">
        <f t="shared" si="17"/>
        <v>0.702984645340718</v>
      </c>
      <c r="Y29">
        <f t="shared" si="18"/>
        <v>-1.42250617652584</v>
      </c>
      <c r="Z29">
        <f t="shared" si="19"/>
        <v>3938952.45157111</v>
      </c>
      <c r="AA29">
        <f t="shared" si="20"/>
        <v>6891015.99853677</v>
      </c>
      <c r="AB29" s="1" t="s">
        <v>1198</v>
      </c>
      <c r="AC29" s="1">
        <v>4915317.654</v>
      </c>
      <c r="AD29" s="1">
        <v>1388885.531</v>
      </c>
      <c r="AE29" s="1">
        <v>10.854</v>
      </c>
      <c r="AF29" s="1" t="s">
        <v>83</v>
      </c>
      <c r="AG29" s="2">
        <f t="shared" si="21"/>
        <v>1388885.57720199</v>
      </c>
      <c r="AH29" s="2">
        <f t="shared" si="22"/>
        <v>672294.721950873</v>
      </c>
      <c r="AI29">
        <f t="shared" si="23"/>
        <v>21.568148830843</v>
      </c>
      <c r="AL29" t="str">
        <f t="shared" si="24"/>
        <v>ID12</v>
      </c>
      <c r="AM29" s="3" t="str">
        <f t="shared" si="25"/>
        <v>ID12l-121</v>
      </c>
      <c r="AN29" s="3">
        <f t="shared" si="26"/>
        <v>21.568148830843</v>
      </c>
      <c r="AO29" s="3">
        <f t="shared" si="27"/>
        <v>10.854</v>
      </c>
      <c r="AP29" s="3">
        <f t="shared" si="28"/>
        <v>4915317.654</v>
      </c>
      <c r="AQ29" s="5">
        <f t="shared" si="29"/>
        <v>1388885.531</v>
      </c>
      <c r="AR29" s="3" t="str">
        <f t="shared" si="30"/>
        <v>so</v>
      </c>
      <c r="AS29" s="2"/>
    </row>
    <row r="30" customFormat="1" spans="2:45">
      <c r="B30" t="s">
        <v>46</v>
      </c>
      <c r="C30">
        <v>1395417.9</v>
      </c>
      <c r="D30">
        <v>4917865.05</v>
      </c>
      <c r="F30" t="s">
        <v>47</v>
      </c>
      <c r="G30">
        <v>1395398.75</v>
      </c>
      <c r="H30">
        <v>4917909.5</v>
      </c>
      <c r="J30">
        <f t="shared" si="0"/>
        <v>-19.1499999999069</v>
      </c>
      <c r="K30">
        <f t="shared" si="1"/>
        <v>44.4500000001863</v>
      </c>
      <c r="L30">
        <f t="shared" si="2"/>
        <v>48.3996384285357</v>
      </c>
      <c r="M30">
        <f t="shared" si="3"/>
        <v>-23.307399513579</v>
      </c>
      <c r="Q30" t="s">
        <v>0</v>
      </c>
      <c r="R30" s="4">
        <v>1388897.981</v>
      </c>
      <c r="S30" s="4">
        <v>4915300.042</v>
      </c>
      <c r="T30" s="4"/>
      <c r="U30" s="4" t="s">
        <v>1</v>
      </c>
      <c r="V30" s="4">
        <v>1388834.434</v>
      </c>
      <c r="W30" s="4">
        <v>4915390.438</v>
      </c>
      <c r="X30">
        <f t="shared" si="17"/>
        <v>0.702984645340718</v>
      </c>
      <c r="Y30">
        <f t="shared" si="18"/>
        <v>-1.42250617652584</v>
      </c>
      <c r="Z30">
        <f t="shared" si="19"/>
        <v>3938949.0912031</v>
      </c>
      <c r="AA30">
        <f t="shared" si="20"/>
        <v>6891015.99853677</v>
      </c>
      <c r="AB30" s="1" t="s">
        <v>1199</v>
      </c>
      <c r="AC30" s="1">
        <v>4915315.346</v>
      </c>
      <c r="AD30" s="1">
        <v>1388887.028</v>
      </c>
      <c r="AE30" s="1">
        <v>10.73</v>
      </c>
      <c r="AF30" s="1" t="s">
        <v>93</v>
      </c>
      <c r="AG30" s="2">
        <f t="shared" si="21"/>
        <v>1388887.15818647</v>
      </c>
      <c r="AH30" s="2">
        <f t="shared" si="22"/>
        <v>672287.643108654</v>
      </c>
      <c r="AI30">
        <f t="shared" si="23"/>
        <v>18.8196871649189</v>
      </c>
      <c r="AL30" t="str">
        <f t="shared" si="24"/>
        <v>ID12</v>
      </c>
      <c r="AM30" s="3" t="str">
        <f t="shared" si="25"/>
        <v>ID12l-122</v>
      </c>
      <c r="AN30" s="3">
        <f t="shared" si="26"/>
        <v>18.8196871649189</v>
      </c>
      <c r="AO30" s="3">
        <f t="shared" si="27"/>
        <v>10.73</v>
      </c>
      <c r="AP30" s="3">
        <f t="shared" si="28"/>
        <v>4915315.346</v>
      </c>
      <c r="AQ30" s="5">
        <f t="shared" si="29"/>
        <v>1388887.028</v>
      </c>
      <c r="AR30" s="3" t="str">
        <f t="shared" si="30"/>
        <v>f</v>
      </c>
      <c r="AS30" s="2"/>
    </row>
    <row r="31" customFormat="1" spans="2:45">
      <c r="B31" t="s">
        <v>48</v>
      </c>
      <c r="C31">
        <v>1395841.16</v>
      </c>
      <c r="D31">
        <v>4918041.68</v>
      </c>
      <c r="F31" t="s">
        <v>49</v>
      </c>
      <c r="G31">
        <v>1395799.89</v>
      </c>
      <c r="H31">
        <v>4918093.68</v>
      </c>
      <c r="J31">
        <f t="shared" si="0"/>
        <v>-41.2700000000186</v>
      </c>
      <c r="K31">
        <f t="shared" si="1"/>
        <v>52</v>
      </c>
      <c r="L31">
        <f t="shared" si="2"/>
        <v>66.3868428229686</v>
      </c>
      <c r="M31">
        <f t="shared" si="3"/>
        <v>-38.4374087965897</v>
      </c>
      <c r="Q31" t="s">
        <v>0</v>
      </c>
      <c r="R31" s="4">
        <v>1388897.981</v>
      </c>
      <c r="S31" s="4">
        <v>4915300.042</v>
      </c>
      <c r="T31" s="4"/>
      <c r="U31" s="4" t="s">
        <v>1</v>
      </c>
      <c r="V31" s="4">
        <v>1388834.434</v>
      </c>
      <c r="W31" s="4">
        <v>4915390.438</v>
      </c>
      <c r="X31">
        <f t="shared" ref="X31:X94" si="31">-1/Y31</f>
        <v>0.702984645340718</v>
      </c>
      <c r="Y31">
        <f t="shared" ref="Y31:Y94" si="32">(W31-S31)/(V31-R31)</f>
        <v>-1.42250617652584</v>
      </c>
      <c r="Z31">
        <f t="shared" ref="Z31:Z94" si="33">AC31-AD31*X31</f>
        <v>3938935.9172477</v>
      </c>
      <c r="AA31">
        <f t="shared" ref="AA31:AA94" si="34">S31-R31*Y31</f>
        <v>6891015.99853677</v>
      </c>
      <c r="AB31" s="1" t="s">
        <v>1200</v>
      </c>
      <c r="AC31" s="1">
        <v>4915306.778</v>
      </c>
      <c r="AD31" s="1">
        <v>1388893.58</v>
      </c>
      <c r="AE31" s="1">
        <v>10.557</v>
      </c>
      <c r="AF31" s="1" t="s">
        <v>83</v>
      </c>
      <c r="AG31" s="2">
        <f t="shared" si="21"/>
        <v>1388893.35626329</v>
      </c>
      <c r="AH31" s="2">
        <f t="shared" si="22"/>
        <v>672259.891281698</v>
      </c>
      <c r="AI31">
        <f t="shared" si="23"/>
        <v>8.04627224202313</v>
      </c>
      <c r="AL31" t="str">
        <f t="shared" ref="AL31:AL49" si="35">REPLACE(AM31,5,6,"")</f>
        <v>ID12</v>
      </c>
      <c r="AM31" s="3" t="str">
        <f t="shared" si="25"/>
        <v>ID12l-123</v>
      </c>
      <c r="AN31" s="3">
        <f t="shared" si="26"/>
        <v>8.04627224202313</v>
      </c>
      <c r="AO31" s="3">
        <f t="shared" si="27"/>
        <v>10.557</v>
      </c>
      <c r="AP31" s="3">
        <f t="shared" si="28"/>
        <v>4915306.778</v>
      </c>
      <c r="AQ31" s="5">
        <f t="shared" si="29"/>
        <v>1388893.58</v>
      </c>
      <c r="AR31" s="3" t="str">
        <f t="shared" si="30"/>
        <v>so</v>
      </c>
      <c r="AS31" s="2"/>
    </row>
    <row r="32" customFormat="1" spans="2:45">
      <c r="B32" t="s">
        <v>50</v>
      </c>
      <c r="C32">
        <v>1396511.01</v>
      </c>
      <c r="D32">
        <v>4918326.06</v>
      </c>
      <c r="F32" t="s">
        <v>51</v>
      </c>
      <c r="G32">
        <v>1396473.97</v>
      </c>
      <c r="H32">
        <v>4918410.46</v>
      </c>
      <c r="J32">
        <f t="shared" si="0"/>
        <v>-37.0400000000373</v>
      </c>
      <c r="K32">
        <f t="shared" si="1"/>
        <v>84.4000000003725</v>
      </c>
      <c r="L32">
        <f t="shared" si="2"/>
        <v>92.1700688947645</v>
      </c>
      <c r="M32">
        <f t="shared" si="3"/>
        <v>-23.6948716103541</v>
      </c>
      <c r="Q32" t="s">
        <v>0</v>
      </c>
      <c r="R32" s="4">
        <v>1388897.981</v>
      </c>
      <c r="S32" s="4">
        <v>4915300.042</v>
      </c>
      <c r="T32" s="4"/>
      <c r="U32" s="4" t="s">
        <v>1</v>
      </c>
      <c r="V32" s="4">
        <v>1388834.434</v>
      </c>
      <c r="W32" s="4">
        <v>4915390.438</v>
      </c>
      <c r="X32">
        <f t="shared" si="31"/>
        <v>0.702984645340718</v>
      </c>
      <c r="Y32">
        <f t="shared" si="32"/>
        <v>-1.42250617652584</v>
      </c>
      <c r="Z32">
        <f t="shared" si="33"/>
        <v>3938926.11042271</v>
      </c>
      <c r="AA32">
        <f t="shared" si="34"/>
        <v>6891015.99853677</v>
      </c>
      <c r="AB32" s="1" t="s">
        <v>1201</v>
      </c>
      <c r="AC32" s="1">
        <v>4915300.039</v>
      </c>
      <c r="AD32" s="1">
        <v>1388897.944</v>
      </c>
      <c r="AE32" s="1">
        <v>10.539</v>
      </c>
      <c r="AF32" s="1" t="s">
        <v>83</v>
      </c>
      <c r="AG32" s="2">
        <f t="shared" si="21"/>
        <v>1388897.97017406</v>
      </c>
      <c r="AH32" s="2">
        <f t="shared" si="22"/>
        <v>672239.232542391</v>
      </c>
      <c r="AI32">
        <f t="shared" si="23"/>
        <v>0.0371214224374207</v>
      </c>
      <c r="AL32" t="str">
        <f t="shared" si="35"/>
        <v>ID12</v>
      </c>
      <c r="AM32" s="3" t="str">
        <f t="shared" si="25"/>
        <v>ID12l-124</v>
      </c>
      <c r="AN32" s="3">
        <f t="shared" si="26"/>
        <v>0.0371214224374207</v>
      </c>
      <c r="AO32" s="3">
        <f t="shared" si="27"/>
        <v>10.539</v>
      </c>
      <c r="AP32" s="3">
        <f t="shared" si="28"/>
        <v>4915300.039</v>
      </c>
      <c r="AQ32" s="5">
        <f t="shared" si="29"/>
        <v>1388897.944</v>
      </c>
      <c r="AR32" s="3" t="str">
        <f t="shared" si="30"/>
        <v>so</v>
      </c>
      <c r="AS32" s="2"/>
    </row>
    <row r="33" customFormat="1" spans="2:45">
      <c r="B33" t="s">
        <v>52</v>
      </c>
      <c r="C33">
        <v>1396917.46</v>
      </c>
      <c r="D33">
        <v>4918486.44</v>
      </c>
      <c r="F33" t="s">
        <v>53</v>
      </c>
      <c r="G33">
        <v>1396929.73</v>
      </c>
      <c r="H33">
        <v>4918595.53</v>
      </c>
      <c r="J33">
        <f t="shared" si="0"/>
        <v>12.2700000000186</v>
      </c>
      <c r="K33">
        <f t="shared" si="1"/>
        <v>109.089999999851</v>
      </c>
      <c r="L33">
        <f t="shared" si="2"/>
        <v>109.777871176153</v>
      </c>
      <c r="M33">
        <f t="shared" si="3"/>
        <v>6.41742526641497</v>
      </c>
      <c r="Q33" t="s">
        <v>0</v>
      </c>
      <c r="R33" s="4">
        <v>1388897.981</v>
      </c>
      <c r="S33" s="4">
        <v>4915300.042</v>
      </c>
      <c r="T33" s="4"/>
      <c r="U33" s="4" t="s">
        <v>1</v>
      </c>
      <c r="V33" s="4">
        <v>1388834.434</v>
      </c>
      <c r="W33" s="4">
        <v>4915390.438</v>
      </c>
      <c r="X33">
        <f t="shared" si="31"/>
        <v>0.702984645340718</v>
      </c>
      <c r="Y33">
        <f t="shared" si="32"/>
        <v>-1.42250617652584</v>
      </c>
      <c r="Z33">
        <f t="shared" si="33"/>
        <v>3939061.25334467</v>
      </c>
      <c r="AA33">
        <f t="shared" si="34"/>
        <v>6891015.99853677</v>
      </c>
      <c r="AB33" s="1" t="s">
        <v>1202</v>
      </c>
      <c r="AC33" s="1">
        <v>4915390.496</v>
      </c>
      <c r="AD33" s="1">
        <v>1388834.378</v>
      </c>
      <c r="AE33" s="1">
        <v>10.419</v>
      </c>
      <c r="AF33" s="1" t="s">
        <v>83</v>
      </c>
      <c r="AG33" s="2">
        <f t="shared" si="21"/>
        <v>1388834.38819075</v>
      </c>
      <c r="AH33" s="2">
        <f t="shared" si="22"/>
        <v>672523.920236555</v>
      </c>
      <c r="AI33">
        <f t="shared" si="23"/>
        <v>110.576976468745</v>
      </c>
      <c r="AL33" t="str">
        <f t="shared" si="35"/>
        <v>ID12</v>
      </c>
      <c r="AM33" s="3" t="str">
        <f t="shared" si="25"/>
        <v>ID12r-100</v>
      </c>
      <c r="AN33" s="3">
        <f t="shared" si="26"/>
        <v>110.576976468745</v>
      </c>
      <c r="AO33" s="3">
        <f t="shared" si="27"/>
        <v>10.419</v>
      </c>
      <c r="AP33" s="3">
        <f t="shared" si="28"/>
        <v>4915390.496</v>
      </c>
      <c r="AQ33" s="5">
        <f t="shared" si="29"/>
        <v>1388834.378</v>
      </c>
      <c r="AR33" s="3" t="str">
        <f t="shared" si="30"/>
        <v>so</v>
      </c>
      <c r="AS33" s="2"/>
    </row>
    <row r="34" customFormat="1" spans="2:45">
      <c r="B34" t="s">
        <v>54</v>
      </c>
      <c r="C34">
        <v>1397067.82</v>
      </c>
      <c r="D34">
        <v>4918637.21</v>
      </c>
      <c r="F34" t="s">
        <v>55</v>
      </c>
      <c r="G34">
        <v>1396975.04</v>
      </c>
      <c r="H34">
        <v>4918632.45</v>
      </c>
      <c r="J34">
        <f t="shared" si="0"/>
        <v>-92.7800000000279</v>
      </c>
      <c r="K34">
        <f t="shared" si="1"/>
        <v>-4.75999999977648</v>
      </c>
      <c r="L34">
        <f t="shared" si="2"/>
        <v>92.9020236593534</v>
      </c>
      <c r="M34">
        <f t="shared" si="3"/>
        <v>87.0630631198237</v>
      </c>
      <c r="Q34" t="s">
        <v>0</v>
      </c>
      <c r="R34" s="4">
        <v>1388897.981</v>
      </c>
      <c r="S34" s="4">
        <v>4915300.042</v>
      </c>
      <c r="T34" s="4"/>
      <c r="U34" s="4" t="s">
        <v>1</v>
      </c>
      <c r="V34" s="4">
        <v>1388834.434</v>
      </c>
      <c r="W34" s="4">
        <v>4915390.438</v>
      </c>
      <c r="X34">
        <f t="shared" si="31"/>
        <v>0.702984645340718</v>
      </c>
      <c r="Y34">
        <f t="shared" si="32"/>
        <v>-1.42250617652584</v>
      </c>
      <c r="Z34">
        <f t="shared" si="33"/>
        <v>3939048.08094883</v>
      </c>
      <c r="AA34">
        <f t="shared" si="34"/>
        <v>6891015.99853677</v>
      </c>
      <c r="AB34" s="1" t="s">
        <v>1203</v>
      </c>
      <c r="AC34" s="1">
        <v>4915381.68</v>
      </c>
      <c r="AD34" s="1">
        <v>1388840.575</v>
      </c>
      <c r="AE34" s="1">
        <v>10.583</v>
      </c>
      <c r="AF34" s="1" t="s">
        <v>83</v>
      </c>
      <c r="AG34" s="2">
        <f t="shared" si="21"/>
        <v>1388840.58553384</v>
      </c>
      <c r="AH34" s="2">
        <f t="shared" si="22"/>
        <v>672496.171694893</v>
      </c>
      <c r="AI34">
        <f t="shared" si="23"/>
        <v>99.8008611179634</v>
      </c>
      <c r="AL34" t="str">
        <f t="shared" si="35"/>
        <v>ID12</v>
      </c>
      <c r="AM34" s="3" t="str">
        <f t="shared" si="25"/>
        <v>ID12r-101</v>
      </c>
      <c r="AN34" s="3">
        <f t="shared" si="26"/>
        <v>99.8008611179634</v>
      </c>
      <c r="AO34" s="3">
        <f t="shared" si="27"/>
        <v>10.583</v>
      </c>
      <c r="AP34" s="3">
        <f t="shared" si="28"/>
        <v>4915381.68</v>
      </c>
      <c r="AQ34" s="5">
        <f t="shared" si="29"/>
        <v>1388840.575</v>
      </c>
      <c r="AR34" s="3" t="str">
        <f t="shared" si="30"/>
        <v>so</v>
      </c>
      <c r="AS34" s="2"/>
    </row>
    <row r="35" customFormat="1" spans="2:45">
      <c r="B35" t="s">
        <v>56</v>
      </c>
      <c r="C35">
        <v>1397168.31</v>
      </c>
      <c r="D35">
        <v>4918767.27</v>
      </c>
      <c r="F35" t="s">
        <v>57</v>
      </c>
      <c r="G35">
        <v>1397203.43</v>
      </c>
      <c r="H35">
        <v>4918841.71</v>
      </c>
      <c r="J35">
        <f t="shared" si="0"/>
        <v>35.1199999998789</v>
      </c>
      <c r="K35">
        <f t="shared" si="1"/>
        <v>74.4400000004098</v>
      </c>
      <c r="L35">
        <f t="shared" si="2"/>
        <v>82.3087358671758</v>
      </c>
      <c r="M35">
        <f t="shared" si="3"/>
        <v>25.2574398016196</v>
      </c>
      <c r="Q35" t="s">
        <v>0</v>
      </c>
      <c r="R35" s="4">
        <v>1388897.981</v>
      </c>
      <c r="S35" s="4">
        <v>4915300.042</v>
      </c>
      <c r="T35" s="4"/>
      <c r="U35" s="4" t="s">
        <v>1</v>
      </c>
      <c r="V35" s="4">
        <v>1388834.434</v>
      </c>
      <c r="W35" s="4">
        <v>4915390.438</v>
      </c>
      <c r="X35">
        <f t="shared" si="31"/>
        <v>0.702984645340718</v>
      </c>
      <c r="Y35">
        <f t="shared" si="32"/>
        <v>-1.42250617652584</v>
      </c>
      <c r="Z35">
        <f t="shared" si="33"/>
        <v>3939034.72363527</v>
      </c>
      <c r="AA35">
        <f t="shared" si="34"/>
        <v>6891015.99853677</v>
      </c>
      <c r="AB35" s="1" t="s">
        <v>1204</v>
      </c>
      <c r="AC35" s="1">
        <v>4915373.013</v>
      </c>
      <c r="AD35" s="1">
        <v>1388847.247</v>
      </c>
      <c r="AE35" s="1">
        <v>10.936</v>
      </c>
      <c r="AF35" s="1" t="s">
        <v>85</v>
      </c>
      <c r="AG35" s="2">
        <f t="shared" si="21"/>
        <v>1388846.86987692</v>
      </c>
      <c r="AH35" s="2">
        <f t="shared" si="22"/>
        <v>672468.033611593</v>
      </c>
      <c r="AI35">
        <f t="shared" si="23"/>
        <v>88.8746622889765</v>
      </c>
      <c r="AL35" t="str">
        <f t="shared" si="35"/>
        <v>ID12</v>
      </c>
      <c r="AM35" s="3" t="str">
        <f t="shared" si="25"/>
        <v>ID12r-102</v>
      </c>
      <c r="AN35" s="3">
        <f t="shared" si="26"/>
        <v>88.8746622889765</v>
      </c>
      <c r="AO35" s="3">
        <f t="shared" si="27"/>
        <v>10.936</v>
      </c>
      <c r="AP35" s="3">
        <f t="shared" si="28"/>
        <v>4915373.013</v>
      </c>
      <c r="AQ35" s="5">
        <f t="shared" si="29"/>
        <v>1388847.247</v>
      </c>
      <c r="AR35" s="3" t="str">
        <f t="shared" si="30"/>
        <v>f+bb</v>
      </c>
      <c r="AS35" s="2"/>
    </row>
    <row r="36" customFormat="1" spans="2:45">
      <c r="B36" t="s">
        <v>58</v>
      </c>
      <c r="C36">
        <v>1397346.35</v>
      </c>
      <c r="D36">
        <v>4918686.31</v>
      </c>
      <c r="F36" t="s">
        <v>59</v>
      </c>
      <c r="G36">
        <v>1397299.09</v>
      </c>
      <c r="H36">
        <v>4918803.01</v>
      </c>
      <c r="J36">
        <f t="shared" si="0"/>
        <v>-47.2600000000093</v>
      </c>
      <c r="K36">
        <f t="shared" si="1"/>
        <v>116.700000000186</v>
      </c>
      <c r="L36">
        <f t="shared" si="2"/>
        <v>125.90630484628</v>
      </c>
      <c r="M36">
        <f t="shared" si="3"/>
        <v>-22.0464712062786</v>
      </c>
      <c r="P36">
        <v>1</v>
      </c>
      <c r="Q36" t="s">
        <v>0</v>
      </c>
      <c r="R36" s="4">
        <v>1388897.981</v>
      </c>
      <c r="S36" s="4">
        <v>4915300.042</v>
      </c>
      <c r="T36" s="4"/>
      <c r="U36" s="4" t="s">
        <v>1</v>
      </c>
      <c r="V36" s="4">
        <v>1388834.434</v>
      </c>
      <c r="W36" s="4">
        <v>4915390.438</v>
      </c>
      <c r="X36">
        <f t="shared" si="31"/>
        <v>0.702984645340718</v>
      </c>
      <c r="Y36">
        <f t="shared" si="32"/>
        <v>-1.42250617652584</v>
      </c>
      <c r="Z36">
        <f t="shared" si="33"/>
        <v>3939024.87686099</v>
      </c>
      <c r="AA36">
        <f t="shared" si="34"/>
        <v>6891015.99853677</v>
      </c>
      <c r="AB36" s="1" t="s">
        <v>1205</v>
      </c>
      <c r="AC36" s="1">
        <v>4915366.175</v>
      </c>
      <c r="AD36" s="1">
        <v>1388851.527</v>
      </c>
      <c r="AE36" s="1">
        <v>14.121</v>
      </c>
      <c r="AF36" s="1" t="s">
        <v>87</v>
      </c>
      <c r="AG36" s="2">
        <f t="shared" si="21"/>
        <v>1388851.50258302</v>
      </c>
      <c r="AH36" s="2">
        <f t="shared" si="22"/>
        <v>672447.290716407</v>
      </c>
      <c r="AI36">
        <f t="shared" si="23"/>
        <v>80.8179918391862</v>
      </c>
      <c r="AL36" t="str">
        <f t="shared" si="35"/>
        <v>ID12</v>
      </c>
      <c r="AM36" s="3" t="str">
        <f t="shared" si="25"/>
        <v>ID12r-103</v>
      </c>
      <c r="AN36" s="3">
        <f t="shared" si="26"/>
        <v>80.8179918391862</v>
      </c>
      <c r="AO36" s="3">
        <f t="shared" si="27"/>
        <v>14.121</v>
      </c>
      <c r="AP36" s="3">
        <f t="shared" si="28"/>
        <v>4915366.175</v>
      </c>
      <c r="AQ36" s="5">
        <f t="shared" si="29"/>
        <v>1388851.527</v>
      </c>
      <c r="AR36" s="3" t="str">
        <f t="shared" si="30"/>
        <v>tb</v>
      </c>
      <c r="AS36" s="2"/>
    </row>
    <row r="37" customFormat="1" spans="2:45">
      <c r="B37" t="s">
        <v>60</v>
      </c>
      <c r="C37">
        <v>1397417.79</v>
      </c>
      <c r="D37">
        <v>4918709.72</v>
      </c>
      <c r="F37" t="s">
        <v>61</v>
      </c>
      <c r="G37">
        <v>1397335.6</v>
      </c>
      <c r="H37">
        <v>4918839.03</v>
      </c>
      <c r="J37">
        <f t="shared" si="0"/>
        <v>-82.1899999999441</v>
      </c>
      <c r="K37">
        <f t="shared" si="1"/>
        <v>129.310000000522</v>
      </c>
      <c r="L37">
        <f t="shared" si="2"/>
        <v>153.219686072403</v>
      </c>
      <c r="M37">
        <f t="shared" si="3"/>
        <v>-32.4402175713705</v>
      </c>
      <c r="Q37" t="s">
        <v>0</v>
      </c>
      <c r="R37" s="4">
        <v>1388897.981</v>
      </c>
      <c r="S37" s="4">
        <v>4915300.042</v>
      </c>
      <c r="T37" s="4"/>
      <c r="U37" s="4" t="s">
        <v>1</v>
      </c>
      <c r="V37" s="4">
        <v>1388834.434</v>
      </c>
      <c r="W37" s="4">
        <v>4915390.438</v>
      </c>
      <c r="X37">
        <f t="shared" si="31"/>
        <v>0.702984645340718</v>
      </c>
      <c r="Y37">
        <f t="shared" si="32"/>
        <v>-1.42250617652584</v>
      </c>
      <c r="Z37">
        <f t="shared" si="33"/>
        <v>3939023.078433</v>
      </c>
      <c r="AA37">
        <f t="shared" si="34"/>
        <v>6891015.99853677</v>
      </c>
      <c r="AB37" s="1" t="s">
        <v>1206</v>
      </c>
      <c r="AC37" s="1">
        <v>4915364.972</v>
      </c>
      <c r="AD37" s="1">
        <v>1388852.374</v>
      </c>
      <c r="AE37" s="1">
        <v>14.17</v>
      </c>
      <c r="AF37" s="1" t="s">
        <v>83</v>
      </c>
      <c r="AG37" s="2">
        <f t="shared" si="21"/>
        <v>1388852.34870664</v>
      </c>
      <c r="AH37" s="2">
        <f t="shared" si="22"/>
        <v>672443.502206352</v>
      </c>
      <c r="AI37">
        <f t="shared" si="23"/>
        <v>79.346728659391</v>
      </c>
      <c r="AL37" t="str">
        <f t="shared" si="35"/>
        <v>ID12</v>
      </c>
      <c r="AM37" s="3" t="str">
        <f t="shared" si="25"/>
        <v>ID12r-104</v>
      </c>
      <c r="AN37" s="3">
        <f t="shared" si="26"/>
        <v>79.346728659391</v>
      </c>
      <c r="AO37" s="3">
        <f t="shared" si="27"/>
        <v>14.17</v>
      </c>
      <c r="AP37" s="3">
        <f t="shared" si="28"/>
        <v>4915364.972</v>
      </c>
      <c r="AQ37" s="5">
        <f t="shared" si="29"/>
        <v>1388852.374</v>
      </c>
      <c r="AR37" s="3" t="str">
        <f t="shared" si="30"/>
        <v>so</v>
      </c>
      <c r="AS37" s="2"/>
    </row>
    <row r="38" customFormat="1" spans="2:45">
      <c r="B38" t="s">
        <v>62</v>
      </c>
      <c r="C38">
        <v>1397525.05</v>
      </c>
      <c r="D38">
        <v>4918827.9</v>
      </c>
      <c r="F38" t="s">
        <v>63</v>
      </c>
      <c r="G38">
        <v>1397367.57</v>
      </c>
      <c r="H38">
        <v>4918886.63</v>
      </c>
      <c r="J38">
        <f t="shared" si="0"/>
        <v>-157.479999999981</v>
      </c>
      <c r="K38">
        <f t="shared" si="1"/>
        <v>58.7299999995157</v>
      </c>
      <c r="L38">
        <f t="shared" si="2"/>
        <v>168.074874088715</v>
      </c>
      <c r="M38">
        <f t="shared" si="3"/>
        <v>-69.5476913765711</v>
      </c>
      <c r="Q38" t="s">
        <v>0</v>
      </c>
      <c r="R38" s="4">
        <v>1388897.981</v>
      </c>
      <c r="S38" s="4">
        <v>4915300.042</v>
      </c>
      <c r="T38" s="4"/>
      <c r="U38" s="4" t="s">
        <v>1</v>
      </c>
      <c r="V38" s="4">
        <v>1388834.434</v>
      </c>
      <c r="W38" s="4">
        <v>4915390.438</v>
      </c>
      <c r="X38">
        <f t="shared" si="31"/>
        <v>0.702984645340718</v>
      </c>
      <c r="Y38">
        <f t="shared" si="32"/>
        <v>-1.42250617652584</v>
      </c>
      <c r="Z38">
        <f t="shared" si="33"/>
        <v>3939021.4584811</v>
      </c>
      <c r="AA38">
        <f t="shared" si="34"/>
        <v>6891015.99853677</v>
      </c>
      <c r="AB38" s="1" t="s">
        <v>1207</v>
      </c>
      <c r="AC38" s="1">
        <v>4915363.906</v>
      </c>
      <c r="AD38" s="1">
        <v>1388853.162</v>
      </c>
      <c r="AE38" s="1">
        <v>14.11</v>
      </c>
      <c r="AF38" s="1" t="s">
        <v>87</v>
      </c>
      <c r="AG38" s="2">
        <f t="shared" si="21"/>
        <v>1388853.11086091</v>
      </c>
      <c r="AH38" s="2">
        <f t="shared" si="22"/>
        <v>672440.089668245</v>
      </c>
      <c r="AI38">
        <f t="shared" si="23"/>
        <v>78.0214922761592</v>
      </c>
      <c r="AL38" t="str">
        <f t="shared" si="35"/>
        <v>ID12</v>
      </c>
      <c r="AM38" s="3" t="str">
        <f t="shared" si="25"/>
        <v>ID12r-105</v>
      </c>
      <c r="AN38" s="3">
        <f t="shared" si="26"/>
        <v>78.0214922761592</v>
      </c>
      <c r="AO38" s="3">
        <f t="shared" si="27"/>
        <v>14.11</v>
      </c>
      <c r="AP38" s="3">
        <f t="shared" si="28"/>
        <v>4915363.906</v>
      </c>
      <c r="AQ38" s="5">
        <f t="shared" si="29"/>
        <v>1388853.162</v>
      </c>
      <c r="AR38" s="3" t="str">
        <f t="shared" si="30"/>
        <v>tb</v>
      </c>
      <c r="AS38" s="2"/>
    </row>
    <row r="39" customFormat="1" spans="2:45">
      <c r="B39" t="s">
        <v>64</v>
      </c>
      <c r="C39">
        <v>1397556.65</v>
      </c>
      <c r="D39">
        <v>4919117.64</v>
      </c>
      <c r="F39" t="s">
        <v>65</v>
      </c>
      <c r="G39">
        <v>1397455.05</v>
      </c>
      <c r="H39">
        <v>4919132.72</v>
      </c>
      <c r="J39">
        <f t="shared" si="0"/>
        <v>-101.59999999986</v>
      </c>
      <c r="K39">
        <f t="shared" si="1"/>
        <v>15.0800000000745</v>
      </c>
      <c r="L39">
        <f t="shared" si="2"/>
        <v>102.713029358372</v>
      </c>
      <c r="M39">
        <f t="shared" si="3"/>
        <v>-81.5574987934411</v>
      </c>
      <c r="Q39" t="s">
        <v>0</v>
      </c>
      <c r="R39" s="4">
        <v>1388897.981</v>
      </c>
      <c r="S39" s="4">
        <v>4915300.042</v>
      </c>
      <c r="T39" s="4"/>
      <c r="U39" s="4" t="s">
        <v>1</v>
      </c>
      <c r="V39" s="4">
        <v>1388834.434</v>
      </c>
      <c r="W39" s="4">
        <v>4915390.438</v>
      </c>
      <c r="X39">
        <f t="shared" si="31"/>
        <v>0.702984645340718</v>
      </c>
      <c r="Y39">
        <f t="shared" si="32"/>
        <v>-1.42250617652584</v>
      </c>
      <c r="Z39">
        <f t="shared" si="33"/>
        <v>3939009.63384909</v>
      </c>
      <c r="AA39">
        <f t="shared" si="34"/>
        <v>6891015.99853677</v>
      </c>
      <c r="AB39" s="1" t="s">
        <v>1208</v>
      </c>
      <c r="AC39" s="1">
        <v>4915355.881</v>
      </c>
      <c r="AD39" s="1">
        <v>1388858.567</v>
      </c>
      <c r="AE39" s="1">
        <v>9.929</v>
      </c>
      <c r="AF39" s="1" t="s">
        <v>83</v>
      </c>
      <c r="AG39" s="2">
        <f t="shared" si="21"/>
        <v>1388858.67410864</v>
      </c>
      <c r="AH39" s="2">
        <f t="shared" si="22"/>
        <v>672415.180282152</v>
      </c>
      <c r="AI39">
        <f t="shared" si="23"/>
        <v>68.3480600818712</v>
      </c>
      <c r="AL39" t="str">
        <f t="shared" si="35"/>
        <v>ID12</v>
      </c>
      <c r="AM39" s="3" t="str">
        <f t="shared" si="25"/>
        <v>ID12r-106</v>
      </c>
      <c r="AN39" s="3">
        <f t="shared" si="26"/>
        <v>68.3480600818712</v>
      </c>
      <c r="AO39" s="3">
        <f t="shared" si="27"/>
        <v>9.929</v>
      </c>
      <c r="AP39" s="3">
        <f t="shared" si="28"/>
        <v>4915355.881</v>
      </c>
      <c r="AQ39" s="5">
        <f t="shared" si="29"/>
        <v>1388858.567</v>
      </c>
      <c r="AR39" s="3" t="str">
        <f t="shared" si="30"/>
        <v>so</v>
      </c>
      <c r="AS39" s="2"/>
    </row>
    <row r="40" customFormat="1" spans="2:45">
      <c r="B40" t="s">
        <v>66</v>
      </c>
      <c r="C40">
        <v>1397655.67</v>
      </c>
      <c r="D40">
        <v>4919266.07</v>
      </c>
      <c r="F40" t="s">
        <v>67</v>
      </c>
      <c r="G40">
        <v>1397583.57</v>
      </c>
      <c r="H40">
        <v>4919294.18</v>
      </c>
      <c r="J40">
        <f t="shared" si="0"/>
        <v>-72.0999999998603</v>
      </c>
      <c r="K40">
        <f t="shared" si="1"/>
        <v>28.109999999404</v>
      </c>
      <c r="L40">
        <f t="shared" si="2"/>
        <v>77.3859295992905</v>
      </c>
      <c r="M40">
        <f t="shared" si="3"/>
        <v>-68.7004244732038</v>
      </c>
      <c r="Q40" t="s">
        <v>0</v>
      </c>
      <c r="R40" s="4">
        <v>1388897.981</v>
      </c>
      <c r="S40" s="4">
        <v>4915300.042</v>
      </c>
      <c r="T40" s="4"/>
      <c r="U40" s="4" t="s">
        <v>1</v>
      </c>
      <c r="V40" s="4">
        <v>1388834.434</v>
      </c>
      <c r="W40" s="4">
        <v>4915390.438</v>
      </c>
      <c r="X40">
        <f t="shared" si="31"/>
        <v>0.702984645340718</v>
      </c>
      <c r="Y40">
        <f t="shared" si="32"/>
        <v>-1.42250617652584</v>
      </c>
      <c r="Z40">
        <f t="shared" si="33"/>
        <v>3939003.35487864</v>
      </c>
      <c r="AA40">
        <f t="shared" si="34"/>
        <v>6891015.99853677</v>
      </c>
      <c r="AB40" s="1" t="s">
        <v>1209</v>
      </c>
      <c r="AC40" s="1">
        <v>4915351.55</v>
      </c>
      <c r="AD40" s="1">
        <v>1388861.338</v>
      </c>
      <c r="AE40" s="1">
        <v>9.744</v>
      </c>
      <c r="AF40" s="1" t="s">
        <v>103</v>
      </c>
      <c r="AG40" s="2">
        <f t="shared" si="21"/>
        <v>1388861.62823594</v>
      </c>
      <c r="AH40" s="2">
        <f t="shared" si="22"/>
        <v>672401.953206743</v>
      </c>
      <c r="AI40">
        <f t="shared" si="23"/>
        <v>63.2122101570385</v>
      </c>
      <c r="AL40" t="str">
        <f t="shared" si="35"/>
        <v>ID12</v>
      </c>
      <c r="AM40" s="3" t="str">
        <f t="shared" si="25"/>
        <v>ID12r-107</v>
      </c>
      <c r="AN40" s="3">
        <f t="shared" si="26"/>
        <v>63.2122101570385</v>
      </c>
      <c r="AO40" s="3">
        <f t="shared" si="27"/>
        <v>9.744</v>
      </c>
      <c r="AP40" s="3">
        <f t="shared" si="28"/>
        <v>4915351.55</v>
      </c>
      <c r="AQ40" s="5">
        <f t="shared" si="29"/>
        <v>1388861.338</v>
      </c>
      <c r="AR40" s="3" t="str">
        <f t="shared" si="30"/>
        <v>tb rvr</v>
      </c>
      <c r="AS40" s="2"/>
    </row>
    <row r="41" customFormat="1" spans="2:45">
      <c r="B41" t="s">
        <v>68</v>
      </c>
      <c r="C41">
        <v>1397682.45</v>
      </c>
      <c r="D41">
        <v>4919280.3</v>
      </c>
      <c r="F41" t="s">
        <v>69</v>
      </c>
      <c r="G41">
        <v>1397651.17</v>
      </c>
      <c r="H41">
        <v>4919395.05</v>
      </c>
      <c r="Q41" t="s">
        <v>0</v>
      </c>
      <c r="R41" s="4">
        <v>1388897.981</v>
      </c>
      <c r="S41" s="4">
        <v>4915300.042</v>
      </c>
      <c r="T41" s="4"/>
      <c r="U41" s="4" t="s">
        <v>1</v>
      </c>
      <c r="V41" s="4">
        <v>1388834.434</v>
      </c>
      <c r="W41" s="4">
        <v>4915390.438</v>
      </c>
      <c r="X41">
        <f t="shared" si="31"/>
        <v>0.702984645340718</v>
      </c>
      <c r="Y41">
        <f t="shared" si="32"/>
        <v>-1.42250617652584</v>
      </c>
      <c r="Z41">
        <f t="shared" si="33"/>
        <v>3939000.86988066</v>
      </c>
      <c r="AA41">
        <f t="shared" si="34"/>
        <v>6891015.99853677</v>
      </c>
      <c r="AB41" s="1" t="s">
        <v>1210</v>
      </c>
      <c r="AC41" s="1">
        <v>4915349.936</v>
      </c>
      <c r="AD41" s="1">
        <v>1388862.577</v>
      </c>
      <c r="AE41" s="1">
        <v>9.126</v>
      </c>
      <c r="AF41" s="1" t="s">
        <v>83</v>
      </c>
      <c r="AG41" s="2">
        <f t="shared" si="21"/>
        <v>1388862.79737671</v>
      </c>
      <c r="AH41" s="2">
        <f t="shared" si="22"/>
        <v>672396.718390644</v>
      </c>
      <c r="AI41">
        <f t="shared" si="23"/>
        <v>61.1788725944619</v>
      </c>
      <c r="AL41" t="str">
        <f t="shared" si="35"/>
        <v>ID12</v>
      </c>
      <c r="AM41" s="3" t="str">
        <f t="shared" si="25"/>
        <v>ID12r-108</v>
      </c>
      <c r="AN41" s="3">
        <f t="shared" si="26"/>
        <v>61.1788725944619</v>
      </c>
      <c r="AO41" s="3">
        <f t="shared" si="27"/>
        <v>9.126</v>
      </c>
      <c r="AP41" s="3">
        <f t="shared" si="28"/>
        <v>4915349.936</v>
      </c>
      <c r="AQ41" s="5">
        <f t="shared" si="29"/>
        <v>1388862.577</v>
      </c>
      <c r="AR41" s="3" t="str">
        <f t="shared" si="30"/>
        <v>so</v>
      </c>
      <c r="AS41" s="2"/>
    </row>
    <row r="42" customFormat="1" spans="2:45">
      <c r="B42" t="s">
        <v>70</v>
      </c>
      <c r="C42">
        <v>1388410.514</v>
      </c>
      <c r="D42">
        <v>4914932.421</v>
      </c>
      <c r="F42" t="s">
        <v>71</v>
      </c>
      <c r="G42">
        <v>1388345.832</v>
      </c>
      <c r="H42">
        <v>4915030.854</v>
      </c>
      <c r="J42">
        <f>G42-C42</f>
        <v>-64.6820000000298</v>
      </c>
      <c r="K42">
        <f>H42-D42</f>
        <v>98.4330000001937</v>
      </c>
      <c r="L42">
        <f>(J42^2+K42^2)^0.5</f>
        <v>117.782921567781</v>
      </c>
      <c r="M42">
        <f>DEGREES(ATAN((G42-C42)/(H42-D42)))</f>
        <v>-33.3095970745227</v>
      </c>
      <c r="Q42" t="s">
        <v>0</v>
      </c>
      <c r="R42" s="4">
        <v>1388897.981</v>
      </c>
      <c r="S42" s="4">
        <v>4915300.042</v>
      </c>
      <c r="T42" s="4"/>
      <c r="U42" s="4" t="s">
        <v>1</v>
      </c>
      <c r="V42" s="4">
        <v>1388834.434</v>
      </c>
      <c r="W42" s="4">
        <v>4915390.438</v>
      </c>
      <c r="X42">
        <f t="shared" si="31"/>
        <v>0.702984645340718</v>
      </c>
      <c r="Y42">
        <f t="shared" si="32"/>
        <v>-1.42250617652584</v>
      </c>
      <c r="Z42">
        <f t="shared" si="33"/>
        <v>3938999.13195426</v>
      </c>
      <c r="AA42">
        <f t="shared" si="34"/>
        <v>6891015.99853677</v>
      </c>
      <c r="AB42" s="1" t="s">
        <v>1211</v>
      </c>
      <c r="AC42" s="1">
        <v>4915348.958</v>
      </c>
      <c r="AD42" s="1">
        <v>1388863.658</v>
      </c>
      <c r="AE42" s="1">
        <v>8.031</v>
      </c>
      <c r="AF42" s="1" t="s">
        <v>1085</v>
      </c>
      <c r="AG42" s="2">
        <f t="shared" si="21"/>
        <v>1388863.61503557</v>
      </c>
      <c r="AH42" s="2">
        <f t="shared" si="22"/>
        <v>672393.05733128</v>
      </c>
      <c r="AI42">
        <f t="shared" si="23"/>
        <v>59.7565342445397</v>
      </c>
      <c r="AL42" t="str">
        <f t="shared" si="35"/>
        <v>ID12</v>
      </c>
      <c r="AM42" s="3" t="str">
        <f t="shared" si="25"/>
        <v>ID12r-109</v>
      </c>
      <c r="AN42" s="3">
        <f t="shared" si="26"/>
        <v>59.7565342445397</v>
      </c>
      <c r="AO42" s="3">
        <f t="shared" si="27"/>
        <v>8.031</v>
      </c>
      <c r="AP42" s="3">
        <f t="shared" si="28"/>
        <v>4915348.958</v>
      </c>
      <c r="AQ42" s="5">
        <f t="shared" si="29"/>
        <v>1388863.658</v>
      </c>
      <c r="AR42" s="3" t="str">
        <f t="shared" si="30"/>
        <v>wtr-7.32pm</v>
      </c>
      <c r="AS42" s="2"/>
    </row>
    <row r="43" customFormat="1" spans="2:45">
      <c r="B43" t="s">
        <v>72</v>
      </c>
      <c r="C43">
        <v>1397896.56</v>
      </c>
      <c r="D43">
        <v>4919344.69</v>
      </c>
      <c r="F43" t="s">
        <v>73</v>
      </c>
      <c r="G43">
        <v>1397905.29</v>
      </c>
      <c r="H43">
        <v>4919387.56</v>
      </c>
      <c r="J43">
        <f>G43-C43</f>
        <v>8.72999999998137</v>
      </c>
      <c r="K43">
        <f>H43-D43</f>
        <v>42.8699999991804</v>
      </c>
      <c r="L43">
        <f>(J43^2+K43^2)^0.5</f>
        <v>43.7498548560953</v>
      </c>
      <c r="M43">
        <f>DEGREES(ATAN((G43-C43)/(H43-D43)))</f>
        <v>11.5102665512183</v>
      </c>
      <c r="Q43" t="s">
        <v>0</v>
      </c>
      <c r="R43" s="4">
        <v>1388897.981</v>
      </c>
      <c r="S43" s="4">
        <v>4915300.042</v>
      </c>
      <c r="T43" s="4"/>
      <c r="U43" s="4" t="s">
        <v>1</v>
      </c>
      <c r="V43" s="4">
        <v>1388834.434</v>
      </c>
      <c r="W43" s="4">
        <v>4915390.438</v>
      </c>
      <c r="X43">
        <f t="shared" si="31"/>
        <v>0.702984645340718</v>
      </c>
      <c r="Y43">
        <f t="shared" si="32"/>
        <v>-1.42250617652584</v>
      </c>
      <c r="Z43">
        <f t="shared" si="33"/>
        <v>3938998.41044542</v>
      </c>
      <c r="AA43">
        <f t="shared" si="34"/>
        <v>6891015.99853677</v>
      </c>
      <c r="AB43" s="1" t="s">
        <v>1212</v>
      </c>
      <c r="AC43" s="1">
        <v>4915348.427</v>
      </c>
      <c r="AD43" s="1">
        <v>1388863.929</v>
      </c>
      <c r="AE43" s="1">
        <v>7.675</v>
      </c>
      <c r="AF43" s="1" t="s">
        <v>116</v>
      </c>
      <c r="AG43" s="2">
        <f t="shared" si="21"/>
        <v>1388863.95449073</v>
      </c>
      <c r="AH43" s="2">
        <f t="shared" si="22"/>
        <v>672391.537424172</v>
      </c>
      <c r="AI43">
        <f t="shared" si="23"/>
        <v>59.1662651261017</v>
      </c>
      <c r="AL43" t="str">
        <f t="shared" si="35"/>
        <v>ID12</v>
      </c>
      <c r="AM43" s="3" t="str">
        <f t="shared" si="25"/>
        <v>ID12r-110</v>
      </c>
      <c r="AN43" s="3">
        <f t="shared" si="26"/>
        <v>59.1662651261017</v>
      </c>
      <c r="AO43" s="3">
        <f t="shared" si="27"/>
        <v>7.675</v>
      </c>
      <c r="AP43" s="3">
        <f t="shared" si="28"/>
        <v>4915348.427</v>
      </c>
      <c r="AQ43" s="5">
        <f t="shared" si="29"/>
        <v>1388863.929</v>
      </c>
      <c r="AR43" s="3" t="str">
        <f t="shared" si="30"/>
        <v>bed</v>
      </c>
      <c r="AS43" s="2"/>
    </row>
    <row r="44" customFormat="1" spans="2:45">
      <c r="B44" t="s">
        <v>74</v>
      </c>
      <c r="C44">
        <v>1398074.25</v>
      </c>
      <c r="D44">
        <v>4919247.64</v>
      </c>
      <c r="F44" t="s">
        <v>75</v>
      </c>
      <c r="G44">
        <v>1398060.28</v>
      </c>
      <c r="H44">
        <v>4919327.28</v>
      </c>
      <c r="J44">
        <f>G44-C44</f>
        <v>-13.9699999999721</v>
      </c>
      <c r="K44">
        <f>H44-D44</f>
        <v>79.640000000596</v>
      </c>
      <c r="L44">
        <f>(J44^2+K44^2)^0.5</f>
        <v>80.8559861735305</v>
      </c>
      <c r="M44">
        <f>DEGREES(ATAN((G44-C44)/(H44-D44)))</f>
        <v>-9.94927975618621</v>
      </c>
      <c r="Q44" t="s">
        <v>0</v>
      </c>
      <c r="R44" s="4">
        <v>1388897.981</v>
      </c>
      <c r="S44" s="4">
        <v>4915300.042</v>
      </c>
      <c r="T44" s="4"/>
      <c r="U44" s="4" t="s">
        <v>1</v>
      </c>
      <c r="V44" s="4">
        <v>1388834.434</v>
      </c>
      <c r="W44" s="4">
        <v>4915390.438</v>
      </c>
      <c r="X44">
        <f t="shared" si="31"/>
        <v>0.702984645340718</v>
      </c>
      <c r="Y44">
        <f t="shared" si="32"/>
        <v>-1.42250617652584</v>
      </c>
      <c r="Z44">
        <f t="shared" si="33"/>
        <v>3938996.15251003</v>
      </c>
      <c r="AA44">
        <f t="shared" si="34"/>
        <v>6891015.99853677</v>
      </c>
      <c r="AB44" s="1" t="s">
        <v>1213</v>
      </c>
      <c r="AC44" s="1">
        <v>4915346.884</v>
      </c>
      <c r="AD44" s="1">
        <v>1388864.946</v>
      </c>
      <c r="AE44" s="1">
        <v>7.869</v>
      </c>
      <c r="AF44" s="1" t="s">
        <v>116</v>
      </c>
      <c r="AG44" s="2">
        <f t="shared" si="21"/>
        <v>1388865.0168032</v>
      </c>
      <c r="AH44" s="2">
        <f t="shared" si="22"/>
        <v>672386.78093076</v>
      </c>
      <c r="AI44">
        <f t="shared" si="23"/>
        <v>57.3191433024253</v>
      </c>
      <c r="AL44" t="str">
        <f t="shared" si="35"/>
        <v>ID12</v>
      </c>
      <c r="AM44" s="3" t="str">
        <f t="shared" si="25"/>
        <v>ID12r-111</v>
      </c>
      <c r="AN44" s="3">
        <f t="shared" si="26"/>
        <v>57.3191433024253</v>
      </c>
      <c r="AO44" s="3">
        <f t="shared" si="27"/>
        <v>7.869</v>
      </c>
      <c r="AP44" s="3">
        <f t="shared" si="28"/>
        <v>4915346.884</v>
      </c>
      <c r="AQ44" s="5">
        <f t="shared" si="29"/>
        <v>1388864.946</v>
      </c>
      <c r="AR44" s="3" t="str">
        <f t="shared" si="30"/>
        <v>bed</v>
      </c>
      <c r="AS44" s="2"/>
    </row>
    <row r="45" customFormat="1" spans="24:45">
      <c r="X45" t="e">
        <f t="shared" si="31"/>
        <v>#DIV/0!</v>
      </c>
      <c r="Y45" t="e">
        <f t="shared" si="32"/>
        <v>#DIV/0!</v>
      </c>
      <c r="Z45" t="e">
        <f t="shared" si="33"/>
        <v>#DIV/0!</v>
      </c>
      <c r="AA45" t="e">
        <f t="shared" si="34"/>
        <v>#DIV/0!</v>
      </c>
      <c r="AB45" s="1"/>
      <c r="AC45" s="1"/>
      <c r="AD45" s="1"/>
      <c r="AE45" s="1"/>
      <c r="AF45" s="1"/>
      <c r="AG45" s="2" t="e">
        <f t="shared" si="21"/>
        <v>#DIV/0!</v>
      </c>
      <c r="AH45" s="2" t="e">
        <f t="shared" si="22"/>
        <v>#DIV/0!</v>
      </c>
      <c r="AI45">
        <f t="shared" si="23"/>
        <v>0</v>
      </c>
      <c r="AL45" t="str">
        <f t="shared" si="35"/>
        <v>0</v>
      </c>
      <c r="AM45" s="3">
        <f t="shared" si="25"/>
        <v>0</v>
      </c>
      <c r="AN45" s="3">
        <f t="shared" si="26"/>
        <v>0</v>
      </c>
      <c r="AO45" s="3">
        <f t="shared" si="27"/>
        <v>0</v>
      </c>
      <c r="AP45" s="3">
        <f t="shared" si="28"/>
        <v>0</v>
      </c>
      <c r="AQ45" s="5">
        <f t="shared" si="29"/>
        <v>0</v>
      </c>
      <c r="AR45" s="3">
        <f t="shared" si="30"/>
        <v>0</v>
      </c>
      <c r="AS45" s="2"/>
    </row>
    <row r="46" customFormat="1" spans="2:45">
      <c r="B46" t="s">
        <v>76</v>
      </c>
      <c r="C46">
        <v>1398173.88</v>
      </c>
      <c r="D46">
        <v>4919322.79</v>
      </c>
      <c r="F46" t="s">
        <v>77</v>
      </c>
      <c r="G46">
        <v>1398082.07</v>
      </c>
      <c r="H46">
        <v>4919389.2</v>
      </c>
      <c r="J46">
        <f t="shared" ref="J46:J52" si="36">G46-C46</f>
        <v>-91.809999999823</v>
      </c>
      <c r="K46">
        <f t="shared" ref="K46:K52" si="37">H46-D46</f>
        <v>66.410000000149</v>
      </c>
      <c r="L46">
        <f t="shared" ref="L46:L52" si="38">(J46^2+K46^2)^0.5</f>
        <v>113.310918273515</v>
      </c>
      <c r="M46">
        <f t="shared" ref="M46:M52" si="39">DEGREES(ATAN((G46-C46)/(H46-D46)))</f>
        <v>-54.1202162964975</v>
      </c>
      <c r="Q46" t="s">
        <v>2</v>
      </c>
      <c r="R46">
        <v>1389146.556</v>
      </c>
      <c r="S46">
        <v>4915440.014</v>
      </c>
      <c r="U46" t="s">
        <v>3</v>
      </c>
      <c r="V46">
        <v>1389118.041</v>
      </c>
      <c r="W46">
        <v>4915556.692</v>
      </c>
      <c r="X46">
        <f t="shared" si="31"/>
        <v>0.244390544920922</v>
      </c>
      <c r="Y46">
        <f t="shared" si="32"/>
        <v>-4.0918113273309</v>
      </c>
      <c r="Z46">
        <f t="shared" si="33"/>
        <v>4576016.78752866</v>
      </c>
      <c r="AA46">
        <f t="shared" si="34"/>
        <v>10599565.6271635</v>
      </c>
      <c r="AB46" s="1" t="s">
        <v>1214</v>
      </c>
      <c r="AC46" s="1">
        <v>4915507.001</v>
      </c>
      <c r="AD46" s="1">
        <v>1389129.901</v>
      </c>
      <c r="AE46" s="1">
        <v>8.463</v>
      </c>
      <c r="AF46" s="1" t="s">
        <v>116</v>
      </c>
      <c r="AG46" s="2">
        <f t="shared" si="21"/>
        <v>1389130.16900359</v>
      </c>
      <c r="AH46" s="2">
        <f t="shared" si="22"/>
        <v>1308783.77819322</v>
      </c>
      <c r="AI46">
        <f t="shared" si="23"/>
        <v>69.0264238821989</v>
      </c>
      <c r="AL46" t="str">
        <f t="shared" si="35"/>
        <v>ID15</v>
      </c>
      <c r="AM46" s="3" t="str">
        <f t="shared" si="25"/>
        <v>ID15l-111</v>
      </c>
      <c r="AN46" s="3">
        <f t="shared" si="26"/>
        <v>69.0264238821989</v>
      </c>
      <c r="AO46" s="3">
        <f t="shared" si="27"/>
        <v>8.463</v>
      </c>
      <c r="AP46" s="3">
        <f t="shared" si="28"/>
        <v>4915507.001</v>
      </c>
      <c r="AQ46" s="5">
        <f t="shared" si="29"/>
        <v>1389129.901</v>
      </c>
      <c r="AR46" s="3" t="str">
        <f t="shared" si="30"/>
        <v>bed</v>
      </c>
      <c r="AS46" s="2"/>
    </row>
    <row r="47" customFormat="1" spans="2:45">
      <c r="B47" t="s">
        <v>78</v>
      </c>
      <c r="C47">
        <v>1398280.57</v>
      </c>
      <c r="D47">
        <v>4919724.93</v>
      </c>
      <c r="F47" t="s">
        <v>79</v>
      </c>
      <c r="G47">
        <v>1398189.03</v>
      </c>
      <c r="H47">
        <v>4919731.81</v>
      </c>
      <c r="J47">
        <f t="shared" si="36"/>
        <v>-91.5400000000373</v>
      </c>
      <c r="K47">
        <f t="shared" si="37"/>
        <v>6.87999999988824</v>
      </c>
      <c r="L47">
        <f t="shared" si="38"/>
        <v>91.7981808098901</v>
      </c>
      <c r="M47">
        <f t="shared" si="39"/>
        <v>-85.70182185162</v>
      </c>
      <c r="Q47" t="s">
        <v>2</v>
      </c>
      <c r="R47">
        <v>1389146.556</v>
      </c>
      <c r="S47">
        <v>4915440.014</v>
      </c>
      <c r="U47" t="s">
        <v>3</v>
      </c>
      <c r="V47">
        <v>1389118.041</v>
      </c>
      <c r="W47">
        <v>4915556.692</v>
      </c>
      <c r="X47">
        <f t="shared" si="31"/>
        <v>0.244390544920922</v>
      </c>
      <c r="Y47">
        <f t="shared" si="32"/>
        <v>-4.0918113273309</v>
      </c>
      <c r="Z47">
        <f t="shared" si="33"/>
        <v>4576014.73014358</v>
      </c>
      <c r="AA47">
        <f t="shared" si="34"/>
        <v>10599565.6271635</v>
      </c>
      <c r="AB47" s="1" t="s">
        <v>1215</v>
      </c>
      <c r="AC47" s="1">
        <v>4915505.112</v>
      </c>
      <c r="AD47" s="1">
        <v>1389130.59</v>
      </c>
      <c r="AE47" s="1">
        <v>8.549</v>
      </c>
      <c r="AF47" s="1" t="s">
        <v>116</v>
      </c>
      <c r="AG47" s="2">
        <f t="shared" si="21"/>
        <v>1389130.64347068</v>
      </c>
      <c r="AH47" s="2">
        <f t="shared" si="22"/>
        <v>1308780.60486193</v>
      </c>
      <c r="AI47">
        <f t="shared" si="23"/>
        <v>67.0273284557075</v>
      </c>
      <c r="AL47" t="str">
        <f t="shared" si="35"/>
        <v>ID15</v>
      </c>
      <c r="AM47" s="3" t="str">
        <f t="shared" si="25"/>
        <v>ID15l-112</v>
      </c>
      <c r="AN47" s="3">
        <f t="shared" si="26"/>
        <v>67.0273284557075</v>
      </c>
      <c r="AO47" s="3">
        <f t="shared" si="27"/>
        <v>8.549</v>
      </c>
      <c r="AP47" s="3">
        <f t="shared" si="28"/>
        <v>4915505.112</v>
      </c>
      <c r="AQ47" s="5">
        <f t="shared" si="29"/>
        <v>1389130.59</v>
      </c>
      <c r="AR47" s="3" t="str">
        <f t="shared" si="30"/>
        <v>bed</v>
      </c>
      <c r="AS47" s="2"/>
    </row>
    <row r="48" customFormat="1" spans="2:45">
      <c r="B48" t="s">
        <v>80</v>
      </c>
      <c r="C48">
        <v>1388649.461</v>
      </c>
      <c r="D48">
        <v>4915111.765</v>
      </c>
      <c r="F48" t="s">
        <v>81</v>
      </c>
      <c r="G48">
        <v>1388583.017</v>
      </c>
      <c r="H48">
        <v>4915205.245</v>
      </c>
      <c r="J48">
        <f t="shared" si="36"/>
        <v>-66.4439999999013</v>
      </c>
      <c r="K48">
        <f t="shared" si="37"/>
        <v>93.480000000447</v>
      </c>
      <c r="L48">
        <f t="shared" si="38"/>
        <v>114.687904924933</v>
      </c>
      <c r="M48">
        <f t="shared" si="39"/>
        <v>-35.4045697920582</v>
      </c>
      <c r="Q48" t="s">
        <v>2</v>
      </c>
      <c r="R48">
        <v>1389146.556</v>
      </c>
      <c r="S48">
        <v>4915440.014</v>
      </c>
      <c r="U48" t="s">
        <v>3</v>
      </c>
      <c r="V48">
        <v>1389118.041</v>
      </c>
      <c r="W48">
        <v>4915556.692</v>
      </c>
      <c r="X48">
        <f t="shared" si="31"/>
        <v>0.244390544920922</v>
      </c>
      <c r="Y48">
        <f t="shared" si="32"/>
        <v>-4.0918113273309</v>
      </c>
      <c r="Z48">
        <f t="shared" si="33"/>
        <v>4576013.42648985</v>
      </c>
      <c r="AA48">
        <f t="shared" si="34"/>
        <v>10599565.6271635</v>
      </c>
      <c r="AB48" s="1" t="s">
        <v>1216</v>
      </c>
      <c r="AC48" s="1">
        <v>4915503.867</v>
      </c>
      <c r="AD48" s="1">
        <v>1389130.83</v>
      </c>
      <c r="AE48" s="1">
        <v>8.697</v>
      </c>
      <c r="AF48" s="1" t="s">
        <v>114</v>
      </c>
      <c r="AG48" s="2">
        <f t="shared" si="21"/>
        <v>1389130.94411483</v>
      </c>
      <c r="AH48" s="2">
        <f t="shared" si="22"/>
        <v>1308778.59409341</v>
      </c>
      <c r="AI48">
        <f t="shared" si="23"/>
        <v>65.7610270973397</v>
      </c>
      <c r="AL48" t="str">
        <f t="shared" si="35"/>
        <v>ID15</v>
      </c>
      <c r="AM48" s="3" t="str">
        <f t="shared" si="25"/>
        <v>ID15l-113</v>
      </c>
      <c r="AN48" s="3">
        <f t="shared" si="26"/>
        <v>65.7610270973397</v>
      </c>
      <c r="AO48" s="3">
        <f t="shared" si="27"/>
        <v>8.697</v>
      </c>
      <c r="AP48" s="3">
        <f t="shared" si="28"/>
        <v>4915503.867</v>
      </c>
      <c r="AQ48" s="5">
        <f t="shared" si="29"/>
        <v>1389130.83</v>
      </c>
      <c r="AR48" s="3" t="str">
        <f t="shared" si="30"/>
        <v>wtr</v>
      </c>
      <c r="AS48" s="2"/>
    </row>
    <row r="49" customFormat="1" spans="17:45">
      <c r="Q49" t="s">
        <v>2</v>
      </c>
      <c r="R49">
        <v>1389146.556</v>
      </c>
      <c r="S49">
        <v>4915440.014</v>
      </c>
      <c r="U49" t="s">
        <v>3</v>
      </c>
      <c r="V49">
        <v>1389118.041</v>
      </c>
      <c r="W49">
        <v>4915556.692</v>
      </c>
      <c r="X49">
        <f t="shared" si="31"/>
        <v>0.244390544920922</v>
      </c>
      <c r="Y49">
        <f t="shared" si="32"/>
        <v>-4.0918113273309</v>
      </c>
      <c r="Z49">
        <f t="shared" si="33"/>
        <v>4576008.7217124</v>
      </c>
      <c r="AA49">
        <f t="shared" si="34"/>
        <v>10599565.6271635</v>
      </c>
      <c r="AB49" s="1" t="s">
        <v>1217</v>
      </c>
      <c r="AC49" s="1">
        <v>4915499.466</v>
      </c>
      <c r="AD49" s="1">
        <v>1389132.073</v>
      </c>
      <c r="AE49" s="1">
        <v>9.96</v>
      </c>
      <c r="AF49" s="1" t="s">
        <v>103</v>
      </c>
      <c r="AG49" s="2">
        <f t="shared" si="21"/>
        <v>1389132.02911446</v>
      </c>
      <c r="AH49" s="2">
        <f t="shared" si="22"/>
        <v>1308771.33739772</v>
      </c>
      <c r="AI49">
        <f t="shared" si="23"/>
        <v>61.1906658972641</v>
      </c>
      <c r="AL49" t="str">
        <f t="shared" si="35"/>
        <v>ID15</v>
      </c>
      <c r="AM49" s="3" t="str">
        <f t="shared" si="25"/>
        <v>ID15l-114</v>
      </c>
      <c r="AN49" s="3">
        <f t="shared" si="26"/>
        <v>61.1906658972641</v>
      </c>
      <c r="AO49" s="3">
        <f t="shared" si="27"/>
        <v>9.96</v>
      </c>
      <c r="AP49" s="3">
        <f t="shared" si="28"/>
        <v>4915499.466</v>
      </c>
      <c r="AQ49" s="5">
        <f t="shared" si="29"/>
        <v>1389132.073</v>
      </c>
      <c r="AR49" s="3" t="str">
        <f t="shared" si="30"/>
        <v>tb rvr</v>
      </c>
      <c r="AS49" s="2"/>
    </row>
    <row r="50" customFormat="1" spans="17:45">
      <c r="Q50" t="s">
        <v>2</v>
      </c>
      <c r="R50">
        <v>1389146.556</v>
      </c>
      <c r="S50">
        <v>4915440.014</v>
      </c>
      <c r="U50" t="s">
        <v>3</v>
      </c>
      <c r="V50">
        <v>1389118.041</v>
      </c>
      <c r="W50">
        <v>4915556.692</v>
      </c>
      <c r="X50">
        <f t="shared" si="31"/>
        <v>0.244390544920922</v>
      </c>
      <c r="Y50">
        <f t="shared" si="32"/>
        <v>-4.0918113273309</v>
      </c>
      <c r="Z50">
        <f t="shared" si="33"/>
        <v>4576006.45333762</v>
      </c>
      <c r="AA50">
        <f t="shared" si="34"/>
        <v>10599565.6271635</v>
      </c>
      <c r="AB50" s="1" t="s">
        <v>1218</v>
      </c>
      <c r="AC50" s="1">
        <v>4915497.312</v>
      </c>
      <c r="AD50" s="1">
        <v>1389132.541</v>
      </c>
      <c r="AE50" s="1">
        <v>10.193</v>
      </c>
      <c r="AF50" s="1" t="s">
        <v>83</v>
      </c>
      <c r="AG50" s="2">
        <f t="shared" si="21"/>
        <v>1389132.55223927</v>
      </c>
      <c r="AH50" s="2">
        <f t="shared" si="22"/>
        <v>1308767.83863382</v>
      </c>
      <c r="AI50">
        <f t="shared" si="23"/>
        <v>58.9871259593544</v>
      </c>
      <c r="AL50" t="str">
        <f t="shared" ref="AL50:AL113" si="40">REPLACE(AM50,5,6,"")</f>
        <v>ID15</v>
      </c>
      <c r="AM50" s="3" t="str">
        <f t="shared" si="25"/>
        <v>ID15l-115</v>
      </c>
      <c r="AN50" s="3">
        <f t="shared" si="26"/>
        <v>58.9871259593544</v>
      </c>
      <c r="AO50" s="3">
        <f t="shared" si="27"/>
        <v>10.193</v>
      </c>
      <c r="AP50" s="3">
        <f t="shared" si="28"/>
        <v>4915497.312</v>
      </c>
      <c r="AQ50" s="5">
        <f t="shared" si="29"/>
        <v>1389132.541</v>
      </c>
      <c r="AR50" s="3" t="str">
        <f t="shared" si="30"/>
        <v>so</v>
      </c>
      <c r="AS50" s="2"/>
    </row>
    <row r="51" customFormat="1" spans="17:45">
      <c r="Q51" t="s">
        <v>2</v>
      </c>
      <c r="R51">
        <v>1389146.556</v>
      </c>
      <c r="S51">
        <v>4915440.014</v>
      </c>
      <c r="U51" t="s">
        <v>3</v>
      </c>
      <c r="V51">
        <v>1389118.041</v>
      </c>
      <c r="W51">
        <v>4915556.692</v>
      </c>
      <c r="X51">
        <f t="shared" si="31"/>
        <v>0.244390544920922</v>
      </c>
      <c r="Y51">
        <f t="shared" si="32"/>
        <v>-4.0918113273309</v>
      </c>
      <c r="Z51">
        <f t="shared" si="33"/>
        <v>4576001.83165296</v>
      </c>
      <c r="AA51">
        <f t="shared" si="34"/>
        <v>10599565.6271635</v>
      </c>
      <c r="AB51" s="1" t="s">
        <v>1219</v>
      </c>
      <c r="AC51" s="1">
        <v>4915492.911</v>
      </c>
      <c r="AD51" s="1">
        <v>1389133.444</v>
      </c>
      <c r="AE51" s="1">
        <v>10.214</v>
      </c>
      <c r="AF51" s="1" t="s">
        <v>83</v>
      </c>
      <c r="AG51" s="2">
        <f t="shared" si="21"/>
        <v>1389133.61807633</v>
      </c>
      <c r="AH51" s="2">
        <f t="shared" si="22"/>
        <v>1308760.71010127</v>
      </c>
      <c r="AI51">
        <f t="shared" si="23"/>
        <v>54.497863747055</v>
      </c>
      <c r="AL51" t="str">
        <f t="shared" si="40"/>
        <v>ID15</v>
      </c>
      <c r="AM51" s="3" t="str">
        <f t="shared" si="25"/>
        <v>ID15l-116</v>
      </c>
      <c r="AN51" s="3">
        <f t="shared" si="26"/>
        <v>54.497863747055</v>
      </c>
      <c r="AO51" s="3">
        <f t="shared" si="27"/>
        <v>10.214</v>
      </c>
      <c r="AP51" s="3">
        <f t="shared" si="28"/>
        <v>4915492.911</v>
      </c>
      <c r="AQ51" s="5">
        <f t="shared" si="29"/>
        <v>1389133.444</v>
      </c>
      <c r="AR51" s="3" t="str">
        <f t="shared" si="30"/>
        <v>so</v>
      </c>
      <c r="AS51" s="2"/>
    </row>
    <row r="52" customFormat="1" spans="17:45">
      <c r="Q52" t="s">
        <v>2</v>
      </c>
      <c r="R52">
        <v>1389146.556</v>
      </c>
      <c r="S52">
        <v>4915440.014</v>
      </c>
      <c r="U52" t="s">
        <v>3</v>
      </c>
      <c r="V52">
        <v>1389118.041</v>
      </c>
      <c r="W52">
        <v>4915556.692</v>
      </c>
      <c r="X52">
        <f t="shared" si="31"/>
        <v>0.244390544920922</v>
      </c>
      <c r="Y52">
        <f t="shared" si="32"/>
        <v>-4.0918113273309</v>
      </c>
      <c r="Z52">
        <f t="shared" si="33"/>
        <v>4575992.00258442</v>
      </c>
      <c r="AA52">
        <f t="shared" si="34"/>
        <v>10599565.6271635</v>
      </c>
      <c r="AB52" s="1" t="s">
        <v>1220</v>
      </c>
      <c r="AC52" s="1">
        <v>4915483.678</v>
      </c>
      <c r="AD52" s="1">
        <v>1389135.883</v>
      </c>
      <c r="AE52" s="1">
        <v>14.164</v>
      </c>
      <c r="AF52" s="1" t="s">
        <v>87</v>
      </c>
      <c r="AG52" s="2">
        <f t="shared" si="21"/>
        <v>1389135.8848224</v>
      </c>
      <c r="AH52" s="2">
        <f t="shared" si="22"/>
        <v>1308745.54964786</v>
      </c>
      <c r="AI52">
        <f t="shared" si="23"/>
        <v>44.9495030561282</v>
      </c>
      <c r="AL52" t="str">
        <f t="shared" si="40"/>
        <v>ID15</v>
      </c>
      <c r="AM52" s="3" t="str">
        <f t="shared" si="25"/>
        <v>ID15l-117</v>
      </c>
      <c r="AN52" s="3">
        <f t="shared" si="26"/>
        <v>44.9495030561282</v>
      </c>
      <c r="AO52" s="3">
        <f t="shared" si="27"/>
        <v>14.164</v>
      </c>
      <c r="AP52" s="3">
        <f t="shared" si="28"/>
        <v>4915483.678</v>
      </c>
      <c r="AQ52" s="5">
        <f t="shared" si="29"/>
        <v>1389135.883</v>
      </c>
      <c r="AR52" s="3" t="str">
        <f t="shared" si="30"/>
        <v>tb</v>
      </c>
      <c r="AS52" s="2"/>
    </row>
    <row r="53" customFormat="1" spans="17:45">
      <c r="Q53" t="s">
        <v>2</v>
      </c>
      <c r="R53">
        <v>1389146.556</v>
      </c>
      <c r="S53">
        <v>4915440.014</v>
      </c>
      <c r="U53" t="s">
        <v>3</v>
      </c>
      <c r="V53">
        <v>1389118.041</v>
      </c>
      <c r="W53">
        <v>4915556.692</v>
      </c>
      <c r="X53">
        <f t="shared" si="31"/>
        <v>0.244390544920922</v>
      </c>
      <c r="Y53">
        <f t="shared" si="32"/>
        <v>-4.0918113273309</v>
      </c>
      <c r="Z53">
        <f t="shared" si="33"/>
        <v>4575990.74839704</v>
      </c>
      <c r="AA53">
        <f t="shared" si="34"/>
        <v>10599565.6271635</v>
      </c>
      <c r="AB53" s="1" t="s">
        <v>1221</v>
      </c>
      <c r="AC53" s="1">
        <v>4915482.481</v>
      </c>
      <c r="AD53" s="1">
        <v>1389136.117</v>
      </c>
      <c r="AE53" s="1">
        <v>14.272</v>
      </c>
      <c r="AF53" s="1" t="s">
        <v>83</v>
      </c>
      <c r="AG53" s="2">
        <f t="shared" ref="AG53:AG97" si="41">-(Z53-AA53)/(X53-Y53)</f>
        <v>1389136.17405879</v>
      </c>
      <c r="AH53" s="2">
        <f t="shared" ref="AH53:AH97" si="42">X$17*AG53+Z53</f>
        <v>1308743.61517671</v>
      </c>
      <c r="AI53">
        <f t="shared" ref="AI53:AI97" si="43">((AD53-R53)^2+(AC53-S53)^2)^0.5</f>
        <v>43.731210936085</v>
      </c>
      <c r="AL53" t="str">
        <f t="shared" si="40"/>
        <v>ID15</v>
      </c>
      <c r="AM53" s="3" t="str">
        <f t="shared" ref="AM53:AM97" si="44">AB53</f>
        <v>ID15l-118</v>
      </c>
      <c r="AN53" s="3">
        <f t="shared" ref="AN53:AN97" si="45">AI53</f>
        <v>43.731210936085</v>
      </c>
      <c r="AO53" s="3">
        <f t="shared" ref="AO53:AO97" si="46">AE53</f>
        <v>14.272</v>
      </c>
      <c r="AP53" s="3">
        <f t="shared" ref="AP53:AP97" si="47">AC53</f>
        <v>4915482.481</v>
      </c>
      <c r="AQ53" s="5">
        <f t="shared" ref="AQ53:AQ97" si="48">AD53</f>
        <v>1389136.117</v>
      </c>
      <c r="AR53" s="3" t="str">
        <f t="shared" ref="AR53:AR97" si="49">AF53</f>
        <v>so</v>
      </c>
      <c r="AS53" s="2"/>
    </row>
    <row r="54" customFormat="1" spans="17:45">
      <c r="Q54" t="s">
        <v>2</v>
      </c>
      <c r="R54">
        <v>1389146.556</v>
      </c>
      <c r="S54">
        <v>4915440.014</v>
      </c>
      <c r="U54" t="s">
        <v>3</v>
      </c>
      <c r="V54">
        <v>1389118.041</v>
      </c>
      <c r="W54">
        <v>4915556.692</v>
      </c>
      <c r="X54">
        <f t="shared" si="31"/>
        <v>0.244390544920922</v>
      </c>
      <c r="Y54">
        <f t="shared" si="32"/>
        <v>-4.0918113273309</v>
      </c>
      <c r="Z54">
        <f t="shared" si="33"/>
        <v>4575989.40119206</v>
      </c>
      <c r="AA54">
        <f t="shared" si="34"/>
        <v>10599565.6271635</v>
      </c>
      <c r="AB54" s="1" t="s">
        <v>1222</v>
      </c>
      <c r="AC54" s="1">
        <v>4915481.212</v>
      </c>
      <c r="AD54" s="1">
        <v>1389136.437</v>
      </c>
      <c r="AE54" s="1">
        <v>14.138</v>
      </c>
      <c r="AF54" s="1" t="s">
        <v>87</v>
      </c>
      <c r="AG54" s="2">
        <f t="shared" si="41"/>
        <v>1389136.48474658</v>
      </c>
      <c r="AH54" s="2">
        <f t="shared" si="42"/>
        <v>1308741.53723432</v>
      </c>
      <c r="AI54">
        <f t="shared" si="43"/>
        <v>42.4225101213023</v>
      </c>
      <c r="AL54" t="str">
        <f t="shared" si="40"/>
        <v>ID15</v>
      </c>
      <c r="AM54" s="3" t="str">
        <f t="shared" si="44"/>
        <v>ID15l-119</v>
      </c>
      <c r="AN54" s="3">
        <f t="shared" si="45"/>
        <v>42.4225101213023</v>
      </c>
      <c r="AO54" s="3">
        <f t="shared" si="46"/>
        <v>14.138</v>
      </c>
      <c r="AP54" s="3">
        <f t="shared" si="47"/>
        <v>4915481.212</v>
      </c>
      <c r="AQ54" s="5">
        <f t="shared" si="48"/>
        <v>1389136.437</v>
      </c>
      <c r="AR54" s="3" t="str">
        <f t="shared" si="49"/>
        <v>tb</v>
      </c>
      <c r="AS54" s="2"/>
    </row>
    <row r="55" customFormat="1" spans="17:45">
      <c r="Q55" t="s">
        <v>2</v>
      </c>
      <c r="R55">
        <v>1389146.556</v>
      </c>
      <c r="S55">
        <v>4915440.014</v>
      </c>
      <c r="U55" t="s">
        <v>3</v>
      </c>
      <c r="V55">
        <v>1389118.041</v>
      </c>
      <c r="W55">
        <v>4915556.692</v>
      </c>
      <c r="X55">
        <f t="shared" si="31"/>
        <v>0.244390544920922</v>
      </c>
      <c r="Y55">
        <f t="shared" si="32"/>
        <v>-4.0918113273309</v>
      </c>
      <c r="Z55">
        <f t="shared" si="33"/>
        <v>4575983.024998</v>
      </c>
      <c r="AA55">
        <f t="shared" si="34"/>
        <v>10599565.6271635</v>
      </c>
      <c r="AB55" s="1" t="s">
        <v>1223</v>
      </c>
      <c r="AC55" s="1">
        <v>4915475.165</v>
      </c>
      <c r="AD55" s="1">
        <v>1389137.784</v>
      </c>
      <c r="AE55" s="1">
        <v>11.307</v>
      </c>
      <c r="AF55" s="1" t="s">
        <v>83</v>
      </c>
      <c r="AG55" s="2">
        <f t="shared" si="41"/>
        <v>1389137.95520258</v>
      </c>
      <c r="AH55" s="2">
        <f t="shared" si="42"/>
        <v>1308731.70252895</v>
      </c>
      <c r="AI55">
        <f t="shared" si="43"/>
        <v>36.229004747222</v>
      </c>
      <c r="AL55" t="str">
        <f t="shared" si="40"/>
        <v>ID15</v>
      </c>
      <c r="AM55" s="3" t="str">
        <f t="shared" si="44"/>
        <v>ID15l-120</v>
      </c>
      <c r="AN55" s="3">
        <f t="shared" si="45"/>
        <v>36.229004747222</v>
      </c>
      <c r="AO55" s="3">
        <f t="shared" si="46"/>
        <v>11.307</v>
      </c>
      <c r="AP55" s="3">
        <f t="shared" si="47"/>
        <v>4915475.165</v>
      </c>
      <c r="AQ55" s="5">
        <f t="shared" si="48"/>
        <v>1389137.784</v>
      </c>
      <c r="AR55" s="3" t="str">
        <f t="shared" si="49"/>
        <v>so</v>
      </c>
      <c r="AS55" s="2"/>
    </row>
    <row r="56" customFormat="1" spans="17:45">
      <c r="Q56" t="s">
        <v>2</v>
      </c>
      <c r="R56">
        <v>1389146.556</v>
      </c>
      <c r="S56">
        <v>4915440.014</v>
      </c>
      <c r="U56" t="s">
        <v>3</v>
      </c>
      <c r="V56">
        <v>1389118.041</v>
      </c>
      <c r="W56">
        <v>4915556.692</v>
      </c>
      <c r="X56">
        <f t="shared" si="31"/>
        <v>0.244390544920922</v>
      </c>
      <c r="Y56">
        <f t="shared" si="32"/>
        <v>-4.0918113273309</v>
      </c>
      <c r="Z56">
        <f t="shared" si="33"/>
        <v>4575976.23040187</v>
      </c>
      <c r="AA56">
        <f t="shared" si="34"/>
        <v>10599565.6271635</v>
      </c>
      <c r="AB56" s="1" t="s">
        <v>1224</v>
      </c>
      <c r="AC56" s="1">
        <v>4915468.791</v>
      </c>
      <c r="AD56" s="1">
        <v>1389139.505</v>
      </c>
      <c r="AE56" s="1">
        <v>10.573</v>
      </c>
      <c r="AF56" s="1" t="s">
        <v>93</v>
      </c>
      <c r="AG56" s="2">
        <f t="shared" si="41"/>
        <v>1389139.52214903</v>
      </c>
      <c r="AH56" s="2">
        <f t="shared" si="42"/>
        <v>1308721.22247607</v>
      </c>
      <c r="AI56">
        <f t="shared" si="43"/>
        <v>29.6282353505853</v>
      </c>
      <c r="AL56" t="str">
        <f t="shared" si="40"/>
        <v>ID15</v>
      </c>
      <c r="AM56" s="3" t="str">
        <f t="shared" si="44"/>
        <v>ID15l-121</v>
      </c>
      <c r="AN56" s="3">
        <f t="shared" si="45"/>
        <v>29.6282353505853</v>
      </c>
      <c r="AO56" s="3">
        <f t="shared" si="46"/>
        <v>10.573</v>
      </c>
      <c r="AP56" s="3">
        <f t="shared" si="47"/>
        <v>4915468.791</v>
      </c>
      <c r="AQ56" s="5">
        <f t="shared" si="48"/>
        <v>1389139.505</v>
      </c>
      <c r="AR56" s="3" t="str">
        <f t="shared" si="49"/>
        <v>f</v>
      </c>
      <c r="AS56" s="2"/>
    </row>
    <row r="57" customFormat="1" spans="17:45">
      <c r="Q57" t="s">
        <v>2</v>
      </c>
      <c r="R57">
        <v>1389146.556</v>
      </c>
      <c r="S57">
        <v>4915440.014</v>
      </c>
      <c r="U57" t="s">
        <v>3</v>
      </c>
      <c r="V57">
        <v>1389118.041</v>
      </c>
      <c r="W57">
        <v>4915556.692</v>
      </c>
      <c r="X57">
        <f t="shared" si="31"/>
        <v>0.244390544920922</v>
      </c>
      <c r="Y57">
        <f t="shared" si="32"/>
        <v>-4.0918113273309</v>
      </c>
      <c r="Z57">
        <f t="shared" si="33"/>
        <v>4575963.72408591</v>
      </c>
      <c r="AA57">
        <f t="shared" si="34"/>
        <v>10599565.6271635</v>
      </c>
      <c r="AB57" s="1" t="s">
        <v>1225</v>
      </c>
      <c r="AC57" s="1">
        <v>4915456.968</v>
      </c>
      <c r="AD57" s="1">
        <v>1389142.301</v>
      </c>
      <c r="AE57" s="1">
        <v>10.389</v>
      </c>
      <c r="AF57" s="1" t="s">
        <v>83</v>
      </c>
      <c r="AG57" s="2">
        <f t="shared" si="41"/>
        <v>1389142.40631272</v>
      </c>
      <c r="AH57" s="2">
        <f t="shared" si="42"/>
        <v>1308701.93260951</v>
      </c>
      <c r="AI57">
        <f t="shared" si="43"/>
        <v>17.4797923614098</v>
      </c>
      <c r="AL57" t="str">
        <f t="shared" si="40"/>
        <v>ID15</v>
      </c>
      <c r="AM57" s="3" t="str">
        <f t="shared" si="44"/>
        <v>ID15l-122</v>
      </c>
      <c r="AN57" s="3">
        <f t="shared" si="45"/>
        <v>17.4797923614098</v>
      </c>
      <c r="AO57" s="3">
        <f t="shared" si="46"/>
        <v>10.389</v>
      </c>
      <c r="AP57" s="3">
        <f t="shared" si="47"/>
        <v>4915456.968</v>
      </c>
      <c r="AQ57" s="5">
        <f t="shared" si="48"/>
        <v>1389142.301</v>
      </c>
      <c r="AR57" s="3" t="str">
        <f t="shared" si="49"/>
        <v>so</v>
      </c>
      <c r="AS57" s="2"/>
    </row>
    <row r="58" customFormat="1" spans="17:45">
      <c r="Q58" t="s">
        <v>2</v>
      </c>
      <c r="R58">
        <v>1389146.556</v>
      </c>
      <c r="S58">
        <v>4915440.014</v>
      </c>
      <c r="U58" t="s">
        <v>3</v>
      </c>
      <c r="V58">
        <v>1389118.041</v>
      </c>
      <c r="W58">
        <v>4915556.692</v>
      </c>
      <c r="X58">
        <f t="shared" si="31"/>
        <v>0.244390544920922</v>
      </c>
      <c r="Y58">
        <f t="shared" si="32"/>
        <v>-4.0918113273309</v>
      </c>
      <c r="Z58">
        <f t="shared" si="33"/>
        <v>4575952.87852313</v>
      </c>
      <c r="AA58">
        <f t="shared" si="34"/>
        <v>10599565.6271635</v>
      </c>
      <c r="AB58" s="1" t="s">
        <v>1226</v>
      </c>
      <c r="AC58" s="1">
        <v>4915446.795</v>
      </c>
      <c r="AD58" s="1">
        <v>1389145.053</v>
      </c>
      <c r="AE58" s="1">
        <v>10.093</v>
      </c>
      <c r="AF58" s="1" t="s">
        <v>83</v>
      </c>
      <c r="AG58" s="2">
        <f t="shared" si="41"/>
        <v>1389144.9074792</v>
      </c>
      <c r="AH58" s="2">
        <f t="shared" si="42"/>
        <v>1308685.20430523</v>
      </c>
      <c r="AI58">
        <f t="shared" si="43"/>
        <v>6.94557197019852</v>
      </c>
      <c r="AL58" t="str">
        <f t="shared" si="40"/>
        <v>ID15</v>
      </c>
      <c r="AM58" s="3" t="str">
        <f t="shared" si="44"/>
        <v>ID15l-123</v>
      </c>
      <c r="AN58" s="3">
        <f t="shared" si="45"/>
        <v>6.94557197019852</v>
      </c>
      <c r="AO58" s="3">
        <f t="shared" si="46"/>
        <v>10.093</v>
      </c>
      <c r="AP58" s="3">
        <f t="shared" si="47"/>
        <v>4915446.795</v>
      </c>
      <c r="AQ58" s="5">
        <f t="shared" si="48"/>
        <v>1389145.053</v>
      </c>
      <c r="AR58" s="3" t="str">
        <f t="shared" si="49"/>
        <v>so</v>
      </c>
      <c r="AS58" s="2"/>
    </row>
    <row r="59" customFormat="1" spans="17:45">
      <c r="Q59" t="s">
        <v>2</v>
      </c>
      <c r="R59">
        <v>1389146.556</v>
      </c>
      <c r="S59">
        <v>4915440.014</v>
      </c>
      <c r="U59" t="s">
        <v>3</v>
      </c>
      <c r="V59">
        <v>1389118.041</v>
      </c>
      <c r="W59">
        <v>4915556.692</v>
      </c>
      <c r="X59">
        <f t="shared" si="31"/>
        <v>0.244390544920922</v>
      </c>
      <c r="Y59">
        <f t="shared" si="32"/>
        <v>-4.0918113273309</v>
      </c>
      <c r="Z59">
        <f t="shared" si="33"/>
        <v>4575945.77871536</v>
      </c>
      <c r="AA59">
        <f t="shared" si="34"/>
        <v>10599565.6271635</v>
      </c>
      <c r="AB59" s="1" t="s">
        <v>1227</v>
      </c>
      <c r="AC59" s="1">
        <v>4915440.063</v>
      </c>
      <c r="AD59" s="1">
        <v>1389146.558</v>
      </c>
      <c r="AE59" s="1">
        <v>10.219</v>
      </c>
      <c r="AF59" s="1" t="s">
        <v>83</v>
      </c>
      <c r="AG59" s="2">
        <f t="shared" si="41"/>
        <v>1389146.54481251</v>
      </c>
      <c r="AH59" s="2">
        <f t="shared" si="42"/>
        <v>1308674.25349087</v>
      </c>
      <c r="AI59">
        <f t="shared" si="43"/>
        <v>0.0490407989854497</v>
      </c>
      <c r="AL59" t="str">
        <f t="shared" si="40"/>
        <v>ID15</v>
      </c>
      <c r="AM59" s="3" t="str">
        <f t="shared" si="44"/>
        <v>ID15l-124</v>
      </c>
      <c r="AN59" s="3">
        <f t="shared" si="45"/>
        <v>0.0490407989854497</v>
      </c>
      <c r="AO59" s="3">
        <f t="shared" si="46"/>
        <v>10.219</v>
      </c>
      <c r="AP59" s="3">
        <f t="shared" si="47"/>
        <v>4915440.063</v>
      </c>
      <c r="AQ59" s="5">
        <f t="shared" si="48"/>
        <v>1389146.558</v>
      </c>
      <c r="AR59" s="3" t="str">
        <f t="shared" si="49"/>
        <v>so</v>
      </c>
      <c r="AS59" s="2"/>
    </row>
    <row r="60" customFormat="1" spans="17:45">
      <c r="Q60" t="s">
        <v>2</v>
      </c>
      <c r="R60">
        <v>1389146.556</v>
      </c>
      <c r="S60">
        <v>4915440.014</v>
      </c>
      <c r="U60" t="s">
        <v>3</v>
      </c>
      <c r="V60">
        <v>1389118.041</v>
      </c>
      <c r="W60">
        <v>4915556.692</v>
      </c>
      <c r="X60">
        <f t="shared" si="31"/>
        <v>0.244390544920922</v>
      </c>
      <c r="Y60">
        <f t="shared" si="32"/>
        <v>-4.0918113273309</v>
      </c>
      <c r="Z60">
        <f t="shared" si="33"/>
        <v>4576069.35262636</v>
      </c>
      <c r="AA60">
        <f t="shared" si="34"/>
        <v>10599565.6271635</v>
      </c>
      <c r="AB60" s="1" t="s">
        <v>1228</v>
      </c>
      <c r="AC60" s="1">
        <v>4915556.684</v>
      </c>
      <c r="AD60" s="1">
        <v>1389118.108</v>
      </c>
      <c r="AE60" s="1">
        <v>10.132</v>
      </c>
      <c r="AF60" s="1" t="s">
        <v>83</v>
      </c>
      <c r="AG60" s="2">
        <f t="shared" si="41"/>
        <v>1389118.04662109</v>
      </c>
      <c r="AH60" s="2">
        <f t="shared" si="42"/>
        <v>1308864.85512454</v>
      </c>
      <c r="AI60">
        <f t="shared" si="43"/>
        <v>120.088207597531</v>
      </c>
      <c r="AL60" t="str">
        <f t="shared" si="40"/>
        <v>ID15</v>
      </c>
      <c r="AM60" s="3" t="str">
        <f t="shared" si="44"/>
        <v>ID15r-100</v>
      </c>
      <c r="AN60" s="3">
        <f t="shared" si="45"/>
        <v>120.088207597531</v>
      </c>
      <c r="AO60" s="3">
        <f t="shared" si="46"/>
        <v>10.132</v>
      </c>
      <c r="AP60" s="3">
        <f t="shared" si="47"/>
        <v>4915556.684</v>
      </c>
      <c r="AQ60" s="5">
        <f t="shared" si="48"/>
        <v>1389118.108</v>
      </c>
      <c r="AR60" s="3" t="str">
        <f t="shared" si="49"/>
        <v>so</v>
      </c>
      <c r="AS60" s="2"/>
    </row>
    <row r="61" customFormat="1" spans="17:45">
      <c r="Q61" t="s">
        <v>2</v>
      </c>
      <c r="R61">
        <v>1389146.556</v>
      </c>
      <c r="S61">
        <v>4915440.014</v>
      </c>
      <c r="U61" t="s">
        <v>3</v>
      </c>
      <c r="V61">
        <v>1389118.041</v>
      </c>
      <c r="W61">
        <v>4915556.692</v>
      </c>
      <c r="X61">
        <f t="shared" si="31"/>
        <v>0.244390544920922</v>
      </c>
      <c r="Y61">
        <f t="shared" si="32"/>
        <v>-4.0918113273309</v>
      </c>
      <c r="Z61">
        <f t="shared" si="33"/>
        <v>4576057.18746261</v>
      </c>
      <c r="AA61">
        <f t="shared" si="34"/>
        <v>10599565.6271635</v>
      </c>
      <c r="AB61" s="1" t="s">
        <v>1229</v>
      </c>
      <c r="AC61" s="1">
        <v>4915545.187</v>
      </c>
      <c r="AD61" s="1">
        <v>1389120.842</v>
      </c>
      <c r="AE61" s="1">
        <v>10.15</v>
      </c>
      <c r="AF61" s="1" t="s">
        <v>83</v>
      </c>
      <c r="AG61" s="2">
        <f t="shared" si="41"/>
        <v>1389120.85210942</v>
      </c>
      <c r="AH61" s="2">
        <f t="shared" si="42"/>
        <v>1308846.09145456</v>
      </c>
      <c r="AI61">
        <f t="shared" si="43"/>
        <v>108.270816589235</v>
      </c>
      <c r="AL61" t="str">
        <f t="shared" si="40"/>
        <v>ID15</v>
      </c>
      <c r="AM61" s="3" t="str">
        <f t="shared" si="44"/>
        <v>ID15r-101</v>
      </c>
      <c r="AN61" s="3">
        <f t="shared" si="45"/>
        <v>108.270816589235</v>
      </c>
      <c r="AO61" s="3">
        <f t="shared" si="46"/>
        <v>10.15</v>
      </c>
      <c r="AP61" s="3">
        <f t="shared" si="47"/>
        <v>4915545.187</v>
      </c>
      <c r="AQ61" s="5">
        <f t="shared" si="48"/>
        <v>1389120.842</v>
      </c>
      <c r="AR61" s="3" t="str">
        <f t="shared" si="49"/>
        <v>so</v>
      </c>
      <c r="AS61" s="2"/>
    </row>
    <row r="62" customFormat="1" spans="17:45">
      <c r="Q62" t="s">
        <v>2</v>
      </c>
      <c r="R62">
        <v>1389146.556</v>
      </c>
      <c r="S62">
        <v>4915440.014</v>
      </c>
      <c r="U62" t="s">
        <v>3</v>
      </c>
      <c r="V62">
        <v>1389118.041</v>
      </c>
      <c r="W62">
        <v>4915556.692</v>
      </c>
      <c r="X62">
        <f t="shared" si="31"/>
        <v>0.244390544920922</v>
      </c>
      <c r="Y62">
        <f t="shared" si="32"/>
        <v>-4.0918113273309</v>
      </c>
      <c r="Z62">
        <f t="shared" si="33"/>
        <v>4576050.25038559</v>
      </c>
      <c r="AA62">
        <f t="shared" si="34"/>
        <v>10599565.6271635</v>
      </c>
      <c r="AB62" s="1" t="s">
        <v>1230</v>
      </c>
      <c r="AC62" s="1">
        <v>4915538.606</v>
      </c>
      <c r="AD62" s="1">
        <v>1389122.299</v>
      </c>
      <c r="AE62" s="1">
        <v>10.17</v>
      </c>
      <c r="AF62" s="1" t="s">
        <v>85</v>
      </c>
      <c r="AG62" s="2">
        <f t="shared" si="41"/>
        <v>1389122.45191432</v>
      </c>
      <c r="AH62" s="2">
        <f t="shared" si="42"/>
        <v>1308835.39163772</v>
      </c>
      <c r="AI62">
        <f t="shared" si="43"/>
        <v>101.53218461577</v>
      </c>
      <c r="AL62" t="str">
        <f t="shared" si="40"/>
        <v>ID15</v>
      </c>
      <c r="AM62" s="3" t="str">
        <f t="shared" si="44"/>
        <v>ID15r-102</v>
      </c>
      <c r="AN62" s="3">
        <f t="shared" si="45"/>
        <v>101.53218461577</v>
      </c>
      <c r="AO62" s="3">
        <f t="shared" si="46"/>
        <v>10.17</v>
      </c>
      <c r="AP62" s="3">
        <f t="shared" si="47"/>
        <v>4915538.606</v>
      </c>
      <c r="AQ62" s="5">
        <f t="shared" si="48"/>
        <v>1389122.299</v>
      </c>
      <c r="AR62" s="3" t="str">
        <f t="shared" si="49"/>
        <v>f+bb</v>
      </c>
      <c r="AS62" s="2"/>
    </row>
    <row r="63" customFormat="1" spans="17:45">
      <c r="Q63" t="s">
        <v>2</v>
      </c>
      <c r="R63">
        <v>1389146.556</v>
      </c>
      <c r="S63">
        <v>4915440.014</v>
      </c>
      <c r="U63" t="s">
        <v>3</v>
      </c>
      <c r="V63">
        <v>1389118.041</v>
      </c>
      <c r="W63">
        <v>4915556.692</v>
      </c>
      <c r="X63">
        <f t="shared" si="31"/>
        <v>0.244390544920922</v>
      </c>
      <c r="Y63">
        <f t="shared" si="32"/>
        <v>-4.0918113273309</v>
      </c>
      <c r="Z63">
        <f t="shared" si="33"/>
        <v>4576040.27881068</v>
      </c>
      <c r="AA63">
        <f t="shared" si="34"/>
        <v>10599565.6271635</v>
      </c>
      <c r="AB63" s="1" t="s">
        <v>1231</v>
      </c>
      <c r="AC63" s="1">
        <v>4915529.252</v>
      </c>
      <c r="AD63" s="1">
        <v>1389124.826</v>
      </c>
      <c r="AE63" s="1">
        <v>14.183</v>
      </c>
      <c r="AF63" s="1" t="s">
        <v>87</v>
      </c>
      <c r="AG63" s="2">
        <f t="shared" si="41"/>
        <v>1389124.75152472</v>
      </c>
      <c r="AH63" s="2">
        <f t="shared" si="42"/>
        <v>1308820.01138106</v>
      </c>
      <c r="AI63">
        <f t="shared" si="43"/>
        <v>91.8455962144658</v>
      </c>
      <c r="AL63" t="str">
        <f t="shared" si="40"/>
        <v>ID15</v>
      </c>
      <c r="AM63" s="3" t="str">
        <f t="shared" si="44"/>
        <v>ID15r-103</v>
      </c>
      <c r="AN63" s="3">
        <f t="shared" si="45"/>
        <v>91.8455962144658</v>
      </c>
      <c r="AO63" s="3">
        <f t="shared" si="46"/>
        <v>14.183</v>
      </c>
      <c r="AP63" s="3">
        <f t="shared" si="47"/>
        <v>4915529.252</v>
      </c>
      <c r="AQ63" s="5">
        <f t="shared" si="48"/>
        <v>1389124.826</v>
      </c>
      <c r="AR63" s="3" t="str">
        <f t="shared" si="49"/>
        <v>tb</v>
      </c>
      <c r="AS63" s="2"/>
    </row>
    <row r="64" customFormat="1" spans="17:45">
      <c r="Q64" t="s">
        <v>2</v>
      </c>
      <c r="R64">
        <v>1389146.556</v>
      </c>
      <c r="S64">
        <v>4915440.014</v>
      </c>
      <c r="U64" t="s">
        <v>3</v>
      </c>
      <c r="V64">
        <v>1389118.041</v>
      </c>
      <c r="W64">
        <v>4915556.692</v>
      </c>
      <c r="X64">
        <f t="shared" si="31"/>
        <v>0.244390544920922</v>
      </c>
      <c r="Y64">
        <f t="shared" si="32"/>
        <v>-4.0918113273309</v>
      </c>
      <c r="Z64">
        <f t="shared" si="33"/>
        <v>4576038.91693742</v>
      </c>
      <c r="AA64">
        <f t="shared" si="34"/>
        <v>10599565.6271635</v>
      </c>
      <c r="AB64" s="1" t="s">
        <v>1232</v>
      </c>
      <c r="AC64" s="1">
        <v>4915527.961</v>
      </c>
      <c r="AD64" s="1">
        <v>1389125.116</v>
      </c>
      <c r="AE64" s="1">
        <v>14.238</v>
      </c>
      <c r="AF64" s="1" t="s">
        <v>83</v>
      </c>
      <c r="AG64" s="2">
        <f t="shared" si="41"/>
        <v>1389125.06559526</v>
      </c>
      <c r="AH64" s="2">
        <f t="shared" si="42"/>
        <v>1308817.91081415</v>
      </c>
      <c r="AI64">
        <f t="shared" si="43"/>
        <v>90.5226403114373</v>
      </c>
      <c r="AL64" t="str">
        <f t="shared" si="40"/>
        <v>ID15</v>
      </c>
      <c r="AM64" s="3" t="str">
        <f t="shared" si="44"/>
        <v>ID15r-104</v>
      </c>
      <c r="AN64" s="3">
        <f t="shared" si="45"/>
        <v>90.5226403114373</v>
      </c>
      <c r="AO64" s="3">
        <f t="shared" si="46"/>
        <v>14.238</v>
      </c>
      <c r="AP64" s="3">
        <f t="shared" si="47"/>
        <v>4915527.961</v>
      </c>
      <c r="AQ64" s="5">
        <f t="shared" si="48"/>
        <v>1389125.116</v>
      </c>
      <c r="AR64" s="3" t="str">
        <f t="shared" si="49"/>
        <v>so</v>
      </c>
      <c r="AS64" s="2"/>
    </row>
    <row r="65" customFormat="1" spans="17:45">
      <c r="Q65" t="s">
        <v>2</v>
      </c>
      <c r="R65">
        <v>1389146.556</v>
      </c>
      <c r="S65">
        <v>4915440.014</v>
      </c>
      <c r="U65" t="s">
        <v>3</v>
      </c>
      <c r="V65">
        <v>1389118.041</v>
      </c>
      <c r="W65">
        <v>4915556.692</v>
      </c>
      <c r="X65">
        <f t="shared" si="31"/>
        <v>0.244390544920922</v>
      </c>
      <c r="Y65">
        <f t="shared" si="32"/>
        <v>-4.0918113273309</v>
      </c>
      <c r="Z65">
        <f t="shared" si="33"/>
        <v>4576037.82252323</v>
      </c>
      <c r="AA65">
        <f t="shared" si="34"/>
        <v>10599565.6271635</v>
      </c>
      <c r="AB65" s="1" t="s">
        <v>1233</v>
      </c>
      <c r="AC65" s="1">
        <v>4915526.903</v>
      </c>
      <c r="AD65" s="1">
        <v>1389125.265</v>
      </c>
      <c r="AE65" s="1">
        <v>14.194</v>
      </c>
      <c r="AF65" s="1" t="s">
        <v>87</v>
      </c>
      <c r="AG65" s="2">
        <f t="shared" si="41"/>
        <v>1389125.3179853</v>
      </c>
      <c r="AH65" s="2">
        <f t="shared" si="42"/>
        <v>1308816.22277878</v>
      </c>
      <c r="AI65">
        <f t="shared" si="43"/>
        <v>89.4595159942296</v>
      </c>
      <c r="AL65" t="str">
        <f t="shared" si="40"/>
        <v>ID15</v>
      </c>
      <c r="AM65" s="3" t="str">
        <f t="shared" si="44"/>
        <v>ID15r-105</v>
      </c>
      <c r="AN65" s="3">
        <f t="shared" si="45"/>
        <v>89.4595159942296</v>
      </c>
      <c r="AO65" s="3">
        <f t="shared" si="46"/>
        <v>14.194</v>
      </c>
      <c r="AP65" s="3">
        <f t="shared" si="47"/>
        <v>4915526.903</v>
      </c>
      <c r="AQ65" s="5">
        <f t="shared" si="48"/>
        <v>1389125.265</v>
      </c>
      <c r="AR65" s="3" t="str">
        <f t="shared" si="49"/>
        <v>tb</v>
      </c>
      <c r="AS65" s="2"/>
    </row>
    <row r="66" customFormat="1" spans="17:45">
      <c r="Q66" t="s">
        <v>2</v>
      </c>
      <c r="R66">
        <v>1389146.556</v>
      </c>
      <c r="S66">
        <v>4915440.014</v>
      </c>
      <c r="U66" t="s">
        <v>3</v>
      </c>
      <c r="V66">
        <v>1389118.041</v>
      </c>
      <c r="W66">
        <v>4915556.692</v>
      </c>
      <c r="X66">
        <f t="shared" si="31"/>
        <v>0.244390544920922</v>
      </c>
      <c r="Y66">
        <f t="shared" si="32"/>
        <v>-4.0918113273309</v>
      </c>
      <c r="Z66">
        <f t="shared" si="33"/>
        <v>4576029.11289132</v>
      </c>
      <c r="AA66">
        <f t="shared" si="34"/>
        <v>10599565.6271635</v>
      </c>
      <c r="AB66" s="1" t="s">
        <v>1234</v>
      </c>
      <c r="AC66" s="1">
        <v>4915518.754</v>
      </c>
      <c r="AD66" s="1">
        <v>1389127.559</v>
      </c>
      <c r="AE66" s="1">
        <v>10.512</v>
      </c>
      <c r="AF66" s="1" t="s">
        <v>83</v>
      </c>
      <c r="AG66" s="2">
        <f t="shared" si="41"/>
        <v>1389127.32657074</v>
      </c>
      <c r="AH66" s="2">
        <f t="shared" si="42"/>
        <v>1308802.7889556</v>
      </c>
      <c r="AI66">
        <f t="shared" si="43"/>
        <v>80.999219804245</v>
      </c>
      <c r="AL66" t="str">
        <f t="shared" si="40"/>
        <v>ID15</v>
      </c>
      <c r="AM66" s="3" t="str">
        <f t="shared" si="44"/>
        <v>ID15r-106</v>
      </c>
      <c r="AN66" s="3">
        <f t="shared" si="45"/>
        <v>80.999219804245</v>
      </c>
      <c r="AO66" s="3">
        <f t="shared" si="46"/>
        <v>10.512</v>
      </c>
      <c r="AP66" s="3">
        <f t="shared" si="47"/>
        <v>4915518.754</v>
      </c>
      <c r="AQ66" s="5">
        <f t="shared" si="48"/>
        <v>1389127.559</v>
      </c>
      <c r="AR66" s="3" t="str">
        <f t="shared" si="49"/>
        <v>so</v>
      </c>
      <c r="AS66" s="2"/>
    </row>
    <row r="67" customFormat="1" spans="17:45">
      <c r="Q67" t="s">
        <v>2</v>
      </c>
      <c r="R67">
        <v>1389146.556</v>
      </c>
      <c r="S67">
        <v>4915440.014</v>
      </c>
      <c r="U67" t="s">
        <v>3</v>
      </c>
      <c r="V67">
        <v>1389118.041</v>
      </c>
      <c r="W67">
        <v>4915556.692</v>
      </c>
      <c r="X67">
        <f t="shared" si="31"/>
        <v>0.244390544920922</v>
      </c>
      <c r="Y67">
        <f t="shared" si="32"/>
        <v>-4.0918113273309</v>
      </c>
      <c r="Z67">
        <f t="shared" si="33"/>
        <v>4576024.89966815</v>
      </c>
      <c r="AA67">
        <f t="shared" si="34"/>
        <v>10599565.6271635</v>
      </c>
      <c r="AB67" s="1" t="s">
        <v>1235</v>
      </c>
      <c r="AC67" s="1">
        <v>4915514.738</v>
      </c>
      <c r="AD67" s="1">
        <v>1389128.366</v>
      </c>
      <c r="AE67" s="1">
        <v>10.068</v>
      </c>
      <c r="AF67" s="1" t="s">
        <v>103</v>
      </c>
      <c r="AG67" s="2">
        <f t="shared" si="41"/>
        <v>1389128.29820981</v>
      </c>
      <c r="AH67" s="2">
        <f t="shared" si="42"/>
        <v>1308796.29043813</v>
      </c>
      <c r="AI67">
        <f t="shared" si="43"/>
        <v>76.9061263874749</v>
      </c>
      <c r="AL67" t="str">
        <f t="shared" si="40"/>
        <v>ID15</v>
      </c>
      <c r="AM67" s="3" t="str">
        <f t="shared" si="44"/>
        <v>ID15r-107</v>
      </c>
      <c r="AN67" s="3">
        <f t="shared" si="45"/>
        <v>76.9061263874749</v>
      </c>
      <c r="AO67" s="3">
        <f t="shared" si="46"/>
        <v>10.068</v>
      </c>
      <c r="AP67" s="3">
        <f t="shared" si="47"/>
        <v>4915514.738</v>
      </c>
      <c r="AQ67" s="5">
        <f t="shared" si="48"/>
        <v>1389128.366</v>
      </c>
      <c r="AR67" s="3" t="str">
        <f t="shared" si="49"/>
        <v>tb rvr</v>
      </c>
      <c r="AS67" s="2"/>
    </row>
    <row r="68" customFormat="1" spans="17:45">
      <c r="Q68" t="s">
        <v>2</v>
      </c>
      <c r="R68">
        <v>1389146.556</v>
      </c>
      <c r="S68">
        <v>4915440.014</v>
      </c>
      <c r="U68" t="s">
        <v>3</v>
      </c>
      <c r="V68">
        <v>1389118.041</v>
      </c>
      <c r="W68">
        <v>4915556.692</v>
      </c>
      <c r="X68">
        <f t="shared" si="31"/>
        <v>0.244390544920922</v>
      </c>
      <c r="Y68">
        <f t="shared" si="32"/>
        <v>-4.0918113273309</v>
      </c>
      <c r="Z68">
        <f t="shared" si="33"/>
        <v>4576021.45851957</v>
      </c>
      <c r="AA68">
        <f t="shared" si="34"/>
        <v>10599565.6271635</v>
      </c>
      <c r="AB68" s="1" t="s">
        <v>1236</v>
      </c>
      <c r="AC68" s="1">
        <v>4915511.53</v>
      </c>
      <c r="AD68" s="1">
        <v>1389129.32</v>
      </c>
      <c r="AE68" s="1">
        <v>8.728</v>
      </c>
      <c r="AF68" s="1" t="s">
        <v>1058</v>
      </c>
      <c r="AG68" s="2">
        <f t="shared" si="41"/>
        <v>1389129.09179569</v>
      </c>
      <c r="AH68" s="2">
        <f t="shared" si="42"/>
        <v>1308790.98277622</v>
      </c>
      <c r="AI68">
        <f t="shared" si="43"/>
        <v>73.5636999611673</v>
      </c>
      <c r="AL68" t="str">
        <f t="shared" si="40"/>
        <v>ID15</v>
      </c>
      <c r="AM68" s="3" t="str">
        <f t="shared" si="44"/>
        <v>ID15r-108</v>
      </c>
      <c r="AN68" s="3">
        <f t="shared" si="45"/>
        <v>73.5636999611673</v>
      </c>
      <c r="AO68" s="3">
        <f t="shared" si="46"/>
        <v>8.728</v>
      </c>
      <c r="AP68" s="3">
        <f t="shared" si="47"/>
        <v>4915511.53</v>
      </c>
      <c r="AQ68" s="5">
        <f t="shared" si="48"/>
        <v>1389129.32</v>
      </c>
      <c r="AR68" s="3" t="str">
        <f t="shared" si="49"/>
        <v>wtr-7.20pm</v>
      </c>
      <c r="AS68" s="2"/>
    </row>
    <row r="69" customFormat="1" spans="17:45">
      <c r="Q69" t="s">
        <v>2</v>
      </c>
      <c r="R69">
        <v>1389146.556</v>
      </c>
      <c r="S69">
        <v>4915440.014</v>
      </c>
      <c r="U69" t="s">
        <v>3</v>
      </c>
      <c r="V69">
        <v>1389118.041</v>
      </c>
      <c r="W69">
        <v>4915556.692</v>
      </c>
      <c r="X69">
        <f t="shared" si="31"/>
        <v>0.244390544920922</v>
      </c>
      <c r="Y69">
        <f t="shared" si="32"/>
        <v>-4.0918113273309</v>
      </c>
      <c r="Z69">
        <f t="shared" si="33"/>
        <v>4576020.38773364</v>
      </c>
      <c r="AA69">
        <f t="shared" si="34"/>
        <v>10599565.6271635</v>
      </c>
      <c r="AB69" s="1" t="s">
        <v>1237</v>
      </c>
      <c r="AC69" s="1">
        <v>4915510.523</v>
      </c>
      <c r="AD69" s="1">
        <v>1389129.581</v>
      </c>
      <c r="AE69" s="1">
        <v>8.381</v>
      </c>
      <c r="AF69" s="1" t="s">
        <v>116</v>
      </c>
      <c r="AG69" s="2">
        <f t="shared" si="41"/>
        <v>1389129.33873667</v>
      </c>
      <c r="AH69" s="2">
        <f t="shared" si="42"/>
        <v>1308789.33118531</v>
      </c>
      <c r="AI69">
        <f t="shared" si="43"/>
        <v>72.5235803442475</v>
      </c>
      <c r="AL69" t="str">
        <f t="shared" si="40"/>
        <v>ID15</v>
      </c>
      <c r="AM69" s="3" t="str">
        <f t="shared" si="44"/>
        <v>ID15r-109</v>
      </c>
      <c r="AN69" s="3">
        <f t="shared" si="45"/>
        <v>72.5235803442475</v>
      </c>
      <c r="AO69" s="3">
        <f t="shared" si="46"/>
        <v>8.381</v>
      </c>
      <c r="AP69" s="3">
        <f t="shared" si="47"/>
        <v>4915510.523</v>
      </c>
      <c r="AQ69" s="5">
        <f t="shared" si="48"/>
        <v>1389129.581</v>
      </c>
      <c r="AR69" s="3" t="str">
        <f t="shared" si="49"/>
        <v>bed</v>
      </c>
      <c r="AS69" s="2"/>
    </row>
    <row r="70" customFormat="1" spans="17:45">
      <c r="Q70" t="s">
        <v>2</v>
      </c>
      <c r="R70">
        <v>1389146.556</v>
      </c>
      <c r="S70">
        <v>4915440.014</v>
      </c>
      <c r="U70" t="s">
        <v>3</v>
      </c>
      <c r="V70">
        <v>1389118.041</v>
      </c>
      <c r="W70">
        <v>4915556.692</v>
      </c>
      <c r="X70">
        <f t="shared" si="31"/>
        <v>0.244390544920922</v>
      </c>
      <c r="Y70">
        <f t="shared" si="32"/>
        <v>-4.0918113273309</v>
      </c>
      <c r="Z70">
        <f t="shared" si="33"/>
        <v>4576018.63506717</v>
      </c>
      <c r="AA70">
        <f t="shared" si="34"/>
        <v>10599565.6271635</v>
      </c>
      <c r="AB70" s="1" t="s">
        <v>1238</v>
      </c>
      <c r="AC70" s="1">
        <v>4915508.872</v>
      </c>
      <c r="AD70" s="1">
        <v>1389129.997</v>
      </c>
      <c r="AE70" s="1">
        <v>8.445</v>
      </c>
      <c r="AF70" s="1" t="s">
        <v>116</v>
      </c>
      <c r="AG70" s="2">
        <f t="shared" si="41"/>
        <v>1389129.7429306</v>
      </c>
      <c r="AH70" s="2">
        <f t="shared" si="42"/>
        <v>1308786.62785506</v>
      </c>
      <c r="AI70">
        <f t="shared" si="43"/>
        <v>70.8210748647968</v>
      </c>
      <c r="AL70" t="str">
        <f t="shared" si="40"/>
        <v>ID15</v>
      </c>
      <c r="AM70" s="3" t="str">
        <f t="shared" si="44"/>
        <v>ID15r-110</v>
      </c>
      <c r="AN70" s="3">
        <f t="shared" si="45"/>
        <v>70.8210748647968</v>
      </c>
      <c r="AO70" s="3">
        <f t="shared" si="46"/>
        <v>8.445</v>
      </c>
      <c r="AP70" s="3">
        <f t="shared" si="47"/>
        <v>4915508.872</v>
      </c>
      <c r="AQ70" s="5">
        <f t="shared" si="48"/>
        <v>1389129.997</v>
      </c>
      <c r="AR70" s="3" t="str">
        <f t="shared" si="49"/>
        <v>bed</v>
      </c>
      <c r="AS70" s="2"/>
    </row>
    <row r="71" customFormat="1" spans="24:45">
      <c r="X71" t="e">
        <f t="shared" si="31"/>
        <v>#DIV/0!</v>
      </c>
      <c r="Y71" t="e">
        <f t="shared" si="32"/>
        <v>#DIV/0!</v>
      </c>
      <c r="Z71" t="e">
        <f t="shared" si="33"/>
        <v>#DIV/0!</v>
      </c>
      <c r="AA71" t="e">
        <f t="shared" si="34"/>
        <v>#DIV/0!</v>
      </c>
      <c r="AB71" s="1" t="s">
        <v>354</v>
      </c>
      <c r="AC71" s="1">
        <v>4915632.5942</v>
      </c>
      <c r="AD71" s="1">
        <v>1389420.8033</v>
      </c>
      <c r="AE71" s="1">
        <v>10.1767</v>
      </c>
      <c r="AF71" s="1" t="s">
        <v>355</v>
      </c>
      <c r="AG71" s="2" t="e">
        <f t="shared" si="41"/>
        <v>#DIV/0!</v>
      </c>
      <c r="AH71" s="2" t="e">
        <f t="shared" si="42"/>
        <v>#DIV/0!</v>
      </c>
      <c r="AI71">
        <f t="shared" si="43"/>
        <v>5108222.19268154</v>
      </c>
      <c r="AL71" t="str">
        <f t="shared" si="40"/>
        <v>ID18</v>
      </c>
      <c r="AM71" s="3" t="str">
        <f t="shared" si="44"/>
        <v>ID18/1</v>
      </c>
      <c r="AN71" s="3">
        <f t="shared" si="45"/>
        <v>5108222.19268154</v>
      </c>
      <c r="AO71" s="3">
        <f t="shared" si="46"/>
        <v>10.1767</v>
      </c>
      <c r="AP71" s="3">
        <f t="shared" si="47"/>
        <v>4915632.5942</v>
      </c>
      <c r="AQ71" s="5">
        <f t="shared" si="48"/>
        <v>1389420.8033</v>
      </c>
      <c r="AR71" s="3" t="str">
        <f t="shared" si="49"/>
        <v>SO</v>
      </c>
      <c r="AS71" s="2"/>
    </row>
    <row r="72" customFormat="1" spans="17:45">
      <c r="Q72" t="s">
        <v>4</v>
      </c>
      <c r="R72">
        <v>1389442.483</v>
      </c>
      <c r="S72">
        <v>4915532.2</v>
      </c>
      <c r="T72">
        <v>0</v>
      </c>
      <c r="U72" t="s">
        <v>5</v>
      </c>
      <c r="V72">
        <v>1389420.789</v>
      </c>
      <c r="W72">
        <v>4915629.936</v>
      </c>
      <c r="X72">
        <f t="shared" si="31"/>
        <v>0.221965294262065</v>
      </c>
      <c r="Y72">
        <f t="shared" si="32"/>
        <v>-4.5052088134974</v>
      </c>
      <c r="Z72">
        <f t="shared" si="33"/>
        <v>4607175.92183258</v>
      </c>
      <c r="AA72">
        <f t="shared" si="34"/>
        <v>11175260.7202593</v>
      </c>
      <c r="AB72" s="1" t="s">
        <v>367</v>
      </c>
      <c r="AC72" s="1">
        <v>4915581.5592</v>
      </c>
      <c r="AD72" s="1">
        <v>1389431.7956</v>
      </c>
      <c r="AE72" s="1">
        <v>8.7952</v>
      </c>
      <c r="AF72" s="1" t="s">
        <v>368</v>
      </c>
      <c r="AG72" s="2">
        <f t="shared" si="41"/>
        <v>1389431.53958419</v>
      </c>
      <c r="AH72" s="2">
        <f t="shared" si="42"/>
        <v>1339234.08914066</v>
      </c>
      <c r="AI72">
        <f t="shared" si="43"/>
        <v>50.5029815296288</v>
      </c>
      <c r="AL72" t="str">
        <f t="shared" si="40"/>
        <v>ID18</v>
      </c>
      <c r="AM72" s="3" t="str">
        <f t="shared" si="44"/>
        <v>ID18/10</v>
      </c>
      <c r="AN72" s="3">
        <f t="shared" si="45"/>
        <v>50.5029815296288</v>
      </c>
      <c r="AO72" s="3">
        <f t="shared" si="46"/>
        <v>8.7952</v>
      </c>
      <c r="AP72" s="3">
        <f t="shared" si="47"/>
        <v>4915581.5592</v>
      </c>
      <c r="AQ72" s="5">
        <f t="shared" si="48"/>
        <v>1389431.7956</v>
      </c>
      <c r="AR72" s="3" t="str">
        <f t="shared" si="49"/>
        <v>BB</v>
      </c>
      <c r="AS72" s="2"/>
    </row>
    <row r="73" customFormat="1" spans="17:45">
      <c r="Q73" t="s">
        <v>4</v>
      </c>
      <c r="R73">
        <v>1389442.483</v>
      </c>
      <c r="S73">
        <v>4915532.2</v>
      </c>
      <c r="T73">
        <v>0</v>
      </c>
      <c r="U73" t="s">
        <v>5</v>
      </c>
      <c r="V73">
        <v>1389420.789</v>
      </c>
      <c r="W73">
        <v>4915629.936</v>
      </c>
      <c r="X73">
        <f t="shared" si="31"/>
        <v>0.221965294262065</v>
      </c>
      <c r="Y73">
        <f t="shared" si="32"/>
        <v>-4.5052088134974</v>
      </c>
      <c r="Z73">
        <f t="shared" si="33"/>
        <v>4607171.5192764</v>
      </c>
      <c r="AA73">
        <f t="shared" si="34"/>
        <v>11175260.7202593</v>
      </c>
      <c r="AB73" s="1" t="s">
        <v>369</v>
      </c>
      <c r="AC73" s="1">
        <v>4915577.2233</v>
      </c>
      <c r="AD73" s="1">
        <v>1389432.0959</v>
      </c>
      <c r="AE73" s="1">
        <v>10.4461</v>
      </c>
      <c r="AF73" s="1" t="s">
        <v>368</v>
      </c>
      <c r="AG73" s="2">
        <f t="shared" si="41"/>
        <v>1389432.47091358</v>
      </c>
      <c r="AH73" s="2">
        <f t="shared" si="42"/>
        <v>1339227.49609853</v>
      </c>
      <c r="AI73">
        <f t="shared" si="43"/>
        <v>46.2059453886269</v>
      </c>
      <c r="AL73" t="str">
        <f t="shared" si="40"/>
        <v>ID18</v>
      </c>
      <c r="AM73" s="3" t="str">
        <f t="shared" si="44"/>
        <v>ID18/11</v>
      </c>
      <c r="AN73" s="3">
        <f t="shared" si="45"/>
        <v>46.2059453886269</v>
      </c>
      <c r="AO73" s="3">
        <f t="shared" si="46"/>
        <v>10.4461</v>
      </c>
      <c r="AP73" s="3">
        <f t="shared" si="47"/>
        <v>4915577.2233</v>
      </c>
      <c r="AQ73" s="5">
        <f t="shared" si="48"/>
        <v>1389432.0959</v>
      </c>
      <c r="AR73" s="3" t="str">
        <f t="shared" si="49"/>
        <v>BB</v>
      </c>
      <c r="AS73" s="2"/>
    </row>
    <row r="74" customFormat="1" spans="17:45">
      <c r="Q74" t="s">
        <v>4</v>
      </c>
      <c r="R74">
        <v>1389442.483</v>
      </c>
      <c r="S74">
        <v>4915532.2</v>
      </c>
      <c r="T74">
        <v>0</v>
      </c>
      <c r="U74" t="s">
        <v>5</v>
      </c>
      <c r="V74">
        <v>1389420.789</v>
      </c>
      <c r="W74">
        <v>4915629.936</v>
      </c>
      <c r="X74">
        <f t="shared" si="31"/>
        <v>0.221965294262065</v>
      </c>
      <c r="Y74">
        <f t="shared" si="32"/>
        <v>-4.5052088134974</v>
      </c>
      <c r="Z74">
        <f t="shared" si="33"/>
        <v>4607166.97421249</v>
      </c>
      <c r="AA74">
        <f t="shared" si="34"/>
        <v>11175260.7202593</v>
      </c>
      <c r="AB74" s="1" t="s">
        <v>370</v>
      </c>
      <c r="AC74" s="1">
        <v>4915572.9206</v>
      </c>
      <c r="AD74" s="1">
        <v>1389433.1878</v>
      </c>
      <c r="AE74" s="1">
        <v>10.479</v>
      </c>
      <c r="AF74" s="1" t="s">
        <v>368</v>
      </c>
      <c r="AG74" s="2">
        <f t="shared" si="41"/>
        <v>1389433.43238946</v>
      </c>
      <c r="AH74" s="2">
        <f t="shared" si="42"/>
        <v>1339220.68964414</v>
      </c>
      <c r="AI74">
        <f t="shared" si="43"/>
        <v>41.7680261368976</v>
      </c>
      <c r="AL74" t="str">
        <f t="shared" si="40"/>
        <v>ID18</v>
      </c>
      <c r="AM74" s="3" t="str">
        <f t="shared" si="44"/>
        <v>ID18/12</v>
      </c>
      <c r="AN74" s="3">
        <f t="shared" si="45"/>
        <v>41.7680261368976</v>
      </c>
      <c r="AO74" s="3">
        <f t="shared" si="46"/>
        <v>10.479</v>
      </c>
      <c r="AP74" s="3">
        <f t="shared" si="47"/>
        <v>4915572.9206</v>
      </c>
      <c r="AQ74" s="5">
        <f t="shared" si="48"/>
        <v>1389433.1878</v>
      </c>
      <c r="AR74" s="3" t="str">
        <f t="shared" si="49"/>
        <v>BB</v>
      </c>
      <c r="AS74" s="2"/>
    </row>
    <row r="75" customFormat="1" spans="17:45">
      <c r="Q75" t="s">
        <v>4</v>
      </c>
      <c r="R75">
        <v>1389442.483</v>
      </c>
      <c r="S75">
        <v>4915532.2</v>
      </c>
      <c r="T75">
        <v>0</v>
      </c>
      <c r="U75" t="s">
        <v>5</v>
      </c>
      <c r="V75">
        <v>1389420.789</v>
      </c>
      <c r="W75">
        <v>4915629.936</v>
      </c>
      <c r="X75">
        <f t="shared" si="31"/>
        <v>0.221965294262065</v>
      </c>
      <c r="Y75">
        <f t="shared" si="32"/>
        <v>-4.5052088134974</v>
      </c>
      <c r="Z75">
        <f t="shared" si="33"/>
        <v>4607157.47509983</v>
      </c>
      <c r="AA75">
        <f t="shared" si="34"/>
        <v>11175260.7202593</v>
      </c>
      <c r="AB75" s="1" t="s">
        <v>371</v>
      </c>
      <c r="AC75" s="1">
        <v>4915563.9289</v>
      </c>
      <c r="AD75" s="1">
        <v>1389435.4738</v>
      </c>
      <c r="AE75" s="1">
        <v>14.181</v>
      </c>
      <c r="AF75" s="1" t="s">
        <v>359</v>
      </c>
      <c r="AG75" s="2">
        <f t="shared" si="41"/>
        <v>1389435.44185906</v>
      </c>
      <c r="AH75" s="2">
        <f t="shared" si="42"/>
        <v>1339206.46426064</v>
      </c>
      <c r="AI75">
        <f t="shared" si="43"/>
        <v>32.4938760356355</v>
      </c>
      <c r="AL75" t="str">
        <f t="shared" si="40"/>
        <v>ID18</v>
      </c>
      <c r="AM75" s="3" t="str">
        <f t="shared" si="44"/>
        <v>ID18/13</v>
      </c>
      <c r="AN75" s="3">
        <f t="shared" si="45"/>
        <v>32.4938760356355</v>
      </c>
      <c r="AO75" s="3">
        <f t="shared" si="46"/>
        <v>14.181</v>
      </c>
      <c r="AP75" s="3">
        <f t="shared" si="47"/>
        <v>4915563.9289</v>
      </c>
      <c r="AQ75" s="5">
        <f t="shared" si="48"/>
        <v>1389435.4738</v>
      </c>
      <c r="AR75" s="3" t="str">
        <f t="shared" si="49"/>
        <v>TB</v>
      </c>
      <c r="AS75" s="2"/>
    </row>
    <row r="76" customFormat="1" spans="17:45">
      <c r="Q76" t="s">
        <v>4</v>
      </c>
      <c r="R76">
        <v>1389442.483</v>
      </c>
      <c r="S76">
        <v>4915532.2</v>
      </c>
      <c r="T76">
        <v>0</v>
      </c>
      <c r="U76" t="s">
        <v>5</v>
      </c>
      <c r="V76">
        <v>1389420.789</v>
      </c>
      <c r="W76">
        <v>4915629.936</v>
      </c>
      <c r="X76">
        <f t="shared" si="31"/>
        <v>0.221965294262065</v>
      </c>
      <c r="Y76">
        <f t="shared" si="32"/>
        <v>-4.5052088134974</v>
      </c>
      <c r="Z76">
        <f t="shared" si="33"/>
        <v>4607154.87697765</v>
      </c>
      <c r="AA76">
        <f t="shared" si="34"/>
        <v>11175260.7202593</v>
      </c>
      <c r="AB76" s="1" t="s">
        <v>372</v>
      </c>
      <c r="AC76" s="1">
        <v>4915561.446</v>
      </c>
      <c r="AD76" s="1">
        <v>1389435.9929</v>
      </c>
      <c r="AE76" s="1">
        <v>14.0913</v>
      </c>
      <c r="AF76" s="1" t="s">
        <v>359</v>
      </c>
      <c r="AG76" s="2">
        <f t="shared" si="41"/>
        <v>1389435.9914733</v>
      </c>
      <c r="AH76" s="2">
        <f t="shared" si="42"/>
        <v>1339202.57344623</v>
      </c>
      <c r="AI76">
        <f t="shared" si="43"/>
        <v>29.9574684181895</v>
      </c>
      <c r="AL76" t="str">
        <f t="shared" si="40"/>
        <v>ID18</v>
      </c>
      <c r="AM76" s="3" t="str">
        <f t="shared" si="44"/>
        <v>ID18/14</v>
      </c>
      <c r="AN76" s="3">
        <f t="shared" si="45"/>
        <v>29.9574684181895</v>
      </c>
      <c r="AO76" s="3">
        <f t="shared" si="46"/>
        <v>14.0913</v>
      </c>
      <c r="AP76" s="3">
        <f t="shared" si="47"/>
        <v>4915561.446</v>
      </c>
      <c r="AQ76" s="5">
        <f t="shared" si="48"/>
        <v>1389435.9929</v>
      </c>
      <c r="AR76" s="3" t="str">
        <f t="shared" si="49"/>
        <v>TB</v>
      </c>
      <c r="AS76" s="2"/>
    </row>
    <row r="77" customFormat="1" spans="17:45">
      <c r="Q77" t="s">
        <v>4</v>
      </c>
      <c r="R77">
        <v>1389442.483</v>
      </c>
      <c r="S77">
        <v>4915532.2</v>
      </c>
      <c r="T77">
        <v>0</v>
      </c>
      <c r="U77" t="s">
        <v>5</v>
      </c>
      <c r="V77">
        <v>1389420.789</v>
      </c>
      <c r="W77">
        <v>4915629.936</v>
      </c>
      <c r="X77">
        <f t="shared" si="31"/>
        <v>0.221965294262065</v>
      </c>
      <c r="Y77">
        <f t="shared" si="32"/>
        <v>-4.5052088134974</v>
      </c>
      <c r="Z77">
        <f t="shared" si="33"/>
        <v>4607146.09982209</v>
      </c>
      <c r="AA77">
        <f t="shared" si="34"/>
        <v>11175260.7202593</v>
      </c>
      <c r="AB77" s="1" t="s">
        <v>373</v>
      </c>
      <c r="AC77" s="1">
        <v>4915553.168</v>
      </c>
      <c r="AD77" s="1">
        <v>1389438.2417</v>
      </c>
      <c r="AE77" s="1">
        <v>10.349</v>
      </c>
      <c r="AF77" s="1" t="s">
        <v>355</v>
      </c>
      <c r="AG77" s="2">
        <f t="shared" si="41"/>
        <v>1389437.84821801</v>
      </c>
      <c r="AH77" s="2">
        <f t="shared" si="42"/>
        <v>1339189.42922863</v>
      </c>
      <c r="AI77">
        <f t="shared" si="43"/>
        <v>21.3926541052356</v>
      </c>
      <c r="AL77" t="str">
        <f t="shared" si="40"/>
        <v>ID18</v>
      </c>
      <c r="AM77" s="3" t="str">
        <f t="shared" si="44"/>
        <v>ID18/15</v>
      </c>
      <c r="AN77" s="3">
        <f t="shared" si="45"/>
        <v>21.3926541052356</v>
      </c>
      <c r="AO77" s="3">
        <f t="shared" si="46"/>
        <v>10.349</v>
      </c>
      <c r="AP77" s="3">
        <f t="shared" si="47"/>
        <v>4915553.168</v>
      </c>
      <c r="AQ77" s="5">
        <f t="shared" si="48"/>
        <v>1389438.2417</v>
      </c>
      <c r="AR77" s="3" t="str">
        <f t="shared" si="49"/>
        <v>SO</v>
      </c>
      <c r="AS77" s="2"/>
    </row>
    <row r="78" customFormat="1" spans="17:44">
      <c r="Q78" t="s">
        <v>4</v>
      </c>
      <c r="R78">
        <v>1389442.483</v>
      </c>
      <c r="S78">
        <v>4915532.2</v>
      </c>
      <c r="T78">
        <v>0</v>
      </c>
      <c r="U78" t="s">
        <v>5</v>
      </c>
      <c r="V78">
        <v>1389420.789</v>
      </c>
      <c r="W78">
        <v>4915629.936</v>
      </c>
      <c r="X78">
        <f t="shared" si="31"/>
        <v>0.221965294262065</v>
      </c>
      <c r="Y78">
        <f t="shared" si="32"/>
        <v>-4.5052088134974</v>
      </c>
      <c r="Z78">
        <f t="shared" si="33"/>
        <v>4607121.27678777</v>
      </c>
      <c r="AA78">
        <f t="shared" si="34"/>
        <v>11175260.7202593</v>
      </c>
      <c r="AB78" s="1" t="s">
        <v>374</v>
      </c>
      <c r="AC78" s="1">
        <v>4915529.5824</v>
      </c>
      <c r="AD78" s="1">
        <v>1389443.8166</v>
      </c>
      <c r="AE78" s="1">
        <v>10.068</v>
      </c>
      <c r="AF78" s="1" t="s">
        <v>355</v>
      </c>
      <c r="AG78" s="2">
        <f t="shared" si="41"/>
        <v>1389443.09935405</v>
      </c>
      <c r="AH78" s="2">
        <f t="shared" si="42"/>
        <v>1339152.25552669</v>
      </c>
      <c r="AI78">
        <f t="shared" si="43"/>
        <v>2.93774041100638</v>
      </c>
      <c r="AL78" t="str">
        <f t="shared" si="40"/>
        <v>ID18</v>
      </c>
      <c r="AM78" s="3" t="str">
        <f t="shared" si="44"/>
        <v>ID18/16</v>
      </c>
      <c r="AN78" s="3">
        <f t="shared" si="45"/>
        <v>2.93774041100638</v>
      </c>
      <c r="AO78" s="3">
        <f t="shared" si="46"/>
        <v>10.068</v>
      </c>
      <c r="AP78" s="3">
        <f t="shared" si="47"/>
        <v>4915529.5824</v>
      </c>
      <c r="AQ78" s="5">
        <f t="shared" si="48"/>
        <v>1389443.8166</v>
      </c>
      <c r="AR78" s="3" t="str">
        <f t="shared" si="49"/>
        <v>SO</v>
      </c>
    </row>
    <row r="79" customFormat="1" spans="17:45">
      <c r="Q79" t="s">
        <v>4</v>
      </c>
      <c r="R79">
        <v>1389442.483</v>
      </c>
      <c r="S79">
        <v>4915532.2</v>
      </c>
      <c r="T79">
        <v>0</v>
      </c>
      <c r="U79" t="s">
        <v>5</v>
      </c>
      <c r="V79">
        <v>1389420.789</v>
      </c>
      <c r="W79">
        <v>4915629.936</v>
      </c>
      <c r="X79">
        <f t="shared" si="31"/>
        <v>0.221965294262065</v>
      </c>
      <c r="Y79">
        <f t="shared" si="32"/>
        <v>-4.5052088134974</v>
      </c>
      <c r="Z79">
        <f t="shared" si="33"/>
        <v>4607212.70395644</v>
      </c>
      <c r="AA79">
        <f t="shared" si="34"/>
        <v>11175260.7202593</v>
      </c>
      <c r="AB79" s="1" t="s">
        <v>356</v>
      </c>
      <c r="AC79" s="1">
        <v>4915616.6341</v>
      </c>
      <c r="AD79" s="1">
        <v>1389424.1042</v>
      </c>
      <c r="AE79" s="1">
        <v>10.4964</v>
      </c>
      <c r="AF79" s="1" t="s">
        <v>357</v>
      </c>
      <c r="AG79" s="2">
        <f t="shared" si="41"/>
        <v>1389423.75858797</v>
      </c>
      <c r="AH79" s="2">
        <f t="shared" si="42"/>
        <v>1339289.1721612</v>
      </c>
      <c r="AI79">
        <f t="shared" si="43"/>
        <v>86.4112118436263</v>
      </c>
      <c r="AL79" t="str">
        <f t="shared" si="40"/>
        <v>ID18</v>
      </c>
      <c r="AM79" s="3" t="str">
        <f t="shared" si="44"/>
        <v>ID18/2</v>
      </c>
      <c r="AN79" s="3">
        <f t="shared" si="45"/>
        <v>86.4112118436263</v>
      </c>
      <c r="AO79" s="3">
        <f t="shared" si="46"/>
        <v>10.4964</v>
      </c>
      <c r="AP79" s="3">
        <f t="shared" si="47"/>
        <v>4915616.6341</v>
      </c>
      <c r="AQ79" s="5">
        <f t="shared" si="48"/>
        <v>1389424.1042</v>
      </c>
      <c r="AR79" s="3" t="str">
        <f t="shared" si="49"/>
        <v>F-BB</v>
      </c>
      <c r="AS79" s="2"/>
    </row>
    <row r="80" customFormat="1" spans="17:45">
      <c r="Q80" t="s">
        <v>4</v>
      </c>
      <c r="R80">
        <v>1389442.483</v>
      </c>
      <c r="S80">
        <v>4915532.2</v>
      </c>
      <c r="T80">
        <v>0</v>
      </c>
      <c r="U80" t="s">
        <v>5</v>
      </c>
      <c r="V80">
        <v>1389420.789</v>
      </c>
      <c r="W80">
        <v>4915629.936</v>
      </c>
      <c r="X80">
        <f t="shared" si="31"/>
        <v>0.221965294262065</v>
      </c>
      <c r="Y80">
        <f t="shared" si="32"/>
        <v>-4.5052088134974</v>
      </c>
      <c r="Z80">
        <f t="shared" si="33"/>
        <v>4607203.01187209</v>
      </c>
      <c r="AA80">
        <f t="shared" si="34"/>
        <v>11175260.7202593</v>
      </c>
      <c r="AB80" s="1" t="s">
        <v>358</v>
      </c>
      <c r="AC80" s="1">
        <v>4915607.3491</v>
      </c>
      <c r="AD80" s="1">
        <v>1389425.9382</v>
      </c>
      <c r="AE80" s="1">
        <v>13.6568</v>
      </c>
      <c r="AF80" s="1" t="s">
        <v>359</v>
      </c>
      <c r="AG80" s="2">
        <f t="shared" si="41"/>
        <v>1389425.80887935</v>
      </c>
      <c r="AH80" s="2">
        <f t="shared" si="42"/>
        <v>1339274.65779321</v>
      </c>
      <c r="AI80">
        <f t="shared" si="43"/>
        <v>76.9487988071087</v>
      </c>
      <c r="AL80" t="str">
        <f t="shared" si="40"/>
        <v>ID18</v>
      </c>
      <c r="AM80" s="3" t="str">
        <f t="shared" si="44"/>
        <v>ID18/3</v>
      </c>
      <c r="AN80" s="3">
        <f t="shared" si="45"/>
        <v>76.9487988071087</v>
      </c>
      <c r="AO80" s="3">
        <f t="shared" si="46"/>
        <v>13.6568</v>
      </c>
      <c r="AP80" s="3">
        <f t="shared" si="47"/>
        <v>4915607.3491</v>
      </c>
      <c r="AQ80" s="5">
        <f t="shared" si="48"/>
        <v>1389425.9382</v>
      </c>
      <c r="AR80" s="3" t="str">
        <f t="shared" si="49"/>
        <v>TB</v>
      </c>
      <c r="AS80" s="2"/>
    </row>
    <row r="81" customFormat="1" spans="17:45">
      <c r="Q81" t="s">
        <v>4</v>
      </c>
      <c r="R81">
        <v>1389442.483</v>
      </c>
      <c r="S81">
        <v>4915532.2</v>
      </c>
      <c r="T81">
        <v>0</v>
      </c>
      <c r="U81" t="s">
        <v>5</v>
      </c>
      <c r="V81">
        <v>1389420.789</v>
      </c>
      <c r="W81">
        <v>4915629.936</v>
      </c>
      <c r="X81">
        <f t="shared" si="31"/>
        <v>0.221965294262065</v>
      </c>
      <c r="Y81">
        <f t="shared" si="32"/>
        <v>-4.5052088134974</v>
      </c>
      <c r="Z81">
        <f t="shared" si="33"/>
        <v>4607201.41286193</v>
      </c>
      <c r="AA81">
        <f t="shared" si="34"/>
        <v>11175260.7202593</v>
      </c>
      <c r="AB81" s="1" t="s">
        <v>360</v>
      </c>
      <c r="AC81" s="1">
        <v>4915605.8565</v>
      </c>
      <c r="AD81" s="1">
        <v>1389426.4176</v>
      </c>
      <c r="AE81" s="1">
        <v>13.8797</v>
      </c>
      <c r="AF81" s="1" t="s">
        <v>359</v>
      </c>
      <c r="AG81" s="2">
        <f t="shared" si="41"/>
        <v>1389426.14713856</v>
      </c>
      <c r="AH81" s="2">
        <f t="shared" si="42"/>
        <v>1339272.26319767</v>
      </c>
      <c r="AI81">
        <f t="shared" si="43"/>
        <v>75.3881759253151</v>
      </c>
      <c r="AL81" t="str">
        <f t="shared" si="40"/>
        <v>ID18</v>
      </c>
      <c r="AM81" s="3" t="str">
        <f t="shared" si="44"/>
        <v>ID18/4</v>
      </c>
      <c r="AN81" s="3">
        <f t="shared" si="45"/>
        <v>75.3881759253151</v>
      </c>
      <c r="AO81" s="3">
        <f t="shared" si="46"/>
        <v>13.8797</v>
      </c>
      <c r="AP81" s="3">
        <f t="shared" si="47"/>
        <v>4915605.8565</v>
      </c>
      <c r="AQ81" s="5">
        <f t="shared" si="48"/>
        <v>1389426.4176</v>
      </c>
      <c r="AR81" s="3" t="str">
        <f t="shared" si="49"/>
        <v>TB</v>
      </c>
      <c r="AS81" s="2"/>
    </row>
    <row r="82" customFormat="1" spans="17:45">
      <c r="Q82" t="s">
        <v>4</v>
      </c>
      <c r="R82">
        <v>1389442.483</v>
      </c>
      <c r="S82">
        <v>4915532.2</v>
      </c>
      <c r="T82">
        <v>0</v>
      </c>
      <c r="U82" t="s">
        <v>5</v>
      </c>
      <c r="V82">
        <v>1389420.789</v>
      </c>
      <c r="W82">
        <v>4915629.936</v>
      </c>
      <c r="X82">
        <f t="shared" si="31"/>
        <v>0.221965294262065</v>
      </c>
      <c r="Y82">
        <f t="shared" si="32"/>
        <v>-4.5052088134974</v>
      </c>
      <c r="Z82">
        <f t="shared" si="33"/>
        <v>4607199.9521121</v>
      </c>
      <c r="AA82">
        <f t="shared" si="34"/>
        <v>11175260.7202593</v>
      </c>
      <c r="AB82" s="1" t="s">
        <v>361</v>
      </c>
      <c r="AC82" s="1">
        <v>4915604.4199</v>
      </c>
      <c r="AD82" s="1">
        <v>1389426.5264</v>
      </c>
      <c r="AE82" s="1">
        <v>13.8232</v>
      </c>
      <c r="AF82" s="1" t="s">
        <v>359</v>
      </c>
      <c r="AG82" s="2">
        <f t="shared" si="41"/>
        <v>1389426.45614977</v>
      </c>
      <c r="AH82" s="2">
        <f t="shared" si="42"/>
        <v>1339270.07565372</v>
      </c>
      <c r="AI82">
        <f t="shared" si="43"/>
        <v>73.9616592536582</v>
      </c>
      <c r="AL82" t="str">
        <f t="shared" si="40"/>
        <v>ID18</v>
      </c>
      <c r="AM82" s="3" t="str">
        <f t="shared" si="44"/>
        <v>ID18/5</v>
      </c>
      <c r="AN82" s="3">
        <f t="shared" si="45"/>
        <v>73.9616592536582</v>
      </c>
      <c r="AO82" s="3">
        <f t="shared" si="46"/>
        <v>13.8232</v>
      </c>
      <c r="AP82" s="3">
        <f t="shared" si="47"/>
        <v>4915604.4199</v>
      </c>
      <c r="AQ82" s="5">
        <f t="shared" si="48"/>
        <v>1389426.5264</v>
      </c>
      <c r="AR82" s="3" t="str">
        <f t="shared" si="49"/>
        <v>TB</v>
      </c>
      <c r="AS82" s="2"/>
    </row>
    <row r="83" customFormat="1" spans="17:45">
      <c r="Q83" t="s">
        <v>4</v>
      </c>
      <c r="R83">
        <v>1389442.483</v>
      </c>
      <c r="S83">
        <v>4915532.2</v>
      </c>
      <c r="T83">
        <v>0</v>
      </c>
      <c r="U83" t="s">
        <v>5</v>
      </c>
      <c r="V83">
        <v>1389420.789</v>
      </c>
      <c r="W83">
        <v>4915629.936</v>
      </c>
      <c r="X83">
        <f t="shared" si="31"/>
        <v>0.221965294262065</v>
      </c>
      <c r="Y83">
        <f t="shared" si="32"/>
        <v>-4.5052088134974</v>
      </c>
      <c r="Z83">
        <f t="shared" si="33"/>
        <v>4607192.01080637</v>
      </c>
      <c r="AA83">
        <f t="shared" si="34"/>
        <v>11175260.7202593</v>
      </c>
      <c r="AB83" s="1" t="s">
        <v>362</v>
      </c>
      <c r="AC83" s="1">
        <v>4915596.9344</v>
      </c>
      <c r="AD83" s="1">
        <v>1389428.5799</v>
      </c>
      <c r="AE83" s="1">
        <v>10.9037</v>
      </c>
      <c r="AF83" s="1" t="s">
        <v>355</v>
      </c>
      <c r="AG83" s="2">
        <f t="shared" si="41"/>
        <v>1389428.13607642</v>
      </c>
      <c r="AH83" s="2">
        <f t="shared" si="42"/>
        <v>1339258.18316192</v>
      </c>
      <c r="AI83">
        <f t="shared" si="43"/>
        <v>66.2105636050933</v>
      </c>
      <c r="AL83" t="str">
        <f t="shared" si="40"/>
        <v>ID18</v>
      </c>
      <c r="AM83" s="3" t="str">
        <f t="shared" si="44"/>
        <v>ID18/6</v>
      </c>
      <c r="AN83" s="3">
        <f t="shared" si="45"/>
        <v>66.2105636050933</v>
      </c>
      <c r="AO83" s="3">
        <f t="shared" si="46"/>
        <v>10.9037</v>
      </c>
      <c r="AP83" s="3">
        <f t="shared" si="47"/>
        <v>4915596.9344</v>
      </c>
      <c r="AQ83" s="5">
        <f t="shared" si="48"/>
        <v>1389428.5799</v>
      </c>
      <c r="AR83" s="3" t="str">
        <f t="shared" si="49"/>
        <v>SO</v>
      </c>
      <c r="AS83" s="2"/>
    </row>
    <row r="84" customFormat="1" spans="17:45">
      <c r="Q84" t="s">
        <v>4</v>
      </c>
      <c r="R84">
        <v>1389442.483</v>
      </c>
      <c r="S84">
        <v>4915532.2</v>
      </c>
      <c r="T84">
        <v>0</v>
      </c>
      <c r="U84" t="s">
        <v>5</v>
      </c>
      <c r="V84">
        <v>1389420.789</v>
      </c>
      <c r="W84">
        <v>4915629.936</v>
      </c>
      <c r="X84">
        <f t="shared" si="31"/>
        <v>0.221965294262065</v>
      </c>
      <c r="Y84">
        <f t="shared" si="32"/>
        <v>-4.5052088134974</v>
      </c>
      <c r="Z84">
        <f t="shared" si="33"/>
        <v>4607185.08232965</v>
      </c>
      <c r="AA84">
        <f t="shared" si="34"/>
        <v>11175260.7202593</v>
      </c>
      <c r="AB84" s="1" t="s">
        <v>363</v>
      </c>
      <c r="AC84" s="1">
        <v>4915590.3428</v>
      </c>
      <c r="AD84" s="1">
        <v>1389430.0976</v>
      </c>
      <c r="AE84" s="1">
        <v>10.1237</v>
      </c>
      <c r="AF84" s="1" t="s">
        <v>355</v>
      </c>
      <c r="AG84" s="2">
        <f t="shared" si="41"/>
        <v>1389429.6017463</v>
      </c>
      <c r="AH84" s="2">
        <f t="shared" si="42"/>
        <v>1339247.80743083</v>
      </c>
      <c r="AI84">
        <f t="shared" si="43"/>
        <v>59.4473155403177</v>
      </c>
      <c r="AL84" t="str">
        <f t="shared" si="40"/>
        <v>ID18</v>
      </c>
      <c r="AM84" s="3" t="str">
        <f t="shared" si="44"/>
        <v>ID18/7</v>
      </c>
      <c r="AN84" s="3">
        <f t="shared" si="45"/>
        <v>59.4473155403177</v>
      </c>
      <c r="AO84" s="3">
        <f t="shared" si="46"/>
        <v>10.1237</v>
      </c>
      <c r="AP84" s="3">
        <f t="shared" si="47"/>
        <v>4915590.3428</v>
      </c>
      <c r="AQ84" s="5">
        <f t="shared" si="48"/>
        <v>1389430.0976</v>
      </c>
      <c r="AR84" s="3" t="str">
        <f t="shared" si="49"/>
        <v>SO</v>
      </c>
      <c r="AS84" s="2"/>
    </row>
    <row r="85" customFormat="1" spans="17:45">
      <c r="Q85" t="s">
        <v>4</v>
      </c>
      <c r="R85">
        <v>1389442.483</v>
      </c>
      <c r="S85">
        <v>4915532.2</v>
      </c>
      <c r="T85">
        <v>0</v>
      </c>
      <c r="U85" t="s">
        <v>5</v>
      </c>
      <c r="V85">
        <v>1389420.789</v>
      </c>
      <c r="W85">
        <v>4915629.936</v>
      </c>
      <c r="X85">
        <f t="shared" si="31"/>
        <v>0.221965294262065</v>
      </c>
      <c r="Y85">
        <f t="shared" si="32"/>
        <v>-4.5052088134974</v>
      </c>
      <c r="Z85">
        <f t="shared" si="33"/>
        <v>4607182.52431509</v>
      </c>
      <c r="AA85">
        <f t="shared" si="34"/>
        <v>11175260.7202593</v>
      </c>
      <c r="AB85" s="1" t="s">
        <v>364</v>
      </c>
      <c r="AC85" s="1">
        <v>4915587.849</v>
      </c>
      <c r="AD85" s="1">
        <v>1389430.3869</v>
      </c>
      <c r="AE85" s="1">
        <v>9.1306</v>
      </c>
      <c r="AF85" s="1" t="s">
        <v>365</v>
      </c>
      <c r="AG85" s="2">
        <f t="shared" si="41"/>
        <v>1389430.14287606</v>
      </c>
      <c r="AH85" s="2">
        <f t="shared" si="42"/>
        <v>1339243.97667954</v>
      </c>
      <c r="AI85">
        <f t="shared" si="43"/>
        <v>56.9484577160119</v>
      </c>
      <c r="AL85" t="str">
        <f t="shared" si="40"/>
        <v>ID18</v>
      </c>
      <c r="AM85" s="3" t="str">
        <f t="shared" si="44"/>
        <v>ID18/8</v>
      </c>
      <c r="AN85" s="3">
        <f t="shared" si="45"/>
        <v>56.9484577160119</v>
      </c>
      <c r="AO85" s="3">
        <f t="shared" si="46"/>
        <v>9.1306</v>
      </c>
      <c r="AP85" s="3">
        <f t="shared" si="47"/>
        <v>4915587.849</v>
      </c>
      <c r="AQ85" s="5">
        <f t="shared" si="48"/>
        <v>1389430.3869</v>
      </c>
      <c r="AR85" s="3" t="str">
        <f t="shared" si="49"/>
        <v>W-1939"</v>
      </c>
      <c r="AS85" s="2"/>
    </row>
    <row r="86" customFormat="1" spans="17:45">
      <c r="Q86" t="s">
        <v>4</v>
      </c>
      <c r="R86">
        <v>1389442.483</v>
      </c>
      <c r="S86">
        <v>4915532.2</v>
      </c>
      <c r="T86">
        <v>0</v>
      </c>
      <c r="U86" t="s">
        <v>5</v>
      </c>
      <c r="V86">
        <v>1389420.789</v>
      </c>
      <c r="W86">
        <v>4915629.936</v>
      </c>
      <c r="X86">
        <f t="shared" si="31"/>
        <v>0.221965294262065</v>
      </c>
      <c r="Y86">
        <f t="shared" si="32"/>
        <v>-4.5052088134974</v>
      </c>
      <c r="Z86">
        <f t="shared" si="33"/>
        <v>4607179.02079835</v>
      </c>
      <c r="AA86">
        <f t="shared" si="34"/>
        <v>11175260.7202593</v>
      </c>
      <c r="AB86" s="1" t="s">
        <v>366</v>
      </c>
      <c r="AC86" s="1">
        <v>4915584.5518</v>
      </c>
      <c r="AD86" s="1">
        <v>1389431.3164</v>
      </c>
      <c r="AE86" s="1">
        <v>8.9874</v>
      </c>
      <c r="AF86" s="1" t="s">
        <v>355</v>
      </c>
      <c r="AG86" s="2">
        <f t="shared" si="41"/>
        <v>1389430.88402006</v>
      </c>
      <c r="AH86" s="2">
        <f t="shared" si="42"/>
        <v>1339238.72999272</v>
      </c>
      <c r="AI86">
        <f t="shared" si="43"/>
        <v>53.5294677606261</v>
      </c>
      <c r="AL86" t="str">
        <f t="shared" si="40"/>
        <v>ID18</v>
      </c>
      <c r="AM86" s="3" t="str">
        <f t="shared" si="44"/>
        <v>ID18/9</v>
      </c>
      <c r="AN86" s="3">
        <f t="shared" si="45"/>
        <v>53.5294677606261</v>
      </c>
      <c r="AO86" s="3">
        <f t="shared" si="46"/>
        <v>8.9874</v>
      </c>
      <c r="AP86" s="3">
        <f t="shared" si="47"/>
        <v>4915584.5518</v>
      </c>
      <c r="AQ86" s="5">
        <f t="shared" si="48"/>
        <v>1389431.3164</v>
      </c>
      <c r="AR86" s="3" t="str">
        <f t="shared" si="49"/>
        <v>SO</v>
      </c>
      <c r="AS86" s="2"/>
    </row>
    <row r="87" customFormat="1" spans="24:45">
      <c r="X87" t="e">
        <f t="shared" si="31"/>
        <v>#DIV/0!</v>
      </c>
      <c r="Y87" t="e">
        <f t="shared" si="32"/>
        <v>#DIV/0!</v>
      </c>
      <c r="Z87" t="e">
        <f t="shared" si="33"/>
        <v>#DIV/0!</v>
      </c>
      <c r="AA87" t="e">
        <f t="shared" si="34"/>
        <v>#DIV/0!</v>
      </c>
      <c r="AB87" s="1" t="s">
        <v>1239</v>
      </c>
      <c r="AC87" s="1">
        <v>4915670.836</v>
      </c>
      <c r="AD87" s="1">
        <v>1389723.918</v>
      </c>
      <c r="AE87" s="1">
        <v>9.2</v>
      </c>
      <c r="AF87" s="1" t="s">
        <v>116</v>
      </c>
      <c r="AG87" s="2" t="e">
        <f t="shared" si="41"/>
        <v>#DIV/0!</v>
      </c>
      <c r="AH87" s="2" t="e">
        <f t="shared" si="42"/>
        <v>#DIV/0!</v>
      </c>
      <c r="AI87">
        <f t="shared" si="43"/>
        <v>5108341.44670873</v>
      </c>
      <c r="AL87" t="str">
        <f t="shared" si="40"/>
        <v>ID21</v>
      </c>
      <c r="AM87" s="3" t="str">
        <f t="shared" si="44"/>
        <v>ID21l-112</v>
      </c>
      <c r="AN87" s="3">
        <f t="shared" si="45"/>
        <v>5108341.44670873</v>
      </c>
      <c r="AO87" s="3">
        <f t="shared" si="46"/>
        <v>9.2</v>
      </c>
      <c r="AP87" s="3">
        <f t="shared" si="47"/>
        <v>4915670.836</v>
      </c>
      <c r="AQ87" s="5">
        <f t="shared" si="48"/>
        <v>1389723.918</v>
      </c>
      <c r="AR87" s="3" t="str">
        <f t="shared" si="49"/>
        <v>bed</v>
      </c>
      <c r="AS87" s="2"/>
    </row>
    <row r="88" customFormat="1" spans="17:45">
      <c r="Q88" t="s">
        <v>6</v>
      </c>
      <c r="R88">
        <v>1389742.312</v>
      </c>
      <c r="S88">
        <v>4915625.32</v>
      </c>
      <c r="U88" t="s">
        <v>7</v>
      </c>
      <c r="V88">
        <v>1389704.37</v>
      </c>
      <c r="W88">
        <v>4915718.8</v>
      </c>
      <c r="X88">
        <f t="shared" si="31"/>
        <v>0.405883611467724</v>
      </c>
      <c r="Y88">
        <f t="shared" si="32"/>
        <v>-2.4637604765166</v>
      </c>
      <c r="Z88">
        <f t="shared" si="33"/>
        <v>4351603.06472452</v>
      </c>
      <c r="AA88">
        <f t="shared" si="34"/>
        <v>8339617.50084841</v>
      </c>
      <c r="AB88" s="1" t="s">
        <v>1240</v>
      </c>
      <c r="AC88" s="1">
        <v>4915669.372</v>
      </c>
      <c r="AD88" s="1">
        <v>1389724.274</v>
      </c>
      <c r="AE88" s="1">
        <v>9.119</v>
      </c>
      <c r="AF88" s="1" t="s">
        <v>116</v>
      </c>
      <c r="AG88" s="2">
        <f t="shared" si="41"/>
        <v>1389724.40966542</v>
      </c>
      <c r="AH88" s="2">
        <f t="shared" si="42"/>
        <v>1082972.4018436</v>
      </c>
      <c r="AI88">
        <f t="shared" si="43"/>
        <v>47.6019763036199</v>
      </c>
      <c r="AL88" t="str">
        <f t="shared" si="40"/>
        <v>ID21</v>
      </c>
      <c r="AM88" s="3" t="str">
        <f t="shared" si="44"/>
        <v>ID21l-113</v>
      </c>
      <c r="AN88" s="3">
        <f t="shared" si="45"/>
        <v>47.6019763036199</v>
      </c>
      <c r="AO88" s="3">
        <f t="shared" si="46"/>
        <v>9.119</v>
      </c>
      <c r="AP88" s="3">
        <f t="shared" si="47"/>
        <v>4915669.372</v>
      </c>
      <c r="AQ88" s="5">
        <f t="shared" si="48"/>
        <v>1389724.274</v>
      </c>
      <c r="AR88" s="3" t="str">
        <f t="shared" si="49"/>
        <v>bed</v>
      </c>
      <c r="AS88" s="2"/>
    </row>
    <row r="89" customFormat="1" spans="17:45">
      <c r="Q89" t="s">
        <v>6</v>
      </c>
      <c r="R89">
        <v>1389742.312</v>
      </c>
      <c r="S89">
        <v>4915625.32</v>
      </c>
      <c r="U89" t="s">
        <v>7</v>
      </c>
      <c r="V89">
        <v>1389704.37</v>
      </c>
      <c r="W89">
        <v>4915718.8</v>
      </c>
      <c r="X89">
        <f t="shared" si="31"/>
        <v>0.405883611467724</v>
      </c>
      <c r="Y89">
        <f t="shared" si="32"/>
        <v>-2.4637604765166</v>
      </c>
      <c r="Z89">
        <f t="shared" si="33"/>
        <v>4351602.33258276</v>
      </c>
      <c r="AA89">
        <f t="shared" si="34"/>
        <v>8339617.50084841</v>
      </c>
      <c r="AB89" s="1" t="s">
        <v>1241</v>
      </c>
      <c r="AC89" s="1">
        <v>4915668.829</v>
      </c>
      <c r="AD89" s="1">
        <v>1389724.74</v>
      </c>
      <c r="AE89" s="1">
        <v>9.592</v>
      </c>
      <c r="AF89" s="1" t="s">
        <v>114</v>
      </c>
      <c r="AG89" s="2">
        <f t="shared" si="41"/>
        <v>1389724.66479872</v>
      </c>
      <c r="AH89" s="2">
        <f t="shared" si="42"/>
        <v>1082971.06962853</v>
      </c>
      <c r="AI89">
        <f t="shared" si="43"/>
        <v>46.9234298081857</v>
      </c>
      <c r="AL89" t="str">
        <f t="shared" si="40"/>
        <v>ID21</v>
      </c>
      <c r="AM89" s="3" t="str">
        <f t="shared" si="44"/>
        <v>ID21l-114</v>
      </c>
      <c r="AN89" s="3">
        <f t="shared" si="45"/>
        <v>46.9234298081857</v>
      </c>
      <c r="AO89" s="3">
        <f t="shared" si="46"/>
        <v>9.592</v>
      </c>
      <c r="AP89" s="3">
        <f t="shared" si="47"/>
        <v>4915668.829</v>
      </c>
      <c r="AQ89" s="5">
        <f t="shared" si="48"/>
        <v>1389724.74</v>
      </c>
      <c r="AR89" s="3" t="str">
        <f t="shared" si="49"/>
        <v>wtr</v>
      </c>
      <c r="AS89" s="2"/>
    </row>
    <row r="90" customFormat="1" spans="17:45">
      <c r="Q90" t="s">
        <v>6</v>
      </c>
      <c r="R90">
        <v>1389742.312</v>
      </c>
      <c r="S90">
        <v>4915625.32</v>
      </c>
      <c r="U90" t="s">
        <v>7</v>
      </c>
      <c r="V90">
        <v>1389704.37</v>
      </c>
      <c r="W90">
        <v>4915718.8</v>
      </c>
      <c r="X90">
        <f t="shared" si="31"/>
        <v>0.405883611467724</v>
      </c>
      <c r="Y90">
        <f t="shared" si="32"/>
        <v>-2.4637604765166</v>
      </c>
      <c r="Z90">
        <f t="shared" si="33"/>
        <v>4351600.4345058</v>
      </c>
      <c r="AA90">
        <f t="shared" si="34"/>
        <v>8339617.50084841</v>
      </c>
      <c r="AB90" s="1" t="s">
        <v>1242</v>
      </c>
      <c r="AC90" s="1">
        <v>4915667.088</v>
      </c>
      <c r="AD90" s="1">
        <v>1389725.127</v>
      </c>
      <c r="AE90" s="1">
        <v>10.642</v>
      </c>
      <c r="AF90" s="1" t="s">
        <v>103</v>
      </c>
      <c r="AG90" s="2">
        <f t="shared" si="41"/>
        <v>1389725.3262316</v>
      </c>
      <c r="AH90" s="2">
        <f t="shared" si="42"/>
        <v>1082967.61586198</v>
      </c>
      <c r="AI90">
        <f t="shared" si="43"/>
        <v>45.1651419681926</v>
      </c>
      <c r="AL90" t="str">
        <f t="shared" si="40"/>
        <v>ID21</v>
      </c>
      <c r="AM90" s="3" t="str">
        <f t="shared" si="44"/>
        <v>ID21l-115</v>
      </c>
      <c r="AN90" s="3">
        <f t="shared" si="45"/>
        <v>45.1651419681926</v>
      </c>
      <c r="AO90" s="3">
        <f t="shared" si="46"/>
        <v>10.642</v>
      </c>
      <c r="AP90" s="3">
        <f t="shared" si="47"/>
        <v>4915667.088</v>
      </c>
      <c r="AQ90" s="5">
        <f t="shared" si="48"/>
        <v>1389725.127</v>
      </c>
      <c r="AR90" s="3" t="str">
        <f t="shared" si="49"/>
        <v>tb rvr</v>
      </c>
      <c r="AS90" s="2"/>
    </row>
    <row r="91" customFormat="1" spans="17:45">
      <c r="Q91" t="s">
        <v>6</v>
      </c>
      <c r="R91">
        <v>1389742.312</v>
      </c>
      <c r="S91">
        <v>4915625.32</v>
      </c>
      <c r="U91" t="s">
        <v>7</v>
      </c>
      <c r="V91">
        <v>1389704.37</v>
      </c>
      <c r="W91">
        <v>4915718.8</v>
      </c>
      <c r="X91">
        <f t="shared" si="31"/>
        <v>0.405883611467724</v>
      </c>
      <c r="Y91">
        <f t="shared" si="32"/>
        <v>-2.4637604765166</v>
      </c>
      <c r="Z91">
        <f t="shared" si="33"/>
        <v>4351594.98230903</v>
      </c>
      <c r="AA91">
        <f t="shared" si="34"/>
        <v>8339617.50084841</v>
      </c>
      <c r="AB91" s="1" t="s">
        <v>1243</v>
      </c>
      <c r="AC91" s="1">
        <v>4915662.491</v>
      </c>
      <c r="AD91" s="1">
        <v>1389727.234</v>
      </c>
      <c r="AE91" s="1">
        <v>11.108</v>
      </c>
      <c r="AF91" s="1" t="s">
        <v>83</v>
      </c>
      <c r="AG91" s="2">
        <f t="shared" si="41"/>
        <v>1389727.22618735</v>
      </c>
      <c r="AH91" s="2">
        <f t="shared" si="42"/>
        <v>1082957.69497087</v>
      </c>
      <c r="AI91">
        <f t="shared" si="43"/>
        <v>40.1127077745448</v>
      </c>
      <c r="AL91" t="str">
        <f t="shared" si="40"/>
        <v>ID21</v>
      </c>
      <c r="AM91" s="3" t="str">
        <f t="shared" si="44"/>
        <v>ID21l-116</v>
      </c>
      <c r="AN91" s="3">
        <f t="shared" si="45"/>
        <v>40.1127077745448</v>
      </c>
      <c r="AO91" s="3">
        <f t="shared" si="46"/>
        <v>11.108</v>
      </c>
      <c r="AP91" s="3">
        <f t="shared" si="47"/>
        <v>4915662.491</v>
      </c>
      <c r="AQ91" s="5">
        <f t="shared" si="48"/>
        <v>1389727.234</v>
      </c>
      <c r="AR91" s="3" t="str">
        <f t="shared" si="49"/>
        <v>so</v>
      </c>
      <c r="AS91" s="2"/>
    </row>
    <row r="92" customFormat="1" spans="17:45">
      <c r="Q92" t="s">
        <v>6</v>
      </c>
      <c r="R92">
        <v>1389742.312</v>
      </c>
      <c r="S92">
        <v>4915625.32</v>
      </c>
      <c r="U92" t="s">
        <v>7</v>
      </c>
      <c r="V92">
        <v>1389704.37</v>
      </c>
      <c r="W92">
        <v>4915718.8</v>
      </c>
      <c r="X92">
        <f t="shared" si="31"/>
        <v>0.405883611467724</v>
      </c>
      <c r="Y92">
        <f t="shared" si="32"/>
        <v>-2.4637604765166</v>
      </c>
      <c r="Z92">
        <f t="shared" si="33"/>
        <v>4351590.3879074</v>
      </c>
      <c r="AA92">
        <f t="shared" si="34"/>
        <v>8339617.50084841</v>
      </c>
      <c r="AB92" s="1" t="s">
        <v>1244</v>
      </c>
      <c r="AC92" s="1">
        <v>4915658.421</v>
      </c>
      <c r="AD92" s="1">
        <v>1389728.526</v>
      </c>
      <c r="AE92" s="1">
        <v>11.508</v>
      </c>
      <c r="AF92" s="1" t="s">
        <v>83</v>
      </c>
      <c r="AG92" s="2">
        <f t="shared" si="41"/>
        <v>1389728.8272227</v>
      </c>
      <c r="AH92" s="2">
        <f t="shared" si="42"/>
        <v>1082949.33493543</v>
      </c>
      <c r="AI92">
        <f t="shared" si="43"/>
        <v>35.8570773625233</v>
      </c>
      <c r="AL92" t="str">
        <f t="shared" si="40"/>
        <v>ID21</v>
      </c>
      <c r="AM92" s="3" t="str">
        <f t="shared" si="44"/>
        <v>ID21l-117</v>
      </c>
      <c r="AN92" s="3">
        <f t="shared" si="45"/>
        <v>35.8570773625233</v>
      </c>
      <c r="AO92" s="3">
        <f t="shared" si="46"/>
        <v>11.508</v>
      </c>
      <c r="AP92" s="3">
        <f t="shared" si="47"/>
        <v>4915658.421</v>
      </c>
      <c r="AQ92" s="5">
        <f t="shared" si="48"/>
        <v>1389728.526</v>
      </c>
      <c r="AR92" s="3" t="str">
        <f t="shared" si="49"/>
        <v>so</v>
      </c>
      <c r="AS92" s="2"/>
    </row>
    <row r="93" customFormat="1" spans="17:45">
      <c r="Q93" t="s">
        <v>6</v>
      </c>
      <c r="R93">
        <v>1389742.312</v>
      </c>
      <c r="S93">
        <v>4915625.32</v>
      </c>
      <c r="U93" t="s">
        <v>7</v>
      </c>
      <c r="V93">
        <v>1389704.37</v>
      </c>
      <c r="W93">
        <v>4915718.8</v>
      </c>
      <c r="X93">
        <f t="shared" si="31"/>
        <v>0.405883611467724</v>
      </c>
      <c r="Y93">
        <f t="shared" si="32"/>
        <v>-2.4637604765166</v>
      </c>
      <c r="Z93">
        <f t="shared" si="33"/>
        <v>4351583.47711609</v>
      </c>
      <c r="AA93">
        <f t="shared" si="34"/>
        <v>8339617.50084841</v>
      </c>
      <c r="AB93" s="1" t="s">
        <v>1245</v>
      </c>
      <c r="AC93" s="1">
        <v>4915652.503</v>
      </c>
      <c r="AD93" s="1">
        <v>1389730.972</v>
      </c>
      <c r="AE93" s="1">
        <v>14.08</v>
      </c>
      <c r="AF93" s="1" t="s">
        <v>87</v>
      </c>
      <c r="AG93" s="2">
        <f t="shared" si="41"/>
        <v>1389731.23546257</v>
      </c>
      <c r="AH93" s="2">
        <f t="shared" si="42"/>
        <v>1082936.75996592</v>
      </c>
      <c r="AI93">
        <f t="shared" si="43"/>
        <v>29.4535411955255</v>
      </c>
      <c r="AL93" t="str">
        <f t="shared" si="40"/>
        <v>ID21</v>
      </c>
      <c r="AM93" s="3" t="str">
        <f t="shared" si="44"/>
        <v>ID21l-118</v>
      </c>
      <c r="AN93" s="3">
        <f t="shared" si="45"/>
        <v>29.4535411955255</v>
      </c>
      <c r="AO93" s="3">
        <f t="shared" si="46"/>
        <v>14.08</v>
      </c>
      <c r="AP93" s="3">
        <f t="shared" si="47"/>
        <v>4915652.503</v>
      </c>
      <c r="AQ93" s="5">
        <f t="shared" si="48"/>
        <v>1389730.972</v>
      </c>
      <c r="AR93" s="3" t="str">
        <f t="shared" si="49"/>
        <v>tb</v>
      </c>
      <c r="AS93" s="2"/>
    </row>
    <row r="94" customFormat="1" spans="17:45">
      <c r="Q94" t="s">
        <v>6</v>
      </c>
      <c r="R94">
        <v>1389742.312</v>
      </c>
      <c r="S94">
        <v>4915625.32</v>
      </c>
      <c r="U94" t="s">
        <v>7</v>
      </c>
      <c r="V94">
        <v>1389704.37</v>
      </c>
      <c r="W94">
        <v>4915718.8</v>
      </c>
      <c r="X94">
        <f t="shared" si="31"/>
        <v>0.405883611467724</v>
      </c>
      <c r="Y94">
        <f t="shared" si="32"/>
        <v>-2.4637604765166</v>
      </c>
      <c r="Z94">
        <f t="shared" si="33"/>
        <v>4351581.93560319</v>
      </c>
      <c r="AA94">
        <f t="shared" si="34"/>
        <v>8339617.50084841</v>
      </c>
      <c r="AB94" s="1" t="s">
        <v>1246</v>
      </c>
      <c r="AC94" s="1">
        <v>4915651.328</v>
      </c>
      <c r="AD94" s="1">
        <v>1389731.875</v>
      </c>
      <c r="AE94" s="1">
        <v>14.177</v>
      </c>
      <c r="AF94" s="1" t="s">
        <v>83</v>
      </c>
      <c r="AG94" s="2">
        <f t="shared" si="41"/>
        <v>1389731.77264169</v>
      </c>
      <c r="AH94" s="2">
        <f t="shared" si="42"/>
        <v>1082933.95500816</v>
      </c>
      <c r="AI94">
        <f t="shared" si="43"/>
        <v>28.0240438368486</v>
      </c>
      <c r="AL94" t="str">
        <f t="shared" si="40"/>
        <v>ID21</v>
      </c>
      <c r="AM94" s="3" t="str">
        <f t="shared" si="44"/>
        <v>ID21l-119</v>
      </c>
      <c r="AN94" s="3">
        <f t="shared" si="45"/>
        <v>28.0240438368486</v>
      </c>
      <c r="AO94" s="3">
        <f t="shared" si="46"/>
        <v>14.177</v>
      </c>
      <c r="AP94" s="3">
        <f t="shared" si="47"/>
        <v>4915651.328</v>
      </c>
      <c r="AQ94" s="5">
        <f t="shared" si="48"/>
        <v>1389731.875</v>
      </c>
      <c r="AR94" s="3" t="str">
        <f t="shared" si="49"/>
        <v>so</v>
      </c>
      <c r="AS94" s="2"/>
    </row>
    <row r="95" customFormat="1" spans="17:45">
      <c r="Q95" t="s">
        <v>6</v>
      </c>
      <c r="R95">
        <v>1389742.312</v>
      </c>
      <c r="S95">
        <v>4915625.32</v>
      </c>
      <c r="U95" t="s">
        <v>7</v>
      </c>
      <c r="V95">
        <v>1389704.37</v>
      </c>
      <c r="W95">
        <v>4915718.8</v>
      </c>
      <c r="X95">
        <f t="shared" ref="X95:X158" si="50">-1/Y95</f>
        <v>0.405883611467724</v>
      </c>
      <c r="Y95">
        <f t="shared" ref="Y95:Y158" si="51">(W95-S95)/(V95-R95)</f>
        <v>-2.4637604765166</v>
      </c>
      <c r="Z95">
        <f t="shared" ref="Z95:Z158" si="52">AC95-AD95*X95</f>
        <v>4351580.48799095</v>
      </c>
      <c r="AA95">
        <f t="shared" ref="AA95:AA158" si="53">S95-R95*Y95</f>
        <v>8339617.50084841</v>
      </c>
      <c r="AB95" s="1" t="s">
        <v>1247</v>
      </c>
      <c r="AC95" s="1">
        <v>4915650.033</v>
      </c>
      <c r="AD95" s="1">
        <v>1389732.251</v>
      </c>
      <c r="AE95" s="1">
        <v>14.061</v>
      </c>
      <c r="AF95" s="1" t="s">
        <v>87</v>
      </c>
      <c r="AG95" s="2">
        <f t="shared" si="41"/>
        <v>1389732.27709876</v>
      </c>
      <c r="AH95" s="2">
        <f t="shared" si="42"/>
        <v>1082931.32091332</v>
      </c>
      <c r="AI95">
        <f t="shared" si="43"/>
        <v>26.6825053167084</v>
      </c>
      <c r="AL95" t="str">
        <f t="shared" si="40"/>
        <v>ID21</v>
      </c>
      <c r="AM95" s="3" t="str">
        <f t="shared" si="44"/>
        <v>ID21l-120</v>
      </c>
      <c r="AN95" s="3">
        <f t="shared" si="45"/>
        <v>26.6825053167084</v>
      </c>
      <c r="AO95" s="3">
        <f t="shared" si="46"/>
        <v>14.061</v>
      </c>
      <c r="AP95" s="3">
        <f t="shared" si="47"/>
        <v>4915650.033</v>
      </c>
      <c r="AQ95" s="5">
        <f t="shared" si="48"/>
        <v>1389732.251</v>
      </c>
      <c r="AR95" s="3" t="str">
        <f t="shared" si="49"/>
        <v>tb</v>
      </c>
      <c r="AS95" s="2"/>
    </row>
    <row r="96" customFormat="1" spans="16:45">
      <c r="P96">
        <v>1</v>
      </c>
      <c r="Q96" t="s">
        <v>6</v>
      </c>
      <c r="R96">
        <v>1389742.312</v>
      </c>
      <c r="S96">
        <v>4915625.32</v>
      </c>
      <c r="U96" t="s">
        <v>7</v>
      </c>
      <c r="V96">
        <v>1389704.37</v>
      </c>
      <c r="W96">
        <v>4915718.8</v>
      </c>
      <c r="X96">
        <f t="shared" si="50"/>
        <v>0.405883611467724</v>
      </c>
      <c r="Y96">
        <f t="shared" si="51"/>
        <v>-2.4637604765166</v>
      </c>
      <c r="Z96">
        <f t="shared" si="52"/>
        <v>4351574.24435312</v>
      </c>
      <c r="AA96">
        <f t="shared" si="53"/>
        <v>8339617.50084841</v>
      </c>
      <c r="AB96" s="1" t="s">
        <v>1248</v>
      </c>
      <c r="AC96" s="1">
        <v>4915644.606</v>
      </c>
      <c r="AD96" s="1">
        <v>1389734.263</v>
      </c>
      <c r="AE96" s="1">
        <v>11.569</v>
      </c>
      <c r="AF96" s="1" t="s">
        <v>91</v>
      </c>
      <c r="AG96" s="2">
        <f t="shared" si="41"/>
        <v>1389734.45285214</v>
      </c>
      <c r="AH96" s="2">
        <f t="shared" si="42"/>
        <v>1082919.95990534</v>
      </c>
      <c r="AI96">
        <f t="shared" si="43"/>
        <v>20.8982343027888</v>
      </c>
      <c r="AL96" t="str">
        <f t="shared" si="40"/>
        <v>ID21</v>
      </c>
      <c r="AM96" s="3" t="str">
        <f t="shared" si="44"/>
        <v>ID21l-121</v>
      </c>
      <c r="AN96" s="3">
        <f t="shared" si="45"/>
        <v>20.8982343027888</v>
      </c>
      <c r="AO96" s="3">
        <f t="shared" si="46"/>
        <v>11.569</v>
      </c>
      <c r="AP96" s="3">
        <f t="shared" si="47"/>
        <v>4915644.606</v>
      </c>
      <c r="AQ96" s="5">
        <f t="shared" si="48"/>
        <v>1389734.263</v>
      </c>
      <c r="AR96" s="3" t="str">
        <f t="shared" si="49"/>
        <v>bb</v>
      </c>
      <c r="AS96" s="2"/>
    </row>
    <row r="97" customFormat="1" spans="17:45">
      <c r="Q97" t="s">
        <v>6</v>
      </c>
      <c r="R97">
        <v>1389742.312</v>
      </c>
      <c r="S97">
        <v>4915625.32</v>
      </c>
      <c r="U97" t="s">
        <v>7</v>
      </c>
      <c r="V97">
        <v>1389704.37</v>
      </c>
      <c r="W97">
        <v>4915718.8</v>
      </c>
      <c r="X97">
        <f t="shared" si="50"/>
        <v>0.405883611467724</v>
      </c>
      <c r="Y97">
        <f t="shared" si="51"/>
        <v>-2.4637604765166</v>
      </c>
      <c r="Z97">
        <f t="shared" si="52"/>
        <v>4351573.67961192</v>
      </c>
      <c r="AA97">
        <f t="shared" si="53"/>
        <v>8339617.50084841</v>
      </c>
      <c r="AB97" s="1" t="s">
        <v>1249</v>
      </c>
      <c r="AC97" s="1">
        <v>4915644.051</v>
      </c>
      <c r="AD97" s="1">
        <v>1389734.287</v>
      </c>
      <c r="AE97" s="1">
        <v>11.508</v>
      </c>
      <c r="AF97" s="1" t="s">
        <v>93</v>
      </c>
      <c r="AG97" s="2">
        <f t="shared" si="41"/>
        <v>1389734.64965049</v>
      </c>
      <c r="AH97" s="2">
        <f t="shared" si="42"/>
        <v>1082918.93229459</v>
      </c>
      <c r="AI97">
        <f t="shared" si="43"/>
        <v>20.3777080651015</v>
      </c>
      <c r="AL97" t="str">
        <f t="shared" si="40"/>
        <v>ID21</v>
      </c>
      <c r="AM97" s="3" t="str">
        <f t="shared" si="44"/>
        <v>ID21l-122</v>
      </c>
      <c r="AN97" s="3">
        <f t="shared" si="45"/>
        <v>20.3777080651015</v>
      </c>
      <c r="AO97" s="3">
        <f t="shared" si="46"/>
        <v>11.508</v>
      </c>
      <c r="AP97" s="3">
        <f t="shared" si="47"/>
        <v>4915644.051</v>
      </c>
      <c r="AQ97" s="5">
        <f t="shared" si="48"/>
        <v>1389734.287</v>
      </c>
      <c r="AR97" s="3" t="str">
        <f t="shared" si="49"/>
        <v>f</v>
      </c>
      <c r="AS97" s="2"/>
    </row>
    <row r="98" customFormat="1" spans="17:45">
      <c r="Q98" t="s">
        <v>6</v>
      </c>
      <c r="R98">
        <v>1389742.312</v>
      </c>
      <c r="S98">
        <v>4915625.32</v>
      </c>
      <c r="U98" t="s">
        <v>7</v>
      </c>
      <c r="V98">
        <v>1389704.37</v>
      </c>
      <c r="W98">
        <v>4915718.8</v>
      </c>
      <c r="X98">
        <f t="shared" si="50"/>
        <v>0.405883611467724</v>
      </c>
      <c r="Y98">
        <f t="shared" si="51"/>
        <v>-2.4637604765166</v>
      </c>
      <c r="Z98">
        <f t="shared" si="52"/>
        <v>4351566.71074983</v>
      </c>
      <c r="AA98">
        <f t="shared" si="53"/>
        <v>8339617.50084841</v>
      </c>
      <c r="AB98" s="1" t="s">
        <v>1250</v>
      </c>
      <c r="AC98" s="1">
        <v>4915638.135</v>
      </c>
      <c r="AD98" s="1">
        <v>1389736.881</v>
      </c>
      <c r="AE98" s="1">
        <v>11.11</v>
      </c>
      <c r="AF98" s="1" t="s">
        <v>83</v>
      </c>
      <c r="AG98" s="2">
        <f t="shared" ref="AG98:AG161" si="54">-(Z98-AA98)/(X98-Y98)</f>
        <v>1389737.07812659</v>
      </c>
      <c r="AH98" s="2">
        <f t="shared" ref="AH98:AH161" si="55">X$17*AG98+Z98</f>
        <v>1082906.25165872</v>
      </c>
      <c r="AI98">
        <f t="shared" ref="AI98:AI161" si="56">((AD98-R98)^2+(AC98-S98)^2)^0.5</f>
        <v>13.9183327300786</v>
      </c>
      <c r="AL98" t="str">
        <f t="shared" si="40"/>
        <v>ID21</v>
      </c>
      <c r="AM98" s="3" t="str">
        <f t="shared" ref="AM98:AM161" si="57">AB98</f>
        <v>ID21l-123</v>
      </c>
      <c r="AN98" s="3">
        <f t="shared" ref="AN98:AN161" si="58">AI98</f>
        <v>13.9183327300786</v>
      </c>
      <c r="AO98" s="3">
        <f t="shared" ref="AO98:AO161" si="59">AE98</f>
        <v>11.11</v>
      </c>
      <c r="AP98" s="3">
        <f t="shared" ref="AP98:AP161" si="60">AC98</f>
        <v>4915638.135</v>
      </c>
      <c r="AQ98" s="5">
        <f t="shared" ref="AQ98:AQ161" si="61">AD98</f>
        <v>1389736.881</v>
      </c>
      <c r="AR98" s="3" t="str">
        <f t="shared" ref="AR98:AR161" si="62">AF98</f>
        <v>so</v>
      </c>
      <c r="AS98" s="2"/>
    </row>
    <row r="99" customFormat="1" spans="17:45">
      <c r="Q99" t="s">
        <v>6</v>
      </c>
      <c r="R99">
        <v>1389742.312</v>
      </c>
      <c r="S99">
        <v>4915625.32</v>
      </c>
      <c r="U99" t="s">
        <v>7</v>
      </c>
      <c r="V99">
        <v>1389704.37</v>
      </c>
      <c r="W99">
        <v>4915718.8</v>
      </c>
      <c r="X99">
        <f t="shared" si="50"/>
        <v>0.405883611467724</v>
      </c>
      <c r="Y99">
        <f t="shared" si="51"/>
        <v>-2.4637604765166</v>
      </c>
      <c r="Z99">
        <f t="shared" si="52"/>
        <v>4351551.72751361</v>
      </c>
      <c r="AA99">
        <f t="shared" si="53"/>
        <v>8339617.50084841</v>
      </c>
      <c r="AB99" s="1" t="s">
        <v>1251</v>
      </c>
      <c r="AC99" s="1">
        <v>4915625.348</v>
      </c>
      <c r="AD99" s="1">
        <v>1389742.292</v>
      </c>
      <c r="AE99" s="1">
        <v>10.831</v>
      </c>
      <c r="AF99" s="1" t="s">
        <v>83</v>
      </c>
      <c r="AG99" s="2">
        <f t="shared" si="54"/>
        <v>1389742.29941388</v>
      </c>
      <c r="AH99" s="2">
        <f t="shared" si="55"/>
        <v>1082878.98795909</v>
      </c>
      <c r="AI99">
        <f t="shared" si="56"/>
        <v>0.0344093010244318</v>
      </c>
      <c r="AL99" t="str">
        <f t="shared" si="40"/>
        <v>ID21</v>
      </c>
      <c r="AM99" s="3" t="str">
        <f t="shared" si="57"/>
        <v>ID21l-124</v>
      </c>
      <c r="AN99" s="3">
        <f t="shared" si="58"/>
        <v>0.0344093010244318</v>
      </c>
      <c r="AO99" s="3">
        <f t="shared" si="59"/>
        <v>10.831</v>
      </c>
      <c r="AP99" s="3">
        <f t="shared" si="60"/>
        <v>4915625.348</v>
      </c>
      <c r="AQ99" s="5">
        <f t="shared" si="61"/>
        <v>1389742.292</v>
      </c>
      <c r="AR99" s="3" t="str">
        <f t="shared" si="62"/>
        <v>so</v>
      </c>
      <c r="AS99" s="2"/>
    </row>
    <row r="100" customFormat="1" spans="17:45">
      <c r="Q100" t="s">
        <v>6</v>
      </c>
      <c r="R100">
        <v>1389742.312</v>
      </c>
      <c r="S100">
        <v>4915625.32</v>
      </c>
      <c r="U100" t="s">
        <v>7</v>
      </c>
      <c r="V100">
        <v>1389704.37</v>
      </c>
      <c r="W100">
        <v>4915718.8</v>
      </c>
      <c r="X100">
        <f t="shared" si="50"/>
        <v>0.405883611467724</v>
      </c>
      <c r="Y100">
        <f t="shared" si="51"/>
        <v>-2.4637604765166</v>
      </c>
      <c r="Z100">
        <f t="shared" si="52"/>
        <v>4351660.53414371</v>
      </c>
      <c r="AA100">
        <f t="shared" si="53"/>
        <v>8339617.50084841</v>
      </c>
      <c r="AB100" s="1" t="s">
        <v>1252</v>
      </c>
      <c r="AC100" s="1">
        <v>4915718.755</v>
      </c>
      <c r="AD100" s="1">
        <v>1389704.351</v>
      </c>
      <c r="AE100" s="1">
        <v>10.545</v>
      </c>
      <c r="AF100" s="1" t="s">
        <v>83</v>
      </c>
      <c r="AG100" s="2">
        <f t="shared" si="54"/>
        <v>1389704.38299402</v>
      </c>
      <c r="AH100" s="2">
        <f t="shared" si="55"/>
        <v>1083076.97397738</v>
      </c>
      <c r="AI100">
        <f t="shared" si="56"/>
        <v>100.852053751599</v>
      </c>
      <c r="AL100" t="str">
        <f t="shared" si="40"/>
        <v>ID21</v>
      </c>
      <c r="AM100" s="3" t="str">
        <f t="shared" si="57"/>
        <v>ID21r-100</v>
      </c>
      <c r="AN100" s="3">
        <f t="shared" si="58"/>
        <v>100.852053751599</v>
      </c>
      <c r="AO100" s="3">
        <f t="shared" si="59"/>
        <v>10.545</v>
      </c>
      <c r="AP100" s="3">
        <f t="shared" si="60"/>
        <v>4915718.755</v>
      </c>
      <c r="AQ100" s="5">
        <f t="shared" si="61"/>
        <v>1389704.351</v>
      </c>
      <c r="AR100" s="3" t="str">
        <f t="shared" si="62"/>
        <v>so</v>
      </c>
      <c r="AS100" s="2"/>
    </row>
    <row r="101" customFormat="1" spans="17:45">
      <c r="Q101" t="s">
        <v>6</v>
      </c>
      <c r="R101">
        <v>1389742.312</v>
      </c>
      <c r="S101">
        <v>4915625.32</v>
      </c>
      <c r="U101" t="s">
        <v>7</v>
      </c>
      <c r="V101">
        <v>1389704.37</v>
      </c>
      <c r="W101">
        <v>4915718.8</v>
      </c>
      <c r="X101">
        <f t="shared" si="50"/>
        <v>0.405883611467724</v>
      </c>
      <c r="Y101">
        <f t="shared" si="51"/>
        <v>-2.4637604765166</v>
      </c>
      <c r="Z101">
        <f t="shared" si="52"/>
        <v>4351649.34074442</v>
      </c>
      <c r="AA101">
        <f t="shared" si="53"/>
        <v>8339617.50084841</v>
      </c>
      <c r="AB101" s="1" t="s">
        <v>1253</v>
      </c>
      <c r="AC101" s="1">
        <v>4915709.231</v>
      </c>
      <c r="AD101" s="1">
        <v>1389708.464</v>
      </c>
      <c r="AE101" s="1">
        <v>10.654</v>
      </c>
      <c r="AF101" s="1" t="s">
        <v>83</v>
      </c>
      <c r="AG101" s="2">
        <f t="shared" si="54"/>
        <v>1389708.28361687</v>
      </c>
      <c r="AH101" s="2">
        <f t="shared" si="55"/>
        <v>1083056.60631637</v>
      </c>
      <c r="AI101">
        <f t="shared" si="56"/>
        <v>90.4806223723958</v>
      </c>
      <c r="AL101" t="str">
        <f t="shared" si="40"/>
        <v>ID21</v>
      </c>
      <c r="AM101" s="3" t="str">
        <f t="shared" si="57"/>
        <v>ID21r-101</v>
      </c>
      <c r="AN101" s="3">
        <f t="shared" si="58"/>
        <v>90.4806223723958</v>
      </c>
      <c r="AO101" s="3">
        <f t="shared" si="59"/>
        <v>10.654</v>
      </c>
      <c r="AP101" s="3">
        <f t="shared" si="60"/>
        <v>4915709.231</v>
      </c>
      <c r="AQ101" s="5">
        <f t="shared" si="61"/>
        <v>1389708.464</v>
      </c>
      <c r="AR101" s="3" t="str">
        <f t="shared" si="62"/>
        <v>so</v>
      </c>
      <c r="AS101" s="2"/>
    </row>
    <row r="102" customFormat="1" spans="17:45">
      <c r="Q102" t="s">
        <v>6</v>
      </c>
      <c r="R102">
        <v>1389742.312</v>
      </c>
      <c r="S102">
        <v>4915625.32</v>
      </c>
      <c r="U102" t="s">
        <v>7</v>
      </c>
      <c r="V102">
        <v>1389704.37</v>
      </c>
      <c r="W102">
        <v>4915718.8</v>
      </c>
      <c r="X102">
        <f t="shared" si="50"/>
        <v>0.405883611467724</v>
      </c>
      <c r="Y102">
        <f t="shared" si="51"/>
        <v>-2.4637604765166</v>
      </c>
      <c r="Z102">
        <f t="shared" si="52"/>
        <v>4351639.02356363</v>
      </c>
      <c r="AA102">
        <f t="shared" si="53"/>
        <v>8339617.50084841</v>
      </c>
      <c r="AB102" s="1" t="s">
        <v>1254</v>
      </c>
      <c r="AC102" s="1">
        <v>4915700.306</v>
      </c>
      <c r="AD102" s="1">
        <v>1389711.894</v>
      </c>
      <c r="AE102" s="1">
        <v>10.943</v>
      </c>
      <c r="AF102" s="1" t="s">
        <v>85</v>
      </c>
      <c r="AG102" s="2">
        <f t="shared" si="54"/>
        <v>1389711.87889923</v>
      </c>
      <c r="AH102" s="2">
        <f t="shared" si="55"/>
        <v>1083037.83303443</v>
      </c>
      <c r="AI102">
        <f t="shared" si="56"/>
        <v>80.9206705355614</v>
      </c>
      <c r="AL102" t="str">
        <f t="shared" si="40"/>
        <v>ID21</v>
      </c>
      <c r="AM102" s="3" t="str">
        <f t="shared" si="57"/>
        <v>ID21r-102</v>
      </c>
      <c r="AN102" s="3">
        <f t="shared" si="58"/>
        <v>80.9206705355614</v>
      </c>
      <c r="AO102" s="3">
        <f t="shared" si="59"/>
        <v>10.943</v>
      </c>
      <c r="AP102" s="3">
        <f t="shared" si="60"/>
        <v>4915700.306</v>
      </c>
      <c r="AQ102" s="5">
        <f t="shared" si="61"/>
        <v>1389711.894</v>
      </c>
      <c r="AR102" s="3" t="str">
        <f t="shared" si="62"/>
        <v>f+bb</v>
      </c>
      <c r="AS102" s="2"/>
    </row>
    <row r="103" customFormat="1" spans="17:45">
      <c r="Q103" t="s">
        <v>6</v>
      </c>
      <c r="R103">
        <v>1389742.312</v>
      </c>
      <c r="S103">
        <v>4915625.32</v>
      </c>
      <c r="U103" t="s">
        <v>7</v>
      </c>
      <c r="V103">
        <v>1389704.37</v>
      </c>
      <c r="W103">
        <v>4915718.8</v>
      </c>
      <c r="X103">
        <f t="shared" si="50"/>
        <v>0.405883611467724</v>
      </c>
      <c r="Y103">
        <f t="shared" si="51"/>
        <v>-2.4637604765166</v>
      </c>
      <c r="Z103">
        <f t="shared" si="52"/>
        <v>4351627.55993475</v>
      </c>
      <c r="AA103">
        <f t="shared" si="53"/>
        <v>8339617.50084841</v>
      </c>
      <c r="AB103" s="1" t="s">
        <v>1255</v>
      </c>
      <c r="AC103" s="1">
        <v>4915690.569</v>
      </c>
      <c r="AD103" s="1">
        <v>1389716.148</v>
      </c>
      <c r="AE103" s="1">
        <v>13.865</v>
      </c>
      <c r="AF103" s="1" t="s">
        <v>87</v>
      </c>
      <c r="AG103" s="2">
        <f t="shared" si="54"/>
        <v>1389715.87369041</v>
      </c>
      <c r="AH103" s="2">
        <f t="shared" si="55"/>
        <v>1083016.97366</v>
      </c>
      <c r="AI103">
        <f t="shared" si="56"/>
        <v>70.2992666887215</v>
      </c>
      <c r="AL103" t="str">
        <f t="shared" si="40"/>
        <v>ID21</v>
      </c>
      <c r="AM103" s="3" t="str">
        <f t="shared" si="57"/>
        <v>ID21r-103</v>
      </c>
      <c r="AN103" s="3">
        <f t="shared" si="58"/>
        <v>70.2992666887215</v>
      </c>
      <c r="AO103" s="3">
        <f t="shared" si="59"/>
        <v>13.865</v>
      </c>
      <c r="AP103" s="3">
        <f t="shared" si="60"/>
        <v>4915690.569</v>
      </c>
      <c r="AQ103" s="5">
        <f t="shared" si="61"/>
        <v>1389716.148</v>
      </c>
      <c r="AR103" s="3" t="str">
        <f t="shared" si="62"/>
        <v>tb</v>
      </c>
      <c r="AS103" s="2"/>
    </row>
    <row r="104" customFormat="1" spans="17:45">
      <c r="Q104" t="s">
        <v>6</v>
      </c>
      <c r="R104">
        <v>1389742.312</v>
      </c>
      <c r="S104">
        <v>4915625.32</v>
      </c>
      <c r="U104" t="s">
        <v>7</v>
      </c>
      <c r="V104">
        <v>1389704.37</v>
      </c>
      <c r="W104">
        <v>4915718.8</v>
      </c>
      <c r="X104">
        <f t="shared" si="50"/>
        <v>0.405883611467724</v>
      </c>
      <c r="Y104">
        <f t="shared" si="51"/>
        <v>-2.4637604765166</v>
      </c>
      <c r="Z104">
        <f t="shared" si="52"/>
        <v>4351626.33416966</v>
      </c>
      <c r="AA104">
        <f t="shared" si="53"/>
        <v>8339617.50084841</v>
      </c>
      <c r="AB104" s="1" t="s">
        <v>1256</v>
      </c>
      <c r="AC104" s="1">
        <v>4915689.465</v>
      </c>
      <c r="AD104" s="1">
        <v>1389716.448</v>
      </c>
      <c r="AE104" s="1">
        <v>13.969</v>
      </c>
      <c r="AF104" s="1" t="s">
        <v>83</v>
      </c>
      <c r="AG104" s="2">
        <f t="shared" si="54"/>
        <v>1389716.30083923</v>
      </c>
      <c r="AH104" s="2">
        <f t="shared" si="55"/>
        <v>1083014.74324125</v>
      </c>
      <c r="AI104">
        <f t="shared" si="56"/>
        <v>69.1630502575883</v>
      </c>
      <c r="AL104" t="str">
        <f t="shared" si="40"/>
        <v>ID21</v>
      </c>
      <c r="AM104" s="3" t="str">
        <f t="shared" si="57"/>
        <v>ID21r-104</v>
      </c>
      <c r="AN104" s="3">
        <f t="shared" si="58"/>
        <v>69.1630502575883</v>
      </c>
      <c r="AO104" s="3">
        <f t="shared" si="59"/>
        <v>13.969</v>
      </c>
      <c r="AP104" s="3">
        <f t="shared" si="60"/>
        <v>4915689.465</v>
      </c>
      <c r="AQ104" s="5">
        <f t="shared" si="61"/>
        <v>1389716.448</v>
      </c>
      <c r="AR104" s="3" t="str">
        <f t="shared" si="62"/>
        <v>so</v>
      </c>
      <c r="AS104" s="2"/>
    </row>
    <row r="105" customFormat="1" spans="16:45">
      <c r="P105">
        <v>1</v>
      </c>
      <c r="Q105" t="s">
        <v>6</v>
      </c>
      <c r="R105">
        <v>1389742.312</v>
      </c>
      <c r="S105">
        <v>4915625.32</v>
      </c>
      <c r="U105" t="s">
        <v>7</v>
      </c>
      <c r="V105">
        <v>1389704.37</v>
      </c>
      <c r="W105">
        <v>4915718.8</v>
      </c>
      <c r="X105">
        <f t="shared" si="50"/>
        <v>0.405883611467724</v>
      </c>
      <c r="Y105">
        <f t="shared" si="51"/>
        <v>-2.4637604765166</v>
      </c>
      <c r="Z105">
        <f t="shared" si="52"/>
        <v>4351625.0298693</v>
      </c>
      <c r="AA105">
        <f t="shared" si="53"/>
        <v>8339617.50084841</v>
      </c>
      <c r="AB105" s="1" t="s">
        <v>1257</v>
      </c>
      <c r="AC105" s="1">
        <v>4915688.278</v>
      </c>
      <c r="AD105" s="1">
        <v>1389716.737</v>
      </c>
      <c r="AE105" s="1">
        <v>13.875</v>
      </c>
      <c r="AF105" s="1" t="s">
        <v>87</v>
      </c>
      <c r="AG105" s="2">
        <f t="shared" si="54"/>
        <v>1389716.75535565</v>
      </c>
      <c r="AH105" s="2">
        <f t="shared" si="55"/>
        <v>1083012.36991864</v>
      </c>
      <c r="AI105">
        <f t="shared" si="56"/>
        <v>67.9543257559933</v>
      </c>
      <c r="AL105" t="str">
        <f t="shared" si="40"/>
        <v>ID21</v>
      </c>
      <c r="AM105" s="3" t="str">
        <f t="shared" si="57"/>
        <v>ID21r-105</v>
      </c>
      <c r="AN105" s="3">
        <f t="shared" si="58"/>
        <v>67.9543257559933</v>
      </c>
      <c r="AO105" s="3">
        <f t="shared" si="59"/>
        <v>13.875</v>
      </c>
      <c r="AP105" s="3">
        <f t="shared" si="60"/>
        <v>4915688.278</v>
      </c>
      <c r="AQ105" s="5">
        <f t="shared" si="61"/>
        <v>1389716.737</v>
      </c>
      <c r="AR105" s="3" t="str">
        <f t="shared" si="62"/>
        <v>tb</v>
      </c>
      <c r="AS105" s="2"/>
    </row>
    <row r="106" customFormat="1" spans="17:45">
      <c r="Q106" t="s">
        <v>6</v>
      </c>
      <c r="R106">
        <v>1389742.312</v>
      </c>
      <c r="S106">
        <v>4915625.32</v>
      </c>
      <c r="U106" t="s">
        <v>7</v>
      </c>
      <c r="V106">
        <v>1389704.37</v>
      </c>
      <c r="W106">
        <v>4915718.8</v>
      </c>
      <c r="X106">
        <f t="shared" si="50"/>
        <v>0.405883611467724</v>
      </c>
      <c r="Y106">
        <f t="shared" si="51"/>
        <v>-2.4637604765166</v>
      </c>
      <c r="Z106">
        <f t="shared" si="52"/>
        <v>4351617.71932484</v>
      </c>
      <c r="AA106">
        <f t="shared" si="53"/>
        <v>8339617.50084841</v>
      </c>
      <c r="AB106" s="1" t="s">
        <v>1258</v>
      </c>
      <c r="AC106" s="1">
        <v>4915682.026</v>
      </c>
      <c r="AD106" s="1">
        <v>1389719.345</v>
      </c>
      <c r="AE106" s="1">
        <v>11.33</v>
      </c>
      <c r="AF106" s="1" t="s">
        <v>83</v>
      </c>
      <c r="AG106" s="2">
        <f t="shared" si="54"/>
        <v>1389719.30289961</v>
      </c>
      <c r="AH106" s="2">
        <f t="shared" si="55"/>
        <v>1082999.06755289</v>
      </c>
      <c r="AI106">
        <f t="shared" si="56"/>
        <v>61.1804995478047</v>
      </c>
      <c r="AL106" t="str">
        <f t="shared" si="40"/>
        <v>ID21</v>
      </c>
      <c r="AM106" s="3" t="str">
        <f t="shared" si="57"/>
        <v>ID21r-106</v>
      </c>
      <c r="AN106" s="3">
        <f t="shared" si="58"/>
        <v>61.1804995478047</v>
      </c>
      <c r="AO106" s="3">
        <f t="shared" si="59"/>
        <v>11.33</v>
      </c>
      <c r="AP106" s="3">
        <f t="shared" si="60"/>
        <v>4915682.026</v>
      </c>
      <c r="AQ106" s="5">
        <f t="shared" si="61"/>
        <v>1389719.345</v>
      </c>
      <c r="AR106" s="3" t="str">
        <f t="shared" si="62"/>
        <v>so</v>
      </c>
      <c r="AS106" s="2"/>
    </row>
    <row r="107" customFormat="1" spans="17:45">
      <c r="Q107" t="s">
        <v>6</v>
      </c>
      <c r="R107">
        <v>1389742.312</v>
      </c>
      <c r="S107">
        <v>4915625.32</v>
      </c>
      <c r="U107" t="s">
        <v>7</v>
      </c>
      <c r="V107">
        <v>1389704.37</v>
      </c>
      <c r="W107">
        <v>4915718.8</v>
      </c>
      <c r="X107">
        <f t="shared" si="50"/>
        <v>0.405883611467724</v>
      </c>
      <c r="Y107">
        <f t="shared" si="51"/>
        <v>-2.4637604765166</v>
      </c>
      <c r="Z107">
        <f t="shared" si="52"/>
        <v>4351611.23171025</v>
      </c>
      <c r="AA107">
        <f t="shared" si="53"/>
        <v>8339617.50084841</v>
      </c>
      <c r="AB107" s="1" t="s">
        <v>1259</v>
      </c>
      <c r="AC107" s="1">
        <v>4915676.45</v>
      </c>
      <c r="AD107" s="1">
        <v>1389721.591</v>
      </c>
      <c r="AE107" s="1">
        <v>10.988</v>
      </c>
      <c r="AF107" s="1" t="s">
        <v>103</v>
      </c>
      <c r="AG107" s="2">
        <f t="shared" si="54"/>
        <v>1389721.56367286</v>
      </c>
      <c r="AH107" s="2">
        <f t="shared" si="55"/>
        <v>1082987.26260149</v>
      </c>
      <c r="AI107">
        <f t="shared" si="56"/>
        <v>55.1691647660589</v>
      </c>
      <c r="AL107" t="str">
        <f t="shared" si="40"/>
        <v>ID21</v>
      </c>
      <c r="AM107" s="3" t="str">
        <f t="shared" si="57"/>
        <v>ID21r-107</v>
      </c>
      <c r="AN107" s="3">
        <f t="shared" si="58"/>
        <v>55.1691647660589</v>
      </c>
      <c r="AO107" s="3">
        <f t="shared" si="59"/>
        <v>10.988</v>
      </c>
      <c r="AP107" s="3">
        <f t="shared" si="60"/>
        <v>4915676.45</v>
      </c>
      <c r="AQ107" s="5">
        <f t="shared" si="61"/>
        <v>1389721.591</v>
      </c>
      <c r="AR107" s="3" t="str">
        <f t="shared" si="62"/>
        <v>tb rvr</v>
      </c>
      <c r="AS107" s="2"/>
    </row>
    <row r="108" customFormat="1" spans="17:45">
      <c r="Q108" t="s">
        <v>6</v>
      </c>
      <c r="R108">
        <v>1389742.312</v>
      </c>
      <c r="S108">
        <v>4915625.32</v>
      </c>
      <c r="U108" t="s">
        <v>7</v>
      </c>
      <c r="V108">
        <v>1389704.37</v>
      </c>
      <c r="W108">
        <v>4915718.8</v>
      </c>
      <c r="X108">
        <f t="shared" si="50"/>
        <v>0.405883611467724</v>
      </c>
      <c r="Y108">
        <f t="shared" si="51"/>
        <v>-2.4637604765166</v>
      </c>
      <c r="Z108">
        <f t="shared" si="52"/>
        <v>4351609.91736874</v>
      </c>
      <c r="AA108">
        <f t="shared" si="53"/>
        <v>8339617.50084841</v>
      </c>
      <c r="AB108" s="1" t="s">
        <v>1260</v>
      </c>
      <c r="AC108" s="1">
        <v>4915675.242</v>
      </c>
      <c r="AD108" s="1">
        <v>1389721.853</v>
      </c>
      <c r="AE108" s="1">
        <v>9.824</v>
      </c>
      <c r="AF108" s="1" t="s">
        <v>83</v>
      </c>
      <c r="AG108" s="2">
        <f t="shared" si="54"/>
        <v>1389722.02168837</v>
      </c>
      <c r="AH108" s="2">
        <f t="shared" si="55"/>
        <v>1082984.87100787</v>
      </c>
      <c r="AI108">
        <f t="shared" si="56"/>
        <v>53.9516150354519</v>
      </c>
      <c r="AL108" t="str">
        <f t="shared" si="40"/>
        <v>ID21</v>
      </c>
      <c r="AM108" s="3" t="str">
        <f t="shared" si="57"/>
        <v>ID21r-108</v>
      </c>
      <c r="AN108" s="3">
        <f t="shared" si="58"/>
        <v>53.9516150354519</v>
      </c>
      <c r="AO108" s="3">
        <f t="shared" si="59"/>
        <v>9.824</v>
      </c>
      <c r="AP108" s="3">
        <f t="shared" si="60"/>
        <v>4915675.242</v>
      </c>
      <c r="AQ108" s="5">
        <f t="shared" si="61"/>
        <v>1389721.853</v>
      </c>
      <c r="AR108" s="3" t="str">
        <f t="shared" si="62"/>
        <v>so</v>
      </c>
      <c r="AS108" s="2"/>
    </row>
    <row r="109" customFormat="1" spans="17:45">
      <c r="Q109" t="s">
        <v>6</v>
      </c>
      <c r="R109">
        <v>1389742.312</v>
      </c>
      <c r="S109">
        <v>4915625.32</v>
      </c>
      <c r="U109" t="s">
        <v>7</v>
      </c>
      <c r="V109">
        <v>1389704.37</v>
      </c>
      <c r="W109">
        <v>4915718.8</v>
      </c>
      <c r="X109">
        <f t="shared" si="50"/>
        <v>0.405883611467724</v>
      </c>
      <c r="Y109">
        <f t="shared" si="51"/>
        <v>-2.4637604765166</v>
      </c>
      <c r="Z109">
        <f t="shared" si="52"/>
        <v>4351608.85748577</v>
      </c>
      <c r="AA109">
        <f t="shared" si="53"/>
        <v>8339617.50084841</v>
      </c>
      <c r="AB109" s="1" t="s">
        <v>1261</v>
      </c>
      <c r="AC109" s="1">
        <v>4915674.381</v>
      </c>
      <c r="AD109" s="1">
        <v>1389722.343</v>
      </c>
      <c r="AE109" s="1">
        <v>9.613</v>
      </c>
      <c r="AF109" s="1" t="s">
        <v>1033</v>
      </c>
      <c r="AG109" s="2">
        <f t="shared" si="54"/>
        <v>1389722.39103138</v>
      </c>
      <c r="AH109" s="2">
        <f t="shared" si="55"/>
        <v>1082982.94243046</v>
      </c>
      <c r="AI109">
        <f t="shared" si="56"/>
        <v>52.9692616709749</v>
      </c>
      <c r="AL109" t="str">
        <f t="shared" si="40"/>
        <v>ID21</v>
      </c>
      <c r="AM109" s="3" t="str">
        <f t="shared" si="57"/>
        <v>ID21r-109</v>
      </c>
      <c r="AN109" s="3">
        <f t="shared" si="58"/>
        <v>52.9692616709749</v>
      </c>
      <c r="AO109" s="3">
        <f t="shared" si="59"/>
        <v>9.613</v>
      </c>
      <c r="AP109" s="3">
        <f t="shared" si="60"/>
        <v>4915674.381</v>
      </c>
      <c r="AQ109" s="5">
        <f t="shared" si="61"/>
        <v>1389722.343</v>
      </c>
      <c r="AR109" s="3" t="str">
        <f t="shared" si="62"/>
        <v>wtr-7.05pm</v>
      </c>
      <c r="AS109" s="2"/>
    </row>
    <row r="110" customFormat="1" spans="17:45">
      <c r="Q110" t="s">
        <v>6</v>
      </c>
      <c r="R110">
        <v>1389742.312</v>
      </c>
      <c r="S110">
        <v>4915625.32</v>
      </c>
      <c r="U110" t="s">
        <v>7</v>
      </c>
      <c r="V110">
        <v>1389704.37</v>
      </c>
      <c r="W110">
        <v>4915718.8</v>
      </c>
      <c r="X110">
        <f t="shared" si="50"/>
        <v>0.405883611467724</v>
      </c>
      <c r="Y110">
        <f t="shared" si="51"/>
        <v>-2.4637604765166</v>
      </c>
      <c r="Z110">
        <f t="shared" si="52"/>
        <v>4351608.58784454</v>
      </c>
      <c r="AA110">
        <f t="shared" si="53"/>
        <v>8339617.50084841</v>
      </c>
      <c r="AB110" s="1" t="s">
        <v>1262</v>
      </c>
      <c r="AC110" s="1">
        <v>4915674.128</v>
      </c>
      <c r="AD110" s="1">
        <v>1389722.384</v>
      </c>
      <c r="AE110" s="1">
        <v>9.055</v>
      </c>
      <c r="AF110" s="1" t="s">
        <v>116</v>
      </c>
      <c r="AG110" s="2">
        <f t="shared" si="54"/>
        <v>1389722.48499468</v>
      </c>
      <c r="AH110" s="2">
        <f t="shared" si="55"/>
        <v>1082982.45178763</v>
      </c>
      <c r="AI110">
        <f t="shared" si="56"/>
        <v>52.7195034870551</v>
      </c>
      <c r="AL110" t="str">
        <f t="shared" si="40"/>
        <v>ID21</v>
      </c>
      <c r="AM110" s="3" t="str">
        <f t="shared" si="57"/>
        <v>ID21r-110</v>
      </c>
      <c r="AN110" s="3">
        <f t="shared" si="58"/>
        <v>52.7195034870551</v>
      </c>
      <c r="AO110" s="3">
        <f t="shared" si="59"/>
        <v>9.055</v>
      </c>
      <c r="AP110" s="3">
        <f t="shared" si="60"/>
        <v>4915674.128</v>
      </c>
      <c r="AQ110" s="5">
        <f t="shared" si="61"/>
        <v>1389722.384</v>
      </c>
      <c r="AR110" s="3" t="str">
        <f t="shared" si="62"/>
        <v>bed</v>
      </c>
      <c r="AS110" s="2"/>
    </row>
    <row r="111" customFormat="1" spans="17:45">
      <c r="Q111" t="s">
        <v>6</v>
      </c>
      <c r="R111">
        <v>1389742.312</v>
      </c>
      <c r="S111">
        <v>4915625.32</v>
      </c>
      <c r="U111" t="s">
        <v>7</v>
      </c>
      <c r="V111">
        <v>1389704.37</v>
      </c>
      <c r="W111">
        <v>4915718.8</v>
      </c>
      <c r="X111">
        <f t="shared" si="50"/>
        <v>0.405883611467724</v>
      </c>
      <c r="Y111">
        <f t="shared" si="51"/>
        <v>-2.4637604765166</v>
      </c>
      <c r="Z111">
        <f t="shared" si="52"/>
        <v>4351606.8341611</v>
      </c>
      <c r="AA111">
        <f t="shared" si="53"/>
        <v>8339617.50084841</v>
      </c>
      <c r="AB111" s="1" t="s">
        <v>1263</v>
      </c>
      <c r="AC111" s="1">
        <v>4915672.725</v>
      </c>
      <c r="AD111" s="1">
        <v>1389723.248</v>
      </c>
      <c r="AE111" s="1">
        <v>9.156</v>
      </c>
      <c r="AF111" s="1" t="s">
        <v>116</v>
      </c>
      <c r="AG111" s="2">
        <f t="shared" si="54"/>
        <v>1389723.09610999</v>
      </c>
      <c r="AH111" s="2">
        <f t="shared" si="55"/>
        <v>1082979.26076148</v>
      </c>
      <c r="AI111">
        <f t="shared" si="56"/>
        <v>51.0947171529202</v>
      </c>
      <c r="AL111" t="str">
        <f t="shared" si="40"/>
        <v>ID21</v>
      </c>
      <c r="AM111" s="3" t="str">
        <f t="shared" si="57"/>
        <v>ID21r-111</v>
      </c>
      <c r="AN111" s="3">
        <f t="shared" si="58"/>
        <v>51.0947171529202</v>
      </c>
      <c r="AO111" s="3">
        <f t="shared" si="59"/>
        <v>9.156</v>
      </c>
      <c r="AP111" s="3">
        <f t="shared" si="60"/>
        <v>4915672.725</v>
      </c>
      <c r="AQ111" s="5">
        <f t="shared" si="61"/>
        <v>1389723.248</v>
      </c>
      <c r="AR111" s="3" t="str">
        <f t="shared" si="62"/>
        <v>bed</v>
      </c>
      <c r="AS111" s="2"/>
    </row>
    <row r="112" customFormat="1" spans="17:45">
      <c r="Q112" t="s">
        <v>6</v>
      </c>
      <c r="R112">
        <v>1389742.312</v>
      </c>
      <c r="S112">
        <v>4915625.32</v>
      </c>
      <c r="U112" t="s">
        <v>7</v>
      </c>
      <c r="V112">
        <v>1389704.37</v>
      </c>
      <c r="W112">
        <v>4915718.8</v>
      </c>
      <c r="X112">
        <f t="shared" si="50"/>
        <v>0.405883611467724</v>
      </c>
      <c r="Y112">
        <f t="shared" si="51"/>
        <v>-2.4637604765166</v>
      </c>
      <c r="Z112">
        <f t="shared" si="52"/>
        <v>0</v>
      </c>
      <c r="AA112">
        <f t="shared" si="53"/>
        <v>8339617.50084841</v>
      </c>
      <c r="AB112" s="1"/>
      <c r="AC112" s="1"/>
      <c r="AD112" s="1"/>
      <c r="AE112" s="1"/>
      <c r="AF112" s="1"/>
      <c r="AG112" s="2">
        <f t="shared" si="54"/>
        <v>2906150.46505863</v>
      </c>
      <c r="AH112" s="2">
        <f t="shared" si="55"/>
        <v>-6835263.49179058</v>
      </c>
      <c r="AI112">
        <f t="shared" si="56"/>
        <v>5108302.65160437</v>
      </c>
      <c r="AL112" t="str">
        <f t="shared" si="40"/>
        <v>0</v>
      </c>
      <c r="AM112" s="3">
        <f t="shared" si="57"/>
        <v>0</v>
      </c>
      <c r="AN112" s="3">
        <f t="shared" si="58"/>
        <v>5108302.65160437</v>
      </c>
      <c r="AO112" s="3">
        <f t="shared" si="59"/>
        <v>0</v>
      </c>
      <c r="AP112" s="3">
        <f t="shared" si="60"/>
        <v>0</v>
      </c>
      <c r="AQ112" s="5">
        <f t="shared" si="61"/>
        <v>0</v>
      </c>
      <c r="AR112" s="3">
        <f t="shared" si="62"/>
        <v>0</v>
      </c>
      <c r="AS112" s="2"/>
    </row>
    <row r="113" customFormat="1" spans="17:45">
      <c r="Q113">
        <f t="shared" ref="Q113:W113" si="63">B87</f>
        <v>0</v>
      </c>
      <c r="R113">
        <f t="shared" si="63"/>
        <v>0</v>
      </c>
      <c r="S113">
        <f t="shared" si="63"/>
        <v>0</v>
      </c>
      <c r="T113">
        <f t="shared" si="63"/>
        <v>0</v>
      </c>
      <c r="U113">
        <f t="shared" si="63"/>
        <v>0</v>
      </c>
      <c r="V113">
        <f t="shared" si="63"/>
        <v>0</v>
      </c>
      <c r="W113">
        <f t="shared" si="63"/>
        <v>0</v>
      </c>
      <c r="X113" t="e">
        <f t="shared" si="50"/>
        <v>#DIV/0!</v>
      </c>
      <c r="Y113" t="e">
        <f t="shared" si="51"/>
        <v>#DIV/0!</v>
      </c>
      <c r="Z113" t="e">
        <f t="shared" si="52"/>
        <v>#DIV/0!</v>
      </c>
      <c r="AA113" t="e">
        <f t="shared" si="53"/>
        <v>#DIV/0!</v>
      </c>
      <c r="AB113" s="1" t="s">
        <v>375</v>
      </c>
      <c r="AC113" s="1">
        <v>4915838.2239</v>
      </c>
      <c r="AD113" s="1">
        <v>1389980.644</v>
      </c>
      <c r="AE113" s="1">
        <v>11.0597</v>
      </c>
      <c r="AF113" s="1" t="s">
        <v>355</v>
      </c>
      <c r="AG113" s="2" t="e">
        <f t="shared" si="54"/>
        <v>#DIV/0!</v>
      </c>
      <c r="AH113" s="2" t="e">
        <f t="shared" si="55"/>
        <v>#DIV/0!</v>
      </c>
      <c r="AI113">
        <f t="shared" si="56"/>
        <v>5108572.36752607</v>
      </c>
      <c r="AL113" t="str">
        <f t="shared" si="40"/>
        <v>ID24</v>
      </c>
      <c r="AM113" s="3" t="str">
        <f t="shared" si="57"/>
        <v>ID24/1</v>
      </c>
      <c r="AN113" s="3">
        <f t="shared" si="58"/>
        <v>5108572.36752607</v>
      </c>
      <c r="AO113" s="3">
        <f t="shared" si="59"/>
        <v>11.0597</v>
      </c>
      <c r="AP113" s="3">
        <f t="shared" si="60"/>
        <v>4915838.2239</v>
      </c>
      <c r="AQ113" s="5">
        <f t="shared" si="61"/>
        <v>1389980.644</v>
      </c>
      <c r="AR113" s="3" t="str">
        <f t="shared" si="62"/>
        <v>SO</v>
      </c>
      <c r="AS113" s="2"/>
    </row>
    <row r="114" customFormat="1" spans="17:45">
      <c r="Q114" t="s">
        <v>8</v>
      </c>
      <c r="R114">
        <v>1390018.515</v>
      </c>
      <c r="S114">
        <v>4915751.841</v>
      </c>
      <c r="U114" t="s">
        <v>9</v>
      </c>
      <c r="V114">
        <v>1389981.514</v>
      </c>
      <c r="W114">
        <v>4915836.806</v>
      </c>
      <c r="X114">
        <f t="shared" si="50"/>
        <v>0.435485199788101</v>
      </c>
      <c r="Y114">
        <f t="shared" si="51"/>
        <v>-2.29628928947891</v>
      </c>
      <c r="Z114">
        <f t="shared" si="52"/>
        <v>4310468.84199561</v>
      </c>
      <c r="AA114">
        <f t="shared" si="53"/>
        <v>8107636.46917188</v>
      </c>
      <c r="AB114" s="1" t="s">
        <v>385</v>
      </c>
      <c r="AC114" s="1">
        <v>4915793.4469</v>
      </c>
      <c r="AD114" s="1">
        <v>1390000.4069</v>
      </c>
      <c r="AE114" s="1">
        <v>9.2625</v>
      </c>
      <c r="AF114" s="1" t="s">
        <v>355</v>
      </c>
      <c r="AG114" s="2">
        <f t="shared" si="54"/>
        <v>1390000.39794468</v>
      </c>
      <c r="AH114" s="2">
        <f t="shared" si="55"/>
        <v>1041189.05490999</v>
      </c>
      <c r="AI114">
        <f t="shared" si="56"/>
        <v>45.3757005499815</v>
      </c>
      <c r="AL114" t="str">
        <f t="shared" ref="AL114:AL177" si="64">REPLACE(AM114,5,6,"")</f>
        <v>ID24</v>
      </c>
      <c r="AM114" s="3" t="str">
        <f t="shared" si="57"/>
        <v>ID24/10</v>
      </c>
      <c r="AN114" s="3">
        <f t="shared" si="58"/>
        <v>45.3757005499815</v>
      </c>
      <c r="AO114" s="3">
        <f t="shared" si="59"/>
        <v>9.2625</v>
      </c>
      <c r="AP114" s="3">
        <f t="shared" si="60"/>
        <v>4915793.4469</v>
      </c>
      <c r="AQ114" s="5">
        <f t="shared" si="61"/>
        <v>1390000.4069</v>
      </c>
      <c r="AR114" s="3" t="str">
        <f t="shared" si="62"/>
        <v>SO</v>
      </c>
      <c r="AS114" s="2"/>
    </row>
    <row r="115" customFormat="1" spans="17:45">
      <c r="Q115" t="s">
        <v>8</v>
      </c>
      <c r="R115">
        <v>1390018.515</v>
      </c>
      <c r="S115">
        <v>4915751.841</v>
      </c>
      <c r="U115" t="s">
        <v>9</v>
      </c>
      <c r="V115">
        <v>1389981.514</v>
      </c>
      <c r="W115">
        <v>4915836.806</v>
      </c>
      <c r="X115">
        <f t="shared" si="50"/>
        <v>0.435485199788101</v>
      </c>
      <c r="Y115">
        <f t="shared" si="51"/>
        <v>-2.29628928947891</v>
      </c>
      <c r="Z115">
        <f t="shared" si="52"/>
        <v>4310465.23098054</v>
      </c>
      <c r="AA115">
        <f t="shared" si="53"/>
        <v>8107636.46917188</v>
      </c>
      <c r="AB115" s="1" t="s">
        <v>386</v>
      </c>
      <c r="AC115" s="1">
        <v>4915790.5486</v>
      </c>
      <c r="AD115" s="1">
        <v>1390002.0435</v>
      </c>
      <c r="AE115" s="1">
        <v>9.3013</v>
      </c>
      <c r="AF115" s="1" t="s">
        <v>368</v>
      </c>
      <c r="AG115" s="2">
        <f t="shared" si="54"/>
        <v>1390001.71980162</v>
      </c>
      <c r="AH115" s="2">
        <f t="shared" si="55"/>
        <v>1041182.33488848</v>
      </c>
      <c r="AI115">
        <f t="shared" si="56"/>
        <v>42.0664784600975</v>
      </c>
      <c r="AL115" t="str">
        <f t="shared" si="64"/>
        <v>ID24</v>
      </c>
      <c r="AM115" s="3" t="str">
        <f t="shared" si="57"/>
        <v>ID24/11</v>
      </c>
      <c r="AN115" s="3">
        <f t="shared" si="58"/>
        <v>42.0664784600975</v>
      </c>
      <c r="AO115" s="3">
        <f t="shared" si="59"/>
        <v>9.3013</v>
      </c>
      <c r="AP115" s="3">
        <f t="shared" si="60"/>
        <v>4915790.5486</v>
      </c>
      <c r="AQ115" s="5">
        <f t="shared" si="61"/>
        <v>1390002.0435</v>
      </c>
      <c r="AR115" s="3" t="str">
        <f t="shared" si="62"/>
        <v>BB</v>
      </c>
      <c r="AS115" s="2"/>
    </row>
    <row r="116" customFormat="1" spans="17:45">
      <c r="Q116" t="s">
        <v>8</v>
      </c>
      <c r="R116">
        <v>1390018.515</v>
      </c>
      <c r="S116">
        <v>4915751.841</v>
      </c>
      <c r="U116" t="s">
        <v>9</v>
      </c>
      <c r="V116">
        <v>1389981.514</v>
      </c>
      <c r="W116">
        <v>4915836.806</v>
      </c>
      <c r="X116">
        <f t="shared" si="50"/>
        <v>0.435485199788101</v>
      </c>
      <c r="Y116">
        <f t="shared" si="51"/>
        <v>-2.29628928947891</v>
      </c>
      <c r="Z116">
        <f t="shared" si="52"/>
        <v>4310462.73326527</v>
      </c>
      <c r="AA116">
        <f t="shared" si="53"/>
        <v>8107636.46917188</v>
      </c>
      <c r="AB116" s="1" t="s">
        <v>387</v>
      </c>
      <c r="AC116" s="1">
        <v>4915788.2948</v>
      </c>
      <c r="AD116" s="1">
        <v>1390002.6036</v>
      </c>
      <c r="AE116" s="1">
        <v>11.2934</v>
      </c>
      <c r="AF116" s="1" t="s">
        <v>355</v>
      </c>
      <c r="AG116" s="2">
        <f t="shared" si="54"/>
        <v>1390002.63412133</v>
      </c>
      <c r="AH116" s="2">
        <f t="shared" si="55"/>
        <v>1041177.68669401</v>
      </c>
      <c r="AI116">
        <f t="shared" si="56"/>
        <v>39.7750196029367</v>
      </c>
      <c r="AL116" t="str">
        <f t="shared" si="64"/>
        <v>ID24</v>
      </c>
      <c r="AM116" s="3" t="str">
        <f t="shared" si="57"/>
        <v>ID24/12</v>
      </c>
      <c r="AN116" s="3">
        <f t="shared" si="58"/>
        <v>39.7750196029367</v>
      </c>
      <c r="AO116" s="3">
        <f t="shared" si="59"/>
        <v>11.2934</v>
      </c>
      <c r="AP116" s="3">
        <f t="shared" si="60"/>
        <v>4915788.2948</v>
      </c>
      <c r="AQ116" s="5">
        <f t="shared" si="61"/>
        <v>1390002.6036</v>
      </c>
      <c r="AR116" s="3" t="str">
        <f t="shared" si="62"/>
        <v>SO</v>
      </c>
      <c r="AS116" s="2"/>
    </row>
    <row r="117" customFormat="1" spans="17:45">
      <c r="Q117" t="s">
        <v>8</v>
      </c>
      <c r="R117">
        <v>1390018.515</v>
      </c>
      <c r="S117">
        <v>4915751.841</v>
      </c>
      <c r="U117" t="s">
        <v>9</v>
      </c>
      <c r="V117">
        <v>1389981.514</v>
      </c>
      <c r="W117">
        <v>4915836.806</v>
      </c>
      <c r="X117">
        <f t="shared" si="50"/>
        <v>0.435485199788101</v>
      </c>
      <c r="Y117">
        <f t="shared" si="51"/>
        <v>-2.29628928947891</v>
      </c>
      <c r="Z117">
        <f t="shared" si="52"/>
        <v>4310456.82091842</v>
      </c>
      <c r="AA117">
        <f t="shared" si="53"/>
        <v>8107636.46917188</v>
      </c>
      <c r="AB117" s="1" t="s">
        <v>388</v>
      </c>
      <c r="AC117" s="1">
        <v>4915783.4652</v>
      </c>
      <c r="AD117" s="1">
        <v>1390005.0899</v>
      </c>
      <c r="AE117" s="1">
        <v>11.8644</v>
      </c>
      <c r="AF117" s="1" t="s">
        <v>355</v>
      </c>
      <c r="AG117" s="2">
        <f t="shared" si="54"/>
        <v>1390004.79840937</v>
      </c>
      <c r="AH117" s="2">
        <f t="shared" si="55"/>
        <v>1041166.68394348</v>
      </c>
      <c r="AI117">
        <f t="shared" si="56"/>
        <v>34.3558340849664</v>
      </c>
      <c r="AL117" t="str">
        <f t="shared" si="64"/>
        <v>ID24</v>
      </c>
      <c r="AM117" s="3" t="str">
        <f t="shared" si="57"/>
        <v>ID24/13</v>
      </c>
      <c r="AN117" s="3">
        <f t="shared" si="58"/>
        <v>34.3558340849664</v>
      </c>
      <c r="AO117" s="3">
        <f t="shared" si="59"/>
        <v>11.8644</v>
      </c>
      <c r="AP117" s="3">
        <f t="shared" si="60"/>
        <v>4915783.4652</v>
      </c>
      <c r="AQ117" s="5">
        <f t="shared" si="61"/>
        <v>1390005.0899</v>
      </c>
      <c r="AR117" s="3" t="str">
        <f t="shared" si="62"/>
        <v>SO</v>
      </c>
      <c r="AS117" s="2"/>
    </row>
    <row r="118" customFormat="1" spans="17:45">
      <c r="Q118" t="s">
        <v>8</v>
      </c>
      <c r="R118">
        <v>1390018.515</v>
      </c>
      <c r="S118">
        <v>4915751.841</v>
      </c>
      <c r="U118" t="s">
        <v>9</v>
      </c>
      <c r="V118">
        <v>1389981.514</v>
      </c>
      <c r="W118">
        <v>4915836.806</v>
      </c>
      <c r="X118">
        <f t="shared" si="50"/>
        <v>0.435485199788101</v>
      </c>
      <c r="Y118">
        <f t="shared" si="51"/>
        <v>-2.29628928947891</v>
      </c>
      <c r="Z118">
        <f t="shared" si="52"/>
        <v>4310450.48686669</v>
      </c>
      <c r="AA118">
        <f t="shared" si="53"/>
        <v>8107636.46917188</v>
      </c>
      <c r="AB118" s="1" t="s">
        <v>389</v>
      </c>
      <c r="AC118" s="1">
        <v>4915778.2277</v>
      </c>
      <c r="AD118" s="1">
        <v>1390007.6079</v>
      </c>
      <c r="AE118" s="1">
        <v>14.2661</v>
      </c>
      <c r="AF118" s="1" t="s">
        <v>359</v>
      </c>
      <c r="AG118" s="2">
        <f t="shared" si="54"/>
        <v>1390007.11706772</v>
      </c>
      <c r="AH118" s="2">
        <f t="shared" si="55"/>
        <v>1041154.89640922</v>
      </c>
      <c r="AI118">
        <f t="shared" si="56"/>
        <v>28.5521061794437</v>
      </c>
      <c r="AL118" t="str">
        <f t="shared" si="64"/>
        <v>ID24</v>
      </c>
      <c r="AM118" s="3" t="str">
        <f t="shared" si="57"/>
        <v>ID24/14</v>
      </c>
      <c r="AN118" s="3">
        <f t="shared" si="58"/>
        <v>28.5521061794437</v>
      </c>
      <c r="AO118" s="3">
        <f t="shared" si="59"/>
        <v>14.2661</v>
      </c>
      <c r="AP118" s="3">
        <f t="shared" si="60"/>
        <v>4915778.2277</v>
      </c>
      <c r="AQ118" s="5">
        <f t="shared" si="61"/>
        <v>1390007.6079</v>
      </c>
      <c r="AR118" s="3" t="str">
        <f t="shared" si="62"/>
        <v>TB</v>
      </c>
      <c r="AS118" s="2"/>
    </row>
    <row r="119" customFormat="1" spans="17:45">
      <c r="Q119" t="s">
        <v>8</v>
      </c>
      <c r="R119">
        <v>1390018.515</v>
      </c>
      <c r="S119">
        <v>4915751.841</v>
      </c>
      <c r="U119" t="s">
        <v>9</v>
      </c>
      <c r="V119">
        <v>1389981.514</v>
      </c>
      <c r="W119">
        <v>4915836.806</v>
      </c>
      <c r="X119">
        <f t="shared" si="50"/>
        <v>0.435485199788101</v>
      </c>
      <c r="Y119">
        <f t="shared" si="51"/>
        <v>-2.29628928947891</v>
      </c>
      <c r="Z119">
        <f t="shared" si="52"/>
        <v>4310447.47712014</v>
      </c>
      <c r="AA119">
        <f t="shared" si="53"/>
        <v>8107636.46917188</v>
      </c>
      <c r="AB119" s="1" t="s">
        <v>390</v>
      </c>
      <c r="AC119" s="1">
        <v>4915775.6726</v>
      </c>
      <c r="AD119" s="1">
        <v>1390008.6519</v>
      </c>
      <c r="AE119" s="1">
        <v>14.2193</v>
      </c>
      <c r="AF119" s="1" t="s">
        <v>359</v>
      </c>
      <c r="AG119" s="2">
        <f t="shared" si="54"/>
        <v>1390008.21882285</v>
      </c>
      <c r="AH119" s="2">
        <f t="shared" si="55"/>
        <v>1041149.29533553</v>
      </c>
      <c r="AI119">
        <f t="shared" si="56"/>
        <v>25.7919735610976</v>
      </c>
      <c r="AL119" t="str">
        <f t="shared" si="64"/>
        <v>ID24</v>
      </c>
      <c r="AM119" s="3" t="str">
        <f t="shared" si="57"/>
        <v>ID24/15</v>
      </c>
      <c r="AN119" s="3">
        <f t="shared" si="58"/>
        <v>25.7919735610976</v>
      </c>
      <c r="AO119" s="3">
        <f t="shared" si="59"/>
        <v>14.2193</v>
      </c>
      <c r="AP119" s="3">
        <f t="shared" si="60"/>
        <v>4915775.6726</v>
      </c>
      <c r="AQ119" s="5">
        <f t="shared" si="61"/>
        <v>1390008.6519</v>
      </c>
      <c r="AR119" s="3" t="str">
        <f t="shared" si="62"/>
        <v>TB</v>
      </c>
      <c r="AS119" s="2"/>
    </row>
    <row r="120" customFormat="1" spans="17:45">
      <c r="Q120" t="s">
        <v>8</v>
      </c>
      <c r="R120">
        <v>1390018.515</v>
      </c>
      <c r="S120">
        <v>4915751.841</v>
      </c>
      <c r="U120" t="s">
        <v>9</v>
      </c>
      <c r="V120">
        <v>1389981.514</v>
      </c>
      <c r="W120">
        <v>4915836.806</v>
      </c>
      <c r="X120">
        <f t="shared" si="50"/>
        <v>0.435485199788101</v>
      </c>
      <c r="Y120">
        <f t="shared" si="51"/>
        <v>-2.29628928947891</v>
      </c>
      <c r="Z120">
        <f t="shared" si="52"/>
        <v>4310440.54993982</v>
      </c>
      <c r="AA120">
        <f t="shared" si="53"/>
        <v>8107636.46917188</v>
      </c>
      <c r="AB120" s="1" t="s">
        <v>391</v>
      </c>
      <c r="AC120" s="1">
        <v>4915769.6953</v>
      </c>
      <c r="AD120" s="1">
        <v>1390010.8331</v>
      </c>
      <c r="AE120" s="1">
        <v>11.9432</v>
      </c>
      <c r="AF120" s="1" t="s">
        <v>392</v>
      </c>
      <c r="AG120" s="2">
        <f t="shared" si="54"/>
        <v>1390010.75460329</v>
      </c>
      <c r="AH120" s="2">
        <f t="shared" si="55"/>
        <v>1041136.40400171</v>
      </c>
      <c r="AI120">
        <f t="shared" si="56"/>
        <v>19.4367594030333</v>
      </c>
      <c r="AL120" t="str">
        <f t="shared" si="64"/>
        <v>ID24</v>
      </c>
      <c r="AM120" s="3" t="str">
        <f t="shared" si="57"/>
        <v>ID24/16</v>
      </c>
      <c r="AN120" s="3">
        <f t="shared" si="58"/>
        <v>19.4367594030333</v>
      </c>
      <c r="AO120" s="3">
        <f t="shared" si="59"/>
        <v>11.9432</v>
      </c>
      <c r="AP120" s="3">
        <f t="shared" si="60"/>
        <v>4915769.6953</v>
      </c>
      <c r="AQ120" s="5">
        <f t="shared" si="61"/>
        <v>1390010.8331</v>
      </c>
      <c r="AR120" s="3" t="str">
        <f t="shared" si="62"/>
        <v>BB-F</v>
      </c>
      <c r="AS120" s="2"/>
    </row>
    <row r="121" customFormat="1" spans="17:45">
      <c r="Q121" t="s">
        <v>8</v>
      </c>
      <c r="R121">
        <v>1390018.515</v>
      </c>
      <c r="S121">
        <v>4915751.841</v>
      </c>
      <c r="U121" t="s">
        <v>9</v>
      </c>
      <c r="V121">
        <v>1389981.514</v>
      </c>
      <c r="W121">
        <v>4915836.806</v>
      </c>
      <c r="X121">
        <f t="shared" si="50"/>
        <v>0.435485199788101</v>
      </c>
      <c r="Y121">
        <f t="shared" si="51"/>
        <v>-2.29628928947891</v>
      </c>
      <c r="Z121">
        <f t="shared" si="52"/>
        <v>4310420.08572754</v>
      </c>
      <c r="AA121">
        <f t="shared" si="53"/>
        <v>8107636.46917188</v>
      </c>
      <c r="AB121" s="1" t="s">
        <v>393</v>
      </c>
      <c r="AC121" s="1">
        <v>4915752.1977</v>
      </c>
      <c r="AD121" s="1">
        <v>1390017.6453</v>
      </c>
      <c r="AE121" s="1">
        <v>11.538</v>
      </c>
      <c r="AF121" s="1" t="s">
        <v>355</v>
      </c>
      <c r="AG121" s="2">
        <f t="shared" si="54"/>
        <v>1390018.24578251</v>
      </c>
      <c r="AH121" s="2">
        <f t="shared" si="55"/>
        <v>1041098.32054211</v>
      </c>
      <c r="AI121">
        <f t="shared" si="56"/>
        <v>0.940006904292629</v>
      </c>
      <c r="AL121" t="str">
        <f t="shared" si="64"/>
        <v>ID24</v>
      </c>
      <c r="AM121" s="3" t="str">
        <f t="shared" si="57"/>
        <v>ID24/17</v>
      </c>
      <c r="AN121" s="3">
        <f t="shared" si="58"/>
        <v>0.940006904292629</v>
      </c>
      <c r="AO121" s="3">
        <f t="shared" si="59"/>
        <v>11.538</v>
      </c>
      <c r="AP121" s="3">
        <f t="shared" si="60"/>
        <v>4915752.1977</v>
      </c>
      <c r="AQ121" s="5">
        <f t="shared" si="61"/>
        <v>1390017.6453</v>
      </c>
      <c r="AR121" s="3" t="str">
        <f t="shared" si="62"/>
        <v>SO</v>
      </c>
      <c r="AS121" s="2"/>
    </row>
    <row r="122" customFormat="1" spans="16:45">
      <c r="P122">
        <v>1</v>
      </c>
      <c r="Q122" t="s">
        <v>8</v>
      </c>
      <c r="R122">
        <v>1390018.515</v>
      </c>
      <c r="S122">
        <v>4915751.841</v>
      </c>
      <c r="U122" t="s">
        <v>9</v>
      </c>
      <c r="V122">
        <v>1389981.514</v>
      </c>
      <c r="W122">
        <v>4915836.806</v>
      </c>
      <c r="X122">
        <f t="shared" si="50"/>
        <v>0.435485199788101</v>
      </c>
      <c r="Y122">
        <f t="shared" si="51"/>
        <v>-2.29628928947891</v>
      </c>
      <c r="Z122">
        <f t="shared" si="52"/>
        <v>4310502.21895323</v>
      </c>
      <c r="AA122">
        <f t="shared" si="53"/>
        <v>8107636.46917188</v>
      </c>
      <c r="AB122" s="1" t="s">
        <v>376</v>
      </c>
      <c r="AC122" s="1">
        <v>4915821.1558</v>
      </c>
      <c r="AD122" s="1">
        <v>1389987.3914</v>
      </c>
      <c r="AE122" s="1">
        <v>11.6784</v>
      </c>
      <c r="AF122" s="1" t="s">
        <v>357</v>
      </c>
      <c r="AG122" s="2">
        <f t="shared" si="54"/>
        <v>1389988.17989456</v>
      </c>
      <c r="AH122" s="2">
        <f t="shared" si="55"/>
        <v>1041251.16871139</v>
      </c>
      <c r="AI122">
        <f t="shared" si="56"/>
        <v>75.9817081669227</v>
      </c>
      <c r="AL122" t="str">
        <f t="shared" si="64"/>
        <v>ID24</v>
      </c>
      <c r="AM122" s="3" t="str">
        <f t="shared" si="57"/>
        <v>ID24/2</v>
      </c>
      <c r="AN122" s="3">
        <f t="shared" si="58"/>
        <v>75.9817081669227</v>
      </c>
      <c r="AO122" s="3">
        <f t="shared" si="59"/>
        <v>11.6784</v>
      </c>
      <c r="AP122" s="3">
        <f t="shared" si="60"/>
        <v>4915821.1558</v>
      </c>
      <c r="AQ122" s="5">
        <f t="shared" si="61"/>
        <v>1389987.3914</v>
      </c>
      <c r="AR122" s="3" t="str">
        <f t="shared" si="62"/>
        <v>F-BB</v>
      </c>
      <c r="AS122" s="2"/>
    </row>
    <row r="123" customFormat="1" spans="17:45">
      <c r="Q123" t="s">
        <v>8</v>
      </c>
      <c r="R123">
        <v>1390018.515</v>
      </c>
      <c r="S123">
        <v>4915751.841</v>
      </c>
      <c r="U123" t="s">
        <v>9</v>
      </c>
      <c r="V123">
        <v>1389981.514</v>
      </c>
      <c r="W123">
        <v>4915836.806</v>
      </c>
      <c r="X123">
        <f t="shared" si="50"/>
        <v>0.435485199788101</v>
      </c>
      <c r="Y123">
        <f t="shared" si="51"/>
        <v>-2.29628928947891</v>
      </c>
      <c r="Z123">
        <f t="shared" si="52"/>
        <v>4310492.93230578</v>
      </c>
      <c r="AA123">
        <f t="shared" si="53"/>
        <v>8107636.46917188</v>
      </c>
      <c r="AB123" s="1" t="s">
        <v>377</v>
      </c>
      <c r="AC123" s="1">
        <v>4915813.6772</v>
      </c>
      <c r="AD123" s="1">
        <v>1389991.5432</v>
      </c>
      <c r="AE123" s="1">
        <v>14.029</v>
      </c>
      <c r="AF123" s="1" t="s">
        <v>359</v>
      </c>
      <c r="AG123" s="2">
        <f t="shared" si="54"/>
        <v>1389991.57938727</v>
      </c>
      <c r="AH123" s="2">
        <f t="shared" si="55"/>
        <v>1041233.8864599</v>
      </c>
      <c r="AI123">
        <f t="shared" si="56"/>
        <v>67.4625349779451</v>
      </c>
      <c r="AL123" t="str">
        <f t="shared" si="64"/>
        <v>ID24</v>
      </c>
      <c r="AM123" s="3" t="str">
        <f t="shared" si="57"/>
        <v>ID24/3</v>
      </c>
      <c r="AN123" s="3">
        <f t="shared" si="58"/>
        <v>67.4625349779451</v>
      </c>
      <c r="AO123" s="3">
        <f t="shared" si="59"/>
        <v>14.029</v>
      </c>
      <c r="AP123" s="3">
        <f t="shared" si="60"/>
        <v>4915813.6772</v>
      </c>
      <c r="AQ123" s="5">
        <f t="shared" si="61"/>
        <v>1389991.5432</v>
      </c>
      <c r="AR123" s="3" t="str">
        <f t="shared" si="62"/>
        <v>TB</v>
      </c>
      <c r="AS123" s="2"/>
    </row>
    <row r="124" customFormat="1" spans="17:45">
      <c r="Q124" t="s">
        <v>8</v>
      </c>
      <c r="R124">
        <v>1390018.515</v>
      </c>
      <c r="S124">
        <v>4915751.841</v>
      </c>
      <c r="U124" t="s">
        <v>9</v>
      </c>
      <c r="V124">
        <v>1389981.514</v>
      </c>
      <c r="W124">
        <v>4915836.806</v>
      </c>
      <c r="X124">
        <f t="shared" si="50"/>
        <v>0.435485199788101</v>
      </c>
      <c r="Y124">
        <f t="shared" si="51"/>
        <v>-2.29628928947891</v>
      </c>
      <c r="Z124">
        <f t="shared" si="52"/>
        <v>4310491.55208701</v>
      </c>
      <c r="AA124">
        <f t="shared" si="53"/>
        <v>8107636.46917188</v>
      </c>
      <c r="AB124" s="1" t="s">
        <v>378</v>
      </c>
      <c r="AC124" s="1">
        <v>4915812.632</v>
      </c>
      <c r="AD124" s="1">
        <v>1389992.3125</v>
      </c>
      <c r="AE124" s="1">
        <v>14.1433</v>
      </c>
      <c r="AF124" s="1" t="s">
        <v>359</v>
      </c>
      <c r="AG124" s="2">
        <f t="shared" si="54"/>
        <v>1389992.0846335</v>
      </c>
      <c r="AH124" s="2">
        <f t="shared" si="55"/>
        <v>1041231.31790242</v>
      </c>
      <c r="AI124">
        <f t="shared" si="56"/>
        <v>66.1975580159049</v>
      </c>
      <c r="AL124" t="str">
        <f t="shared" si="64"/>
        <v>ID24</v>
      </c>
      <c r="AM124" s="3" t="str">
        <f t="shared" si="57"/>
        <v>ID24/4</v>
      </c>
      <c r="AN124" s="3">
        <f t="shared" si="58"/>
        <v>66.1975580159049</v>
      </c>
      <c r="AO124" s="3">
        <f t="shared" si="59"/>
        <v>14.1433</v>
      </c>
      <c r="AP124" s="3">
        <f t="shared" si="60"/>
        <v>4915812.632</v>
      </c>
      <c r="AQ124" s="5">
        <f t="shared" si="61"/>
        <v>1389992.3125</v>
      </c>
      <c r="AR124" s="3" t="str">
        <f t="shared" si="62"/>
        <v>TB</v>
      </c>
      <c r="AS124" s="2"/>
    </row>
    <row r="125" customFormat="1" spans="17:45">
      <c r="Q125" t="s">
        <v>8</v>
      </c>
      <c r="R125">
        <v>1390018.515</v>
      </c>
      <c r="S125">
        <v>4915751.841</v>
      </c>
      <c r="U125" t="s">
        <v>9</v>
      </c>
      <c r="V125">
        <v>1389981.514</v>
      </c>
      <c r="W125">
        <v>4915836.806</v>
      </c>
      <c r="X125">
        <f t="shared" si="50"/>
        <v>0.435485199788101</v>
      </c>
      <c r="Y125">
        <f t="shared" si="51"/>
        <v>-2.29628928947891</v>
      </c>
      <c r="Z125">
        <f t="shared" si="52"/>
        <v>4310489.85534622</v>
      </c>
      <c r="AA125">
        <f t="shared" si="53"/>
        <v>8107636.46917188</v>
      </c>
      <c r="AB125" s="1" t="s">
        <v>379</v>
      </c>
      <c r="AC125" s="1">
        <v>4915811.0899</v>
      </c>
      <c r="AD125" s="1">
        <v>1389992.6676</v>
      </c>
      <c r="AE125" s="1">
        <v>14.0034</v>
      </c>
      <c r="AF125" s="1" t="s">
        <v>359</v>
      </c>
      <c r="AG125" s="2">
        <f t="shared" si="54"/>
        <v>1389992.70574655</v>
      </c>
      <c r="AH125" s="2">
        <f t="shared" si="55"/>
        <v>1041228.16030424</v>
      </c>
      <c r="AI125">
        <f t="shared" si="56"/>
        <v>64.6414745961377</v>
      </c>
      <c r="AL125" t="str">
        <f t="shared" si="64"/>
        <v>ID24</v>
      </c>
      <c r="AM125" s="3" t="str">
        <f t="shared" si="57"/>
        <v>ID24/5</v>
      </c>
      <c r="AN125" s="3">
        <f t="shared" si="58"/>
        <v>64.6414745961377</v>
      </c>
      <c r="AO125" s="3">
        <f t="shared" si="59"/>
        <v>14.0034</v>
      </c>
      <c r="AP125" s="3">
        <f t="shared" si="60"/>
        <v>4915811.0899</v>
      </c>
      <c r="AQ125" s="5">
        <f t="shared" si="61"/>
        <v>1389992.6676</v>
      </c>
      <c r="AR125" s="3" t="str">
        <f t="shared" si="62"/>
        <v>TB</v>
      </c>
      <c r="AS125" s="2"/>
    </row>
    <row r="126" customFormat="1" spans="17:45">
      <c r="Q126" t="s">
        <v>8</v>
      </c>
      <c r="R126">
        <v>1390018.515</v>
      </c>
      <c r="S126">
        <v>4915751.841</v>
      </c>
      <c r="U126" t="s">
        <v>9</v>
      </c>
      <c r="V126">
        <v>1389981.514</v>
      </c>
      <c r="W126">
        <v>4915836.806</v>
      </c>
      <c r="X126">
        <f t="shared" si="50"/>
        <v>0.435485199788101</v>
      </c>
      <c r="Y126">
        <f t="shared" si="51"/>
        <v>-2.29628928947891</v>
      </c>
      <c r="Z126">
        <f t="shared" si="52"/>
        <v>4310483.55961766</v>
      </c>
      <c r="AA126">
        <f t="shared" si="53"/>
        <v>8107636.46917188</v>
      </c>
      <c r="AB126" s="1" t="s">
        <v>380</v>
      </c>
      <c r="AC126" s="1">
        <v>4915805.6958</v>
      </c>
      <c r="AD126" s="1">
        <v>1389994.738</v>
      </c>
      <c r="AE126" s="1">
        <v>11.8483</v>
      </c>
      <c r="AF126" s="1" t="s">
        <v>355</v>
      </c>
      <c r="AG126" s="2">
        <f t="shared" si="54"/>
        <v>1389995.01037623</v>
      </c>
      <c r="AH126" s="2">
        <f t="shared" si="55"/>
        <v>1041216.44408858</v>
      </c>
      <c r="AI126">
        <f t="shared" si="56"/>
        <v>58.8700705963949</v>
      </c>
      <c r="AL126" t="str">
        <f t="shared" si="64"/>
        <v>ID24</v>
      </c>
      <c r="AM126" s="3" t="str">
        <f t="shared" si="57"/>
        <v>ID24/6</v>
      </c>
      <c r="AN126" s="3">
        <f t="shared" si="58"/>
        <v>58.8700705963949</v>
      </c>
      <c r="AO126" s="3">
        <f t="shared" si="59"/>
        <v>11.8483</v>
      </c>
      <c r="AP126" s="3">
        <f t="shared" si="60"/>
        <v>4915805.6958</v>
      </c>
      <c r="AQ126" s="5">
        <f t="shared" si="61"/>
        <v>1389994.738</v>
      </c>
      <c r="AR126" s="3" t="str">
        <f t="shared" si="62"/>
        <v>SO</v>
      </c>
      <c r="AS126" s="2"/>
    </row>
    <row r="127" customFormat="1" spans="17:45">
      <c r="Q127" t="s">
        <v>8</v>
      </c>
      <c r="R127">
        <v>1390018.515</v>
      </c>
      <c r="S127">
        <v>4915751.841</v>
      </c>
      <c r="U127" t="s">
        <v>9</v>
      </c>
      <c r="V127">
        <v>1389981.514</v>
      </c>
      <c r="W127">
        <v>4915836.806</v>
      </c>
      <c r="X127">
        <f t="shared" si="50"/>
        <v>0.435485199788101</v>
      </c>
      <c r="Y127">
        <f t="shared" si="51"/>
        <v>-2.29628928947891</v>
      </c>
      <c r="Z127">
        <f t="shared" si="52"/>
        <v>4310473.57233289</v>
      </c>
      <c r="AA127">
        <f t="shared" si="53"/>
        <v>8107636.46917188</v>
      </c>
      <c r="AB127" s="1" t="s">
        <v>381</v>
      </c>
      <c r="AC127" s="1">
        <v>4915797.5882</v>
      </c>
      <c r="AD127" s="1">
        <v>1389999.0543</v>
      </c>
      <c r="AE127" s="1">
        <v>11.3354</v>
      </c>
      <c r="AF127" s="1" t="s">
        <v>355</v>
      </c>
      <c r="AG127" s="2">
        <f t="shared" si="54"/>
        <v>1389998.66634593</v>
      </c>
      <c r="AH127" s="2">
        <f t="shared" si="55"/>
        <v>1041197.8579661</v>
      </c>
      <c r="AI127">
        <f t="shared" si="56"/>
        <v>49.7144360557043</v>
      </c>
      <c r="AL127" t="str">
        <f t="shared" si="64"/>
        <v>ID24</v>
      </c>
      <c r="AM127" s="3" t="str">
        <f t="shared" si="57"/>
        <v>ID24/7</v>
      </c>
      <c r="AN127" s="3">
        <f t="shared" si="58"/>
        <v>49.7144360557043</v>
      </c>
      <c r="AO127" s="3">
        <f t="shared" si="59"/>
        <v>11.3354</v>
      </c>
      <c r="AP127" s="3">
        <f t="shared" si="60"/>
        <v>4915797.5882</v>
      </c>
      <c r="AQ127" s="5">
        <f t="shared" si="61"/>
        <v>1389999.0543</v>
      </c>
      <c r="AR127" s="3" t="str">
        <f t="shared" si="62"/>
        <v>SO</v>
      </c>
      <c r="AS127" s="2"/>
    </row>
    <row r="128" customFormat="1" spans="17:45">
      <c r="Q128" t="s">
        <v>8</v>
      </c>
      <c r="R128">
        <v>1390018.515</v>
      </c>
      <c r="S128">
        <v>4915751.841</v>
      </c>
      <c r="U128" t="s">
        <v>9</v>
      </c>
      <c r="V128">
        <v>1389981.514</v>
      </c>
      <c r="W128">
        <v>4915836.806</v>
      </c>
      <c r="X128">
        <f t="shared" si="50"/>
        <v>0.435485199788101</v>
      </c>
      <c r="Y128">
        <f t="shared" si="51"/>
        <v>-2.29628928947891</v>
      </c>
      <c r="Z128">
        <f t="shared" si="52"/>
        <v>4310471.60531757</v>
      </c>
      <c r="AA128">
        <f t="shared" si="53"/>
        <v>8107636.46917188</v>
      </c>
      <c r="AB128" s="1" t="s">
        <v>382</v>
      </c>
      <c r="AC128" s="1">
        <v>4915795.8867</v>
      </c>
      <c r="AD128" s="1">
        <v>1389999.664</v>
      </c>
      <c r="AE128" s="1">
        <v>9.6942</v>
      </c>
      <c r="AF128" s="1" t="s">
        <v>383</v>
      </c>
      <c r="AG128" s="2">
        <f t="shared" si="54"/>
        <v>1389999.38639634</v>
      </c>
      <c r="AH128" s="2">
        <f t="shared" si="55"/>
        <v>1041194.19739281</v>
      </c>
      <c r="AI128">
        <f t="shared" si="56"/>
        <v>47.910164782151</v>
      </c>
      <c r="AL128" t="str">
        <f t="shared" si="64"/>
        <v>ID24</v>
      </c>
      <c r="AM128" s="3" t="str">
        <f t="shared" si="57"/>
        <v>ID24/8</v>
      </c>
      <c r="AN128" s="3">
        <f t="shared" si="58"/>
        <v>47.910164782151</v>
      </c>
      <c r="AO128" s="3">
        <f t="shared" si="59"/>
        <v>9.6942</v>
      </c>
      <c r="AP128" s="3">
        <f t="shared" si="60"/>
        <v>4915795.8867</v>
      </c>
      <c r="AQ128" s="5">
        <f t="shared" si="61"/>
        <v>1389999.664</v>
      </c>
      <c r="AR128" s="3" t="str">
        <f t="shared" si="62"/>
        <v>W-1909"</v>
      </c>
      <c r="AS128" s="2"/>
    </row>
    <row r="129" customFormat="1" spans="17:45">
      <c r="Q129" t="s">
        <v>8</v>
      </c>
      <c r="R129">
        <v>1390018.515</v>
      </c>
      <c r="S129">
        <v>4915751.841</v>
      </c>
      <c r="U129" t="s">
        <v>9</v>
      </c>
      <c r="V129">
        <v>1389981.514</v>
      </c>
      <c r="W129">
        <v>4915836.806</v>
      </c>
      <c r="X129">
        <f t="shared" si="50"/>
        <v>0.435485199788101</v>
      </c>
      <c r="Y129">
        <f t="shared" si="51"/>
        <v>-2.29628928947891</v>
      </c>
      <c r="Z129">
        <f t="shared" si="52"/>
        <v>4310471.54630152</v>
      </c>
      <c r="AA129">
        <f t="shared" si="53"/>
        <v>8107636.46917188</v>
      </c>
      <c r="AB129" s="1" t="s">
        <v>384</v>
      </c>
      <c r="AC129" s="1">
        <v>4915795.7999</v>
      </c>
      <c r="AD129" s="1">
        <v>1389999.6002</v>
      </c>
      <c r="AE129" s="1">
        <v>9.4266</v>
      </c>
      <c r="AF129" s="1" t="s">
        <v>368</v>
      </c>
      <c r="AG129" s="2">
        <f t="shared" si="54"/>
        <v>1389999.40799989</v>
      </c>
      <c r="AH129" s="2">
        <f t="shared" si="55"/>
        <v>1041194.08756522</v>
      </c>
      <c r="AI129">
        <f t="shared" si="56"/>
        <v>47.8555592198429</v>
      </c>
      <c r="AL129" t="str">
        <f t="shared" si="64"/>
        <v>ID24</v>
      </c>
      <c r="AM129" s="3" t="str">
        <f t="shared" si="57"/>
        <v>ID24/9</v>
      </c>
      <c r="AN129" s="3">
        <f t="shared" si="58"/>
        <v>47.8555592198429</v>
      </c>
      <c r="AO129" s="3">
        <f t="shared" si="59"/>
        <v>9.4266</v>
      </c>
      <c r="AP129" s="3">
        <f t="shared" si="60"/>
        <v>4915795.7999</v>
      </c>
      <c r="AQ129" s="5">
        <f t="shared" si="61"/>
        <v>1389999.6002</v>
      </c>
      <c r="AR129" s="3" t="str">
        <f t="shared" si="62"/>
        <v>BB</v>
      </c>
      <c r="AS129" s="2"/>
    </row>
    <row r="130" customFormat="1" spans="16:45">
      <c r="P130">
        <v>1</v>
      </c>
      <c r="Q130" t="s">
        <v>10</v>
      </c>
      <c r="R130">
        <v>1390288.72</v>
      </c>
      <c r="S130">
        <v>4915875.495</v>
      </c>
      <c r="U130" t="s">
        <v>11</v>
      </c>
      <c r="V130">
        <v>1390253.475</v>
      </c>
      <c r="W130">
        <v>4915960.039</v>
      </c>
      <c r="X130">
        <f t="shared" si="50"/>
        <v>0.416883516275292</v>
      </c>
      <c r="Y130">
        <f t="shared" si="51"/>
        <v>-2.39875159597254</v>
      </c>
      <c r="Z130">
        <f t="shared" si="52"/>
        <v>4336336.28087417</v>
      </c>
      <c r="AA130">
        <f t="shared" si="53"/>
        <v>8250832.78096261</v>
      </c>
      <c r="AB130" s="1" t="s">
        <v>1264</v>
      </c>
      <c r="AC130" s="1">
        <v>4915917.479</v>
      </c>
      <c r="AD130" s="1">
        <v>1390271.324</v>
      </c>
      <c r="AE130" s="1">
        <v>10.033</v>
      </c>
      <c r="AF130" s="1" t="s">
        <v>116</v>
      </c>
      <c r="AG130" s="2">
        <f t="shared" si="54"/>
        <v>1390271.23332162</v>
      </c>
      <c r="AH130" s="2">
        <f t="shared" si="55"/>
        <v>1066419.48920585</v>
      </c>
      <c r="AI130">
        <f t="shared" si="56"/>
        <v>45.445319583128</v>
      </c>
      <c r="AL130" t="str">
        <f t="shared" si="64"/>
        <v>ID27</v>
      </c>
      <c r="AM130" s="3" t="str">
        <f t="shared" si="57"/>
        <v>ID27l-113</v>
      </c>
      <c r="AN130" s="3">
        <f t="shared" si="58"/>
        <v>45.445319583128</v>
      </c>
      <c r="AO130" s="3">
        <f t="shared" si="59"/>
        <v>10.033</v>
      </c>
      <c r="AP130" s="3">
        <f t="shared" si="60"/>
        <v>4915917.479</v>
      </c>
      <c r="AQ130" s="5">
        <f t="shared" si="61"/>
        <v>1390271.324</v>
      </c>
      <c r="AR130" s="3" t="str">
        <f t="shared" si="62"/>
        <v>bed</v>
      </c>
      <c r="AS130" s="2"/>
    </row>
    <row r="131" customFormat="1" spans="17:45">
      <c r="Q131" t="s">
        <v>10</v>
      </c>
      <c r="R131">
        <v>1390288.72</v>
      </c>
      <c r="S131">
        <v>4915875.495</v>
      </c>
      <c r="U131" t="s">
        <v>11</v>
      </c>
      <c r="V131">
        <v>1390253.475</v>
      </c>
      <c r="W131">
        <v>4915960.039</v>
      </c>
      <c r="X131">
        <f t="shared" si="50"/>
        <v>0.416883516275292</v>
      </c>
      <c r="Y131">
        <f t="shared" si="51"/>
        <v>-2.39875159597254</v>
      </c>
      <c r="Z131">
        <f t="shared" si="52"/>
        <v>4336334.86457263</v>
      </c>
      <c r="AA131">
        <f t="shared" si="53"/>
        <v>8250832.78096261</v>
      </c>
      <c r="AB131" s="1" t="s">
        <v>1265</v>
      </c>
      <c r="AC131" s="1">
        <v>4915916.322</v>
      </c>
      <c r="AD131" s="1">
        <v>1390271.946</v>
      </c>
      <c r="AE131" s="1">
        <v>10.079</v>
      </c>
      <c r="AF131" s="1" t="s">
        <v>116</v>
      </c>
      <c r="AG131" s="2">
        <f t="shared" si="54"/>
        <v>1390271.73633479</v>
      </c>
      <c r="AH131" s="2">
        <f t="shared" si="55"/>
        <v>1066416.88981774</v>
      </c>
      <c r="AI131">
        <f t="shared" si="56"/>
        <v>44.1385433036153</v>
      </c>
      <c r="AL131" t="str">
        <f t="shared" si="64"/>
        <v>ID27</v>
      </c>
      <c r="AM131" s="3" t="str">
        <f t="shared" si="57"/>
        <v>ID27l-114</v>
      </c>
      <c r="AN131" s="3">
        <f t="shared" si="58"/>
        <v>44.1385433036153</v>
      </c>
      <c r="AO131" s="3">
        <f t="shared" si="59"/>
        <v>10.079</v>
      </c>
      <c r="AP131" s="3">
        <f t="shared" si="60"/>
        <v>4915916.322</v>
      </c>
      <c r="AQ131" s="5">
        <f t="shared" si="61"/>
        <v>1390271.946</v>
      </c>
      <c r="AR131" s="3" t="str">
        <f t="shared" si="62"/>
        <v>bed</v>
      </c>
      <c r="AS131" s="2"/>
    </row>
    <row r="132" customFormat="1" spans="17:45">
      <c r="Q132" t="s">
        <v>10</v>
      </c>
      <c r="R132">
        <v>1390288.72</v>
      </c>
      <c r="S132">
        <v>4915875.495</v>
      </c>
      <c r="U132" t="s">
        <v>11</v>
      </c>
      <c r="V132">
        <v>1390253.475</v>
      </c>
      <c r="W132">
        <v>4915960.039</v>
      </c>
      <c r="X132">
        <f t="shared" si="50"/>
        <v>0.416883516275292</v>
      </c>
      <c r="Y132">
        <f t="shared" si="51"/>
        <v>-2.39875159597254</v>
      </c>
      <c r="Z132">
        <f t="shared" si="52"/>
        <v>4336334.53845698</v>
      </c>
      <c r="AA132">
        <f t="shared" si="53"/>
        <v>8250832.78096261</v>
      </c>
      <c r="AB132" s="1" t="s">
        <v>1266</v>
      </c>
      <c r="AC132" s="1">
        <v>4915916.058</v>
      </c>
      <c r="AD132" s="1">
        <v>1390272.095</v>
      </c>
      <c r="AE132" s="1">
        <v>10.222</v>
      </c>
      <c r="AF132" s="1" t="s">
        <v>114</v>
      </c>
      <c r="AG132" s="2">
        <f t="shared" si="54"/>
        <v>1390271.85215791</v>
      </c>
      <c r="AH132" s="2">
        <f t="shared" si="55"/>
        <v>1066416.29128622</v>
      </c>
      <c r="AI132">
        <f t="shared" si="56"/>
        <v>43.8377416617992</v>
      </c>
      <c r="AL132" t="str">
        <f t="shared" si="64"/>
        <v>ID27</v>
      </c>
      <c r="AM132" s="3" t="str">
        <f t="shared" si="57"/>
        <v>ID27l-115</v>
      </c>
      <c r="AN132" s="3">
        <f t="shared" si="58"/>
        <v>43.8377416617992</v>
      </c>
      <c r="AO132" s="3">
        <f t="shared" si="59"/>
        <v>10.222</v>
      </c>
      <c r="AP132" s="3">
        <f t="shared" si="60"/>
        <v>4915916.058</v>
      </c>
      <c r="AQ132" s="5">
        <f t="shared" si="61"/>
        <v>1390272.095</v>
      </c>
      <c r="AR132" s="3" t="str">
        <f t="shared" si="62"/>
        <v>wtr</v>
      </c>
      <c r="AS132" s="2"/>
    </row>
    <row r="133" customFormat="1" spans="17:45">
      <c r="Q133" t="s">
        <v>10</v>
      </c>
      <c r="R133">
        <v>1390288.72</v>
      </c>
      <c r="S133">
        <v>4915875.495</v>
      </c>
      <c r="U133" t="s">
        <v>11</v>
      </c>
      <c r="V133">
        <v>1390253.475</v>
      </c>
      <c r="W133">
        <v>4915960.039</v>
      </c>
      <c r="X133">
        <f t="shared" si="50"/>
        <v>0.416883516275292</v>
      </c>
      <c r="Y133">
        <f t="shared" si="51"/>
        <v>-2.39875159597254</v>
      </c>
      <c r="Z133">
        <f t="shared" si="52"/>
        <v>4336332.55313982</v>
      </c>
      <c r="AA133">
        <f t="shared" si="53"/>
        <v>8250832.78096261</v>
      </c>
      <c r="AB133" s="1" t="s">
        <v>1267</v>
      </c>
      <c r="AC133" s="1">
        <v>4915914.362</v>
      </c>
      <c r="AD133" s="1">
        <v>1390272.789</v>
      </c>
      <c r="AE133" s="1">
        <v>11.371</v>
      </c>
      <c r="AF133" s="1" t="s">
        <v>103</v>
      </c>
      <c r="AG133" s="2">
        <f t="shared" si="54"/>
        <v>1390272.55726247</v>
      </c>
      <c r="AH133" s="2">
        <f t="shared" si="55"/>
        <v>1066412.64756371</v>
      </c>
      <c r="AI133">
        <f t="shared" si="56"/>
        <v>42.0052431247123</v>
      </c>
      <c r="AL133" t="str">
        <f t="shared" si="64"/>
        <v>ID27</v>
      </c>
      <c r="AM133" s="3" t="str">
        <f t="shared" si="57"/>
        <v>ID27l-116</v>
      </c>
      <c r="AN133" s="3">
        <f t="shared" si="58"/>
        <v>42.0052431247123</v>
      </c>
      <c r="AO133" s="3">
        <f t="shared" si="59"/>
        <v>11.371</v>
      </c>
      <c r="AP133" s="3">
        <f t="shared" si="60"/>
        <v>4915914.362</v>
      </c>
      <c r="AQ133" s="5">
        <f t="shared" si="61"/>
        <v>1390272.789</v>
      </c>
      <c r="AR133" s="3" t="str">
        <f t="shared" si="62"/>
        <v>tb rvr</v>
      </c>
      <c r="AS133" s="2"/>
    </row>
    <row r="134" customFormat="1" spans="17:45">
      <c r="Q134" t="s">
        <v>10</v>
      </c>
      <c r="R134">
        <v>1390288.72</v>
      </c>
      <c r="S134">
        <v>4915875.495</v>
      </c>
      <c r="U134" t="s">
        <v>11</v>
      </c>
      <c r="V134">
        <v>1390253.475</v>
      </c>
      <c r="W134">
        <v>4915960.039</v>
      </c>
      <c r="X134">
        <f t="shared" si="50"/>
        <v>0.416883516275292</v>
      </c>
      <c r="Y134">
        <f t="shared" si="51"/>
        <v>-2.39875159597254</v>
      </c>
      <c r="Z134">
        <f t="shared" si="52"/>
        <v>4336327.6257599</v>
      </c>
      <c r="AA134">
        <f t="shared" si="53"/>
        <v>8250832.78096261</v>
      </c>
      <c r="AB134" s="1" t="s">
        <v>1268</v>
      </c>
      <c r="AC134" s="1">
        <v>4915910.165</v>
      </c>
      <c r="AD134" s="1">
        <v>1390274.541</v>
      </c>
      <c r="AE134" s="1">
        <v>11.894</v>
      </c>
      <c r="AF134" s="1" t="s">
        <v>83</v>
      </c>
      <c r="AG134" s="2">
        <f t="shared" si="54"/>
        <v>1390274.30726903</v>
      </c>
      <c r="AH134" s="2">
        <f t="shared" si="55"/>
        <v>1066403.6041698</v>
      </c>
      <c r="AI134">
        <f t="shared" si="56"/>
        <v>37.4573482910221</v>
      </c>
      <c r="AL134" t="str">
        <f t="shared" si="64"/>
        <v>ID27</v>
      </c>
      <c r="AM134" s="3" t="str">
        <f t="shared" si="57"/>
        <v>ID27l-117</v>
      </c>
      <c r="AN134" s="3">
        <f t="shared" si="58"/>
        <v>37.4573482910221</v>
      </c>
      <c r="AO134" s="3">
        <f t="shared" si="59"/>
        <v>11.894</v>
      </c>
      <c r="AP134" s="3">
        <f t="shared" si="60"/>
        <v>4915910.165</v>
      </c>
      <c r="AQ134" s="5">
        <f t="shared" si="61"/>
        <v>1390274.541</v>
      </c>
      <c r="AR134" s="3" t="str">
        <f t="shared" si="62"/>
        <v>so</v>
      </c>
      <c r="AS134" s="2"/>
    </row>
    <row r="135" customFormat="1" spans="17:45">
      <c r="Q135" t="s">
        <v>10</v>
      </c>
      <c r="R135">
        <v>1390288.72</v>
      </c>
      <c r="S135">
        <v>4915875.495</v>
      </c>
      <c r="U135" t="s">
        <v>11</v>
      </c>
      <c r="V135">
        <v>1390253.475</v>
      </c>
      <c r="W135">
        <v>4915960.039</v>
      </c>
      <c r="X135">
        <f t="shared" si="50"/>
        <v>0.416883516275292</v>
      </c>
      <c r="Y135">
        <f t="shared" si="51"/>
        <v>-2.39875159597254</v>
      </c>
      <c r="Z135">
        <f t="shared" si="52"/>
        <v>4336322.09696685</v>
      </c>
      <c r="AA135">
        <f t="shared" si="53"/>
        <v>8250832.78096261</v>
      </c>
      <c r="AB135" s="1" t="s">
        <v>1269</v>
      </c>
      <c r="AC135" s="1">
        <v>4915905.52</v>
      </c>
      <c r="AD135" s="1">
        <v>1390276.661</v>
      </c>
      <c r="AE135" s="1">
        <v>12.519</v>
      </c>
      <c r="AF135" s="1" t="s">
        <v>83</v>
      </c>
      <c r="AG135" s="2">
        <f t="shared" si="54"/>
        <v>1390276.27087328</v>
      </c>
      <c r="AH135" s="2">
        <f t="shared" si="55"/>
        <v>1066393.45698119</v>
      </c>
      <c r="AI135">
        <f t="shared" si="56"/>
        <v>32.3561447945184</v>
      </c>
      <c r="AL135" t="str">
        <f t="shared" si="64"/>
        <v>ID27</v>
      </c>
      <c r="AM135" s="3" t="str">
        <f t="shared" si="57"/>
        <v>ID27l-118</v>
      </c>
      <c r="AN135" s="3">
        <f t="shared" si="58"/>
        <v>32.3561447945184</v>
      </c>
      <c r="AO135" s="3">
        <f t="shared" si="59"/>
        <v>12.519</v>
      </c>
      <c r="AP135" s="3">
        <f t="shared" si="60"/>
        <v>4915905.52</v>
      </c>
      <c r="AQ135" s="5">
        <f t="shared" si="61"/>
        <v>1390276.661</v>
      </c>
      <c r="AR135" s="3" t="str">
        <f t="shared" si="62"/>
        <v>so</v>
      </c>
      <c r="AS135" s="2"/>
    </row>
    <row r="136" customFormat="1" spans="17:45">
      <c r="Q136" t="s">
        <v>10</v>
      </c>
      <c r="R136">
        <v>1390288.72</v>
      </c>
      <c r="S136">
        <v>4915875.495</v>
      </c>
      <c r="U136" t="s">
        <v>11</v>
      </c>
      <c r="V136">
        <v>1390253.475</v>
      </c>
      <c r="W136">
        <v>4915960.039</v>
      </c>
      <c r="X136">
        <f t="shared" si="50"/>
        <v>0.416883516275292</v>
      </c>
      <c r="Y136">
        <f t="shared" si="51"/>
        <v>-2.39875159597254</v>
      </c>
      <c r="Z136">
        <f t="shared" si="52"/>
        <v>4336315.68294136</v>
      </c>
      <c r="AA136">
        <f t="shared" si="53"/>
        <v>8250832.78096261</v>
      </c>
      <c r="AB136" s="1" t="s">
        <v>1270</v>
      </c>
      <c r="AC136" s="1">
        <v>4915899.956</v>
      </c>
      <c r="AD136" s="1">
        <v>1390278.7</v>
      </c>
      <c r="AE136" s="1">
        <v>14.581</v>
      </c>
      <c r="AF136" s="1" t="s">
        <v>87</v>
      </c>
      <c r="AG136" s="2">
        <f t="shared" si="54"/>
        <v>1390278.54887637</v>
      </c>
      <c r="AH136" s="2">
        <f t="shared" si="55"/>
        <v>1066381.68509431</v>
      </c>
      <c r="AI136">
        <f t="shared" si="56"/>
        <v>26.4337080449673</v>
      </c>
      <c r="AL136" t="str">
        <f t="shared" si="64"/>
        <v>ID27</v>
      </c>
      <c r="AM136" s="3" t="str">
        <f t="shared" si="57"/>
        <v>ID27l-119</v>
      </c>
      <c r="AN136" s="3">
        <f t="shared" si="58"/>
        <v>26.4337080449673</v>
      </c>
      <c r="AO136" s="3">
        <f t="shared" si="59"/>
        <v>14.581</v>
      </c>
      <c r="AP136" s="3">
        <f t="shared" si="60"/>
        <v>4915899.956</v>
      </c>
      <c r="AQ136" s="5">
        <f t="shared" si="61"/>
        <v>1390278.7</v>
      </c>
      <c r="AR136" s="3" t="str">
        <f t="shared" si="62"/>
        <v>tb</v>
      </c>
      <c r="AS136" s="2"/>
    </row>
    <row r="137" customFormat="1" spans="17:45">
      <c r="Q137" t="s">
        <v>10</v>
      </c>
      <c r="R137">
        <v>1390288.72</v>
      </c>
      <c r="S137">
        <v>4915875.495</v>
      </c>
      <c r="U137" t="s">
        <v>11</v>
      </c>
      <c r="V137">
        <v>1390253.475</v>
      </c>
      <c r="W137">
        <v>4915960.039</v>
      </c>
      <c r="X137">
        <f t="shared" si="50"/>
        <v>0.416883516275292</v>
      </c>
      <c r="Y137">
        <f t="shared" si="51"/>
        <v>-2.39875159597254</v>
      </c>
      <c r="Z137">
        <f t="shared" si="52"/>
        <v>4336314.40827757</v>
      </c>
      <c r="AA137">
        <f t="shared" si="53"/>
        <v>8250832.78096261</v>
      </c>
      <c r="AB137" s="1" t="s">
        <v>1271</v>
      </c>
      <c r="AC137" s="1">
        <v>4915898.836</v>
      </c>
      <c r="AD137" s="1">
        <v>1390279.071</v>
      </c>
      <c r="AE137" s="1">
        <v>14.619</v>
      </c>
      <c r="AF137" s="1" t="s">
        <v>83</v>
      </c>
      <c r="AG137" s="2">
        <f t="shared" si="54"/>
        <v>1390279.00158552</v>
      </c>
      <c r="AH137" s="2">
        <f t="shared" si="55"/>
        <v>1066379.34565898</v>
      </c>
      <c r="AI137">
        <f t="shared" si="56"/>
        <v>25.2567908096066</v>
      </c>
      <c r="AL137" t="str">
        <f t="shared" si="64"/>
        <v>ID27</v>
      </c>
      <c r="AM137" s="3" t="str">
        <f t="shared" si="57"/>
        <v>ID27l-120</v>
      </c>
      <c r="AN137" s="3">
        <f t="shared" si="58"/>
        <v>25.2567908096066</v>
      </c>
      <c r="AO137" s="3">
        <f t="shared" si="59"/>
        <v>14.619</v>
      </c>
      <c r="AP137" s="3">
        <f t="shared" si="60"/>
        <v>4915898.836</v>
      </c>
      <c r="AQ137" s="5">
        <f t="shared" si="61"/>
        <v>1390279.071</v>
      </c>
      <c r="AR137" s="3" t="str">
        <f t="shared" si="62"/>
        <v>so</v>
      </c>
      <c r="AS137" s="2"/>
    </row>
    <row r="138" customFormat="1" spans="17:45">
      <c r="Q138" t="s">
        <v>10</v>
      </c>
      <c r="R138">
        <v>1390288.72</v>
      </c>
      <c r="S138">
        <v>4915875.495</v>
      </c>
      <c r="U138" t="s">
        <v>11</v>
      </c>
      <c r="V138">
        <v>1390253.475</v>
      </c>
      <c r="W138">
        <v>4915960.039</v>
      </c>
      <c r="X138">
        <f t="shared" si="50"/>
        <v>0.416883516275292</v>
      </c>
      <c r="Y138">
        <f t="shared" si="51"/>
        <v>-2.39875159597254</v>
      </c>
      <c r="Z138">
        <f t="shared" si="52"/>
        <v>4336312.80192283</v>
      </c>
      <c r="AA138">
        <f t="shared" si="53"/>
        <v>8250832.78096261</v>
      </c>
      <c r="AB138" s="1" t="s">
        <v>1272</v>
      </c>
      <c r="AC138" s="1">
        <v>4915897.431</v>
      </c>
      <c r="AD138" s="1">
        <v>1390279.554</v>
      </c>
      <c r="AE138" s="1">
        <v>14.528</v>
      </c>
      <c r="AF138" s="1" t="s">
        <v>87</v>
      </c>
      <c r="AG138" s="2">
        <f t="shared" si="54"/>
        <v>1390279.57209792</v>
      </c>
      <c r="AH138" s="2">
        <f t="shared" si="55"/>
        <v>1066376.39745955</v>
      </c>
      <c r="AI138">
        <f t="shared" si="56"/>
        <v>23.774012113832</v>
      </c>
      <c r="AL138" t="str">
        <f t="shared" si="64"/>
        <v>ID27</v>
      </c>
      <c r="AM138" s="3" t="str">
        <f t="shared" si="57"/>
        <v>ID27l-121</v>
      </c>
      <c r="AN138" s="3">
        <f t="shared" si="58"/>
        <v>23.774012113832</v>
      </c>
      <c r="AO138" s="3">
        <f t="shared" si="59"/>
        <v>14.528</v>
      </c>
      <c r="AP138" s="3">
        <f t="shared" si="60"/>
        <v>4915897.431</v>
      </c>
      <c r="AQ138" s="5">
        <f t="shared" si="61"/>
        <v>1390279.554</v>
      </c>
      <c r="AR138" s="3" t="str">
        <f t="shared" si="62"/>
        <v>tb</v>
      </c>
      <c r="AS138" s="2"/>
    </row>
    <row r="139" customFormat="1" spans="16:45">
      <c r="P139">
        <v>1</v>
      </c>
      <c r="Q139" t="s">
        <v>10</v>
      </c>
      <c r="R139">
        <v>1390288.72</v>
      </c>
      <c r="S139">
        <v>4915875.495</v>
      </c>
      <c r="U139" t="s">
        <v>11</v>
      </c>
      <c r="V139">
        <v>1390253.475</v>
      </c>
      <c r="W139">
        <v>4915960.039</v>
      </c>
      <c r="X139">
        <f t="shared" si="50"/>
        <v>0.416883516275292</v>
      </c>
      <c r="Y139">
        <f t="shared" si="51"/>
        <v>-2.39875159597254</v>
      </c>
      <c r="Z139">
        <f t="shared" si="52"/>
        <v>4336307.17311156</v>
      </c>
      <c r="AA139">
        <f t="shared" si="53"/>
        <v>8250832.78096261</v>
      </c>
      <c r="AB139" s="1" t="s">
        <v>1273</v>
      </c>
      <c r="AC139" s="1">
        <v>4915892.721</v>
      </c>
      <c r="AD139" s="1">
        <v>1390281.758</v>
      </c>
      <c r="AE139" s="1">
        <v>11.963</v>
      </c>
      <c r="AF139" s="1" t="s">
        <v>83</v>
      </c>
      <c r="AG139" s="2">
        <f t="shared" si="54"/>
        <v>1390281.57122459</v>
      </c>
      <c r="AH139" s="2">
        <f t="shared" si="55"/>
        <v>1066366.06670398</v>
      </c>
      <c r="AI139">
        <f t="shared" si="56"/>
        <v>18.5796802984771</v>
      </c>
      <c r="AL139" t="str">
        <f t="shared" si="64"/>
        <v>ID27</v>
      </c>
      <c r="AM139" s="3" t="str">
        <f t="shared" si="57"/>
        <v>ID27l-122</v>
      </c>
      <c r="AN139" s="3">
        <f t="shared" si="58"/>
        <v>18.5796802984771</v>
      </c>
      <c r="AO139" s="3">
        <f t="shared" si="59"/>
        <v>11.963</v>
      </c>
      <c r="AP139" s="3">
        <f t="shared" si="60"/>
        <v>4915892.721</v>
      </c>
      <c r="AQ139" s="5">
        <f t="shared" si="61"/>
        <v>1390281.758</v>
      </c>
      <c r="AR139" s="3" t="str">
        <f t="shared" si="62"/>
        <v>so</v>
      </c>
      <c r="AS139" s="2"/>
    </row>
    <row r="140" customFormat="1" spans="17:45">
      <c r="Q140" t="s">
        <v>10</v>
      </c>
      <c r="R140">
        <v>1390288.72</v>
      </c>
      <c r="S140">
        <v>4915875.495</v>
      </c>
      <c r="U140" t="s">
        <v>11</v>
      </c>
      <c r="V140">
        <v>1390253.475</v>
      </c>
      <c r="W140">
        <v>4915960.039</v>
      </c>
      <c r="X140">
        <f t="shared" si="50"/>
        <v>0.416883516275292</v>
      </c>
      <c r="Y140">
        <f t="shared" si="51"/>
        <v>-2.39875159597254</v>
      </c>
      <c r="Z140">
        <f t="shared" si="52"/>
        <v>4336305.93971404</v>
      </c>
      <c r="AA140">
        <f t="shared" si="53"/>
        <v>8250832.78096261</v>
      </c>
      <c r="AB140" s="1" t="s">
        <v>1274</v>
      </c>
      <c r="AC140" s="1">
        <v>4915891.611</v>
      </c>
      <c r="AD140" s="1">
        <v>1390282.054</v>
      </c>
      <c r="AE140" s="1">
        <v>11.851</v>
      </c>
      <c r="AF140" s="1" t="s">
        <v>1020</v>
      </c>
      <c r="AG140" s="2">
        <f t="shared" si="54"/>
        <v>1390282.00927764</v>
      </c>
      <c r="AH140" s="2">
        <f t="shared" si="55"/>
        <v>1066363.80300608</v>
      </c>
      <c r="AI140">
        <f t="shared" si="56"/>
        <v>17.4402124981907</v>
      </c>
      <c r="AL140" t="str">
        <f t="shared" si="64"/>
        <v>ID27</v>
      </c>
      <c r="AM140" s="3" t="str">
        <f t="shared" si="57"/>
        <v>ID27l-123</v>
      </c>
      <c r="AN140" s="3">
        <f t="shared" si="58"/>
        <v>17.4402124981907</v>
      </c>
      <c r="AO140" s="3">
        <f t="shared" si="59"/>
        <v>11.851</v>
      </c>
      <c r="AP140" s="3">
        <f t="shared" si="60"/>
        <v>4915891.611</v>
      </c>
      <c r="AQ140" s="5">
        <f t="shared" si="61"/>
        <v>1390282.054</v>
      </c>
      <c r="AR140" s="3" t="str">
        <f t="shared" si="62"/>
        <v>ID27S-ID27E</v>
      </c>
      <c r="AS140" s="2"/>
    </row>
    <row r="141" customFormat="1" spans="17:45">
      <c r="Q141" t="s">
        <v>10</v>
      </c>
      <c r="R141">
        <v>1390288.72</v>
      </c>
      <c r="S141">
        <v>4915875.495</v>
      </c>
      <c r="U141" t="s">
        <v>11</v>
      </c>
      <c r="V141">
        <v>1390253.475</v>
      </c>
      <c r="W141">
        <v>4915960.039</v>
      </c>
      <c r="X141">
        <f t="shared" si="50"/>
        <v>0.416883516275292</v>
      </c>
      <c r="Y141">
        <f t="shared" si="51"/>
        <v>-2.39875159597254</v>
      </c>
      <c r="Z141">
        <f t="shared" si="52"/>
        <v>4336286.94626202</v>
      </c>
      <c r="AA141">
        <f t="shared" si="53"/>
        <v>8250832.78096261</v>
      </c>
      <c r="AB141" s="1" t="s">
        <v>1275</v>
      </c>
      <c r="AC141" s="1">
        <v>4915875.409</v>
      </c>
      <c r="AD141" s="1">
        <v>1390288.75</v>
      </c>
      <c r="AE141" s="1">
        <v>11.623</v>
      </c>
      <c r="AF141" s="1" t="s">
        <v>83</v>
      </c>
      <c r="AG141" s="2">
        <f t="shared" si="54"/>
        <v>1390288.75498554</v>
      </c>
      <c r="AH141" s="2">
        <f t="shared" si="55"/>
        <v>1066328.94365464</v>
      </c>
      <c r="AI141">
        <f t="shared" si="56"/>
        <v>0.0910823804226804</v>
      </c>
      <c r="AL141" t="str">
        <f t="shared" si="64"/>
        <v>ID27</v>
      </c>
      <c r="AM141" s="3" t="str">
        <f t="shared" si="57"/>
        <v>ID27l-124</v>
      </c>
      <c r="AN141" s="3">
        <f t="shared" si="58"/>
        <v>0.0910823804226804</v>
      </c>
      <c r="AO141" s="3">
        <f t="shared" si="59"/>
        <v>11.623</v>
      </c>
      <c r="AP141" s="3">
        <f t="shared" si="60"/>
        <v>4915875.409</v>
      </c>
      <c r="AQ141" s="5">
        <f t="shared" si="61"/>
        <v>1390288.75</v>
      </c>
      <c r="AR141" s="3" t="str">
        <f t="shared" si="62"/>
        <v>so</v>
      </c>
      <c r="AS141" s="2"/>
    </row>
    <row r="142" customFormat="1" spans="17:45">
      <c r="Q142" t="s">
        <v>10</v>
      </c>
      <c r="R142">
        <v>1390288.72</v>
      </c>
      <c r="S142">
        <v>4915875.495</v>
      </c>
      <c r="U142" t="s">
        <v>11</v>
      </c>
      <c r="V142">
        <v>1390253.475</v>
      </c>
      <c r="W142">
        <v>4915960.039</v>
      </c>
      <c r="X142">
        <f t="shared" si="50"/>
        <v>0.416883516275292</v>
      </c>
      <c r="Y142">
        <f t="shared" si="51"/>
        <v>-2.39875159597254</v>
      </c>
      <c r="Z142">
        <f t="shared" si="52"/>
        <v>4336297.02931789</v>
      </c>
      <c r="AA142">
        <f t="shared" si="53"/>
        <v>8250832.78096261</v>
      </c>
      <c r="AB142" s="1" t="s">
        <v>1276</v>
      </c>
      <c r="AC142" s="1">
        <v>4915884.103</v>
      </c>
      <c r="AD142" s="1">
        <v>1390285.418</v>
      </c>
      <c r="AE142" s="1">
        <v>11.691</v>
      </c>
      <c r="AF142" s="1" t="s">
        <v>83</v>
      </c>
      <c r="AG142" s="2">
        <f t="shared" si="54"/>
        <v>1390285.17389087</v>
      </c>
      <c r="AH142" s="2">
        <f t="shared" si="55"/>
        <v>1066347.44944221</v>
      </c>
      <c r="AI142">
        <f t="shared" si="56"/>
        <v>9.21959153105633</v>
      </c>
      <c r="AL142" t="str">
        <f t="shared" si="64"/>
        <v>ID27</v>
      </c>
      <c r="AM142" s="3" t="str">
        <f t="shared" si="57"/>
        <v>ID27l-125</v>
      </c>
      <c r="AN142" s="3">
        <f t="shared" si="58"/>
        <v>9.21959153105633</v>
      </c>
      <c r="AO142" s="3">
        <f t="shared" si="59"/>
        <v>11.691</v>
      </c>
      <c r="AP142" s="3">
        <f t="shared" si="60"/>
        <v>4915884.103</v>
      </c>
      <c r="AQ142" s="5">
        <f t="shared" si="61"/>
        <v>1390285.418</v>
      </c>
      <c r="AR142" s="3" t="str">
        <f t="shared" si="62"/>
        <v>so</v>
      </c>
      <c r="AS142" s="2"/>
    </row>
    <row r="143" customFormat="1" spans="17:45">
      <c r="Q143" t="s">
        <v>10</v>
      </c>
      <c r="R143">
        <v>1390288.72</v>
      </c>
      <c r="S143">
        <v>4915875.495</v>
      </c>
      <c r="U143" t="s">
        <v>11</v>
      </c>
      <c r="V143">
        <v>1390253.475</v>
      </c>
      <c r="W143">
        <v>4915960.039</v>
      </c>
      <c r="X143">
        <f t="shared" si="50"/>
        <v>0.416883516275292</v>
      </c>
      <c r="Y143">
        <f t="shared" si="51"/>
        <v>-2.39875159597254</v>
      </c>
      <c r="Z143">
        <f t="shared" si="52"/>
        <v>4336386.54543719</v>
      </c>
      <c r="AA143">
        <f t="shared" si="53"/>
        <v>8250832.78096261</v>
      </c>
      <c r="AB143" s="1" t="s">
        <v>1277</v>
      </c>
      <c r="AC143" s="1">
        <v>4915960.253</v>
      </c>
      <c r="AD143" s="1">
        <v>1390253.356</v>
      </c>
      <c r="AE143" s="1">
        <v>11.136</v>
      </c>
      <c r="AF143" s="1" t="s">
        <v>83</v>
      </c>
      <c r="AG143" s="2">
        <f t="shared" si="54"/>
        <v>1390253.38137667</v>
      </c>
      <c r="AH143" s="2">
        <f t="shared" si="55"/>
        <v>1066511.74152864</v>
      </c>
      <c r="AI143">
        <f t="shared" si="56"/>
        <v>91.8397030695916</v>
      </c>
      <c r="AL143" t="str">
        <f t="shared" si="64"/>
        <v>ID27</v>
      </c>
      <c r="AM143" s="3" t="str">
        <f t="shared" si="57"/>
        <v>ID27r-100</v>
      </c>
      <c r="AN143" s="3">
        <f t="shared" si="58"/>
        <v>91.8397030695916</v>
      </c>
      <c r="AO143" s="3">
        <f t="shared" si="59"/>
        <v>11.136</v>
      </c>
      <c r="AP143" s="3">
        <f t="shared" si="60"/>
        <v>4915960.253</v>
      </c>
      <c r="AQ143" s="5">
        <f t="shared" si="61"/>
        <v>1390253.356</v>
      </c>
      <c r="AR143" s="3" t="str">
        <f t="shared" si="62"/>
        <v>so</v>
      </c>
      <c r="AS143" s="2"/>
    </row>
    <row r="144" customFormat="1" spans="17:45">
      <c r="Q144" t="s">
        <v>10</v>
      </c>
      <c r="R144">
        <v>1390288.72</v>
      </c>
      <c r="S144">
        <v>4915875.495</v>
      </c>
      <c r="U144" t="s">
        <v>11</v>
      </c>
      <c r="V144">
        <v>1390253.475</v>
      </c>
      <c r="W144">
        <v>4915960.039</v>
      </c>
      <c r="X144">
        <f t="shared" si="50"/>
        <v>0.416883516275292</v>
      </c>
      <c r="Y144">
        <f t="shared" si="51"/>
        <v>-2.39875159597254</v>
      </c>
      <c r="Z144">
        <f t="shared" si="52"/>
        <v>4336376.29443451</v>
      </c>
      <c r="AA144">
        <f t="shared" si="53"/>
        <v>8250832.78096261</v>
      </c>
      <c r="AB144" s="1" t="s">
        <v>1278</v>
      </c>
      <c r="AC144" s="1">
        <v>4915951.449</v>
      </c>
      <c r="AD144" s="1">
        <v>1390256.827</v>
      </c>
      <c r="AE144" s="1">
        <v>11.504</v>
      </c>
      <c r="AF144" s="1" t="s">
        <v>83</v>
      </c>
      <c r="AG144" s="2">
        <f t="shared" si="54"/>
        <v>1390257.02211926</v>
      </c>
      <c r="AH144" s="2">
        <f t="shared" si="55"/>
        <v>1066492.92750238</v>
      </c>
      <c r="AI144">
        <f t="shared" si="56"/>
        <v>82.3782347770426</v>
      </c>
      <c r="AL144" t="str">
        <f t="shared" si="64"/>
        <v>ID27</v>
      </c>
      <c r="AM144" s="3" t="str">
        <f t="shared" si="57"/>
        <v>ID27r-101</v>
      </c>
      <c r="AN144" s="3">
        <f t="shared" si="58"/>
        <v>82.3782347770426</v>
      </c>
      <c r="AO144" s="3">
        <f t="shared" si="59"/>
        <v>11.504</v>
      </c>
      <c r="AP144" s="3">
        <f t="shared" si="60"/>
        <v>4915951.449</v>
      </c>
      <c r="AQ144" s="5">
        <f t="shared" si="61"/>
        <v>1390256.827</v>
      </c>
      <c r="AR144" s="3" t="str">
        <f t="shared" si="62"/>
        <v>so</v>
      </c>
      <c r="AS144" s="2"/>
    </row>
    <row r="145" customFormat="1" spans="17:45">
      <c r="Q145" t="s">
        <v>10</v>
      </c>
      <c r="R145">
        <v>1390288.72</v>
      </c>
      <c r="S145">
        <v>4915875.495</v>
      </c>
      <c r="U145" t="s">
        <v>11</v>
      </c>
      <c r="V145">
        <v>1390253.475</v>
      </c>
      <c r="W145">
        <v>4915960.039</v>
      </c>
      <c r="X145">
        <f t="shared" si="50"/>
        <v>0.416883516275292</v>
      </c>
      <c r="Y145">
        <f t="shared" si="51"/>
        <v>-2.39875159597254</v>
      </c>
      <c r="Z145">
        <f t="shared" si="52"/>
        <v>4336366.78392011</v>
      </c>
      <c r="AA145">
        <f t="shared" si="53"/>
        <v>8250832.78096261</v>
      </c>
      <c r="AB145" s="1" t="s">
        <v>1279</v>
      </c>
      <c r="AC145" s="1">
        <v>4915943.408</v>
      </c>
      <c r="AD145" s="1">
        <v>1390260.352</v>
      </c>
      <c r="AE145" s="1">
        <v>11.828</v>
      </c>
      <c r="AF145" s="1" t="s">
        <v>85</v>
      </c>
      <c r="AG145" s="2">
        <f t="shared" si="54"/>
        <v>1390260.39987029</v>
      </c>
      <c r="AH145" s="2">
        <f t="shared" si="55"/>
        <v>1066475.47252036</v>
      </c>
      <c r="AI145">
        <f t="shared" si="56"/>
        <v>73.5997214190481</v>
      </c>
      <c r="AL145" t="str">
        <f t="shared" si="64"/>
        <v>ID27</v>
      </c>
      <c r="AM145" s="3" t="str">
        <f t="shared" si="57"/>
        <v>ID27r-102</v>
      </c>
      <c r="AN145" s="3">
        <f t="shared" si="58"/>
        <v>73.5997214190481</v>
      </c>
      <c r="AO145" s="3">
        <f t="shared" si="59"/>
        <v>11.828</v>
      </c>
      <c r="AP145" s="3">
        <f t="shared" si="60"/>
        <v>4915943.408</v>
      </c>
      <c r="AQ145" s="5">
        <f t="shared" si="61"/>
        <v>1390260.352</v>
      </c>
      <c r="AR145" s="3" t="str">
        <f t="shared" si="62"/>
        <v>f+bb</v>
      </c>
      <c r="AS145" s="2"/>
    </row>
    <row r="146" customFormat="1" spans="16:45">
      <c r="P146">
        <v>1</v>
      </c>
      <c r="Q146" t="s">
        <v>10</v>
      </c>
      <c r="R146">
        <v>1390288.72</v>
      </c>
      <c r="S146">
        <v>4915875.495</v>
      </c>
      <c r="U146" t="s">
        <v>11</v>
      </c>
      <c r="V146">
        <v>1390253.475</v>
      </c>
      <c r="W146">
        <v>4915960.039</v>
      </c>
      <c r="X146">
        <f t="shared" si="50"/>
        <v>0.416883516275292</v>
      </c>
      <c r="Y146">
        <f t="shared" si="51"/>
        <v>-2.39875159597254</v>
      </c>
      <c r="Z146">
        <f t="shared" si="52"/>
        <v>4336365.07052489</v>
      </c>
      <c r="AA146">
        <f t="shared" si="53"/>
        <v>8250832.78096261</v>
      </c>
      <c r="AB146" s="1" t="s">
        <v>1280</v>
      </c>
      <c r="AC146" s="1">
        <v>4915942.134</v>
      </c>
      <c r="AD146" s="1">
        <v>1390261.406</v>
      </c>
      <c r="AE146" s="1">
        <v>12.033</v>
      </c>
      <c r="AF146" s="1" t="s">
        <v>83</v>
      </c>
      <c r="AG146" s="2">
        <f t="shared" si="54"/>
        <v>1390261.00839915</v>
      </c>
      <c r="AH146" s="2">
        <f t="shared" si="55"/>
        <v>1066472.32786575</v>
      </c>
      <c r="AI146">
        <f t="shared" si="56"/>
        <v>72.0195176110905</v>
      </c>
      <c r="AL146" t="str">
        <f t="shared" si="64"/>
        <v>ID27</v>
      </c>
      <c r="AM146" s="3" t="str">
        <f t="shared" si="57"/>
        <v>ID27r-103</v>
      </c>
      <c r="AN146" s="3">
        <f t="shared" si="58"/>
        <v>72.0195176110905</v>
      </c>
      <c r="AO146" s="3">
        <f t="shared" si="59"/>
        <v>12.033</v>
      </c>
      <c r="AP146" s="3">
        <f t="shared" si="60"/>
        <v>4915942.134</v>
      </c>
      <c r="AQ146" s="5">
        <f t="shared" si="61"/>
        <v>1390261.406</v>
      </c>
      <c r="AR146" s="3" t="str">
        <f t="shared" si="62"/>
        <v>so</v>
      </c>
      <c r="AS146" s="2"/>
    </row>
    <row r="147" customFormat="1" spans="17:45">
      <c r="Q147" t="s">
        <v>10</v>
      </c>
      <c r="R147">
        <v>1390288.72</v>
      </c>
      <c r="S147">
        <v>4915875.495</v>
      </c>
      <c r="U147" t="s">
        <v>11</v>
      </c>
      <c r="V147">
        <v>1390253.475</v>
      </c>
      <c r="W147">
        <v>4915960.039</v>
      </c>
      <c r="X147">
        <f t="shared" si="50"/>
        <v>0.416883516275292</v>
      </c>
      <c r="Y147">
        <f t="shared" si="51"/>
        <v>-2.39875159597254</v>
      </c>
      <c r="Z147">
        <f t="shared" si="52"/>
        <v>4336357.91027477</v>
      </c>
      <c r="AA147">
        <f t="shared" si="53"/>
        <v>8250832.78096261</v>
      </c>
      <c r="AB147" s="1" t="s">
        <v>1281</v>
      </c>
      <c r="AC147" s="1">
        <v>4915935.775</v>
      </c>
      <c r="AD147" s="1">
        <v>1390263.328</v>
      </c>
      <c r="AE147" s="1">
        <v>14.16</v>
      </c>
      <c r="AF147" s="1" t="s">
        <v>87</v>
      </c>
      <c r="AG147" s="2">
        <f t="shared" si="54"/>
        <v>1390263.55143113</v>
      </c>
      <c r="AH147" s="2">
        <f t="shared" si="55"/>
        <v>1066459.18640654</v>
      </c>
      <c r="AI147">
        <f t="shared" si="56"/>
        <v>65.4097245371899</v>
      </c>
      <c r="AL147" t="str">
        <f t="shared" si="64"/>
        <v>ID27</v>
      </c>
      <c r="AM147" s="3" t="str">
        <f t="shared" si="57"/>
        <v>ID27r-104</v>
      </c>
      <c r="AN147" s="3">
        <f t="shared" si="58"/>
        <v>65.4097245371899</v>
      </c>
      <c r="AO147" s="3">
        <f t="shared" si="59"/>
        <v>14.16</v>
      </c>
      <c r="AP147" s="3">
        <f t="shared" si="60"/>
        <v>4915935.775</v>
      </c>
      <c r="AQ147" s="5">
        <f t="shared" si="61"/>
        <v>1390263.328</v>
      </c>
      <c r="AR147" s="3" t="str">
        <f t="shared" si="62"/>
        <v>tb</v>
      </c>
      <c r="AS147" s="2"/>
    </row>
    <row r="148" customFormat="1" spans="17:45">
      <c r="Q148" t="s">
        <v>10</v>
      </c>
      <c r="R148">
        <v>1390288.72</v>
      </c>
      <c r="S148">
        <v>4915875.495</v>
      </c>
      <c r="U148" t="s">
        <v>11</v>
      </c>
      <c r="V148">
        <v>1390253.475</v>
      </c>
      <c r="W148">
        <v>4915960.039</v>
      </c>
      <c r="X148">
        <f t="shared" si="50"/>
        <v>0.416883516275292</v>
      </c>
      <c r="Y148">
        <f t="shared" si="51"/>
        <v>-2.39875159597254</v>
      </c>
      <c r="Z148">
        <f t="shared" si="52"/>
        <v>4336356.16051731</v>
      </c>
      <c r="AA148">
        <f t="shared" si="53"/>
        <v>8250832.78096261</v>
      </c>
      <c r="AB148" s="1" t="s">
        <v>1282</v>
      </c>
      <c r="AC148" s="1">
        <v>4915934.36</v>
      </c>
      <c r="AD148" s="1">
        <v>1390264.131</v>
      </c>
      <c r="AE148" s="1">
        <v>14.304</v>
      </c>
      <c r="AF148" s="1" t="s">
        <v>83</v>
      </c>
      <c r="AG148" s="2">
        <f t="shared" si="54"/>
        <v>1390264.17287439</v>
      </c>
      <c r="AH148" s="2">
        <f t="shared" si="55"/>
        <v>1066455.97501504</v>
      </c>
      <c r="AI148">
        <f t="shared" si="56"/>
        <v>63.7942563717328</v>
      </c>
      <c r="AL148" t="str">
        <f t="shared" si="64"/>
        <v>ID27</v>
      </c>
      <c r="AM148" s="3" t="str">
        <f t="shared" si="57"/>
        <v>ID27r-105</v>
      </c>
      <c r="AN148" s="3">
        <f t="shared" si="58"/>
        <v>63.7942563717328</v>
      </c>
      <c r="AO148" s="3">
        <f t="shared" si="59"/>
        <v>14.304</v>
      </c>
      <c r="AP148" s="3">
        <f t="shared" si="60"/>
        <v>4915934.36</v>
      </c>
      <c r="AQ148" s="5">
        <f t="shared" si="61"/>
        <v>1390264.131</v>
      </c>
      <c r="AR148" s="3" t="str">
        <f t="shared" si="62"/>
        <v>so</v>
      </c>
      <c r="AS148" s="2"/>
    </row>
    <row r="149" customFormat="1" spans="17:45">
      <c r="Q149" t="s">
        <v>10</v>
      </c>
      <c r="R149">
        <v>1390288.72</v>
      </c>
      <c r="S149">
        <v>4915875.495</v>
      </c>
      <c r="U149" t="s">
        <v>11</v>
      </c>
      <c r="V149">
        <v>1390253.475</v>
      </c>
      <c r="W149">
        <v>4915960.039</v>
      </c>
      <c r="X149">
        <f t="shared" si="50"/>
        <v>0.416883516275292</v>
      </c>
      <c r="Y149">
        <f t="shared" si="51"/>
        <v>-2.39875159597254</v>
      </c>
      <c r="Z149">
        <f t="shared" si="52"/>
        <v>4336354.54578586</v>
      </c>
      <c r="AA149">
        <f t="shared" si="53"/>
        <v>8250832.78096261</v>
      </c>
      <c r="AB149" s="1" t="s">
        <v>1283</v>
      </c>
      <c r="AC149" s="1">
        <v>4915933.03</v>
      </c>
      <c r="AD149" s="1">
        <v>1390264.814</v>
      </c>
      <c r="AE149" s="1">
        <v>14.22</v>
      </c>
      <c r="AF149" s="1" t="s">
        <v>87</v>
      </c>
      <c r="AG149" s="2">
        <f t="shared" si="54"/>
        <v>1390264.74636185</v>
      </c>
      <c r="AH149" s="2">
        <f t="shared" si="55"/>
        <v>1066453.01144155</v>
      </c>
      <c r="AI149">
        <f t="shared" si="56"/>
        <v>62.3038767735619</v>
      </c>
      <c r="AL149" t="str">
        <f t="shared" si="64"/>
        <v>ID27</v>
      </c>
      <c r="AM149" s="3" t="str">
        <f t="shared" si="57"/>
        <v>ID27r-106</v>
      </c>
      <c r="AN149" s="3">
        <f t="shared" si="58"/>
        <v>62.3038767735619</v>
      </c>
      <c r="AO149" s="3">
        <f t="shared" si="59"/>
        <v>14.22</v>
      </c>
      <c r="AP149" s="3">
        <f t="shared" si="60"/>
        <v>4915933.03</v>
      </c>
      <c r="AQ149" s="5">
        <f t="shared" si="61"/>
        <v>1390264.814</v>
      </c>
      <c r="AR149" s="3" t="str">
        <f t="shared" si="62"/>
        <v>tb</v>
      </c>
      <c r="AS149" s="2"/>
    </row>
    <row r="150" customFormat="1" spans="17:45">
      <c r="Q150" t="s">
        <v>10</v>
      </c>
      <c r="R150">
        <v>1390288.72</v>
      </c>
      <c r="S150">
        <v>4915875.495</v>
      </c>
      <c r="U150" t="s">
        <v>11</v>
      </c>
      <c r="V150">
        <v>1390253.475</v>
      </c>
      <c r="W150">
        <v>4915960.039</v>
      </c>
      <c r="X150">
        <f t="shared" si="50"/>
        <v>0.416883516275292</v>
      </c>
      <c r="Y150">
        <f t="shared" si="51"/>
        <v>-2.39875159597254</v>
      </c>
      <c r="Z150">
        <f t="shared" si="52"/>
        <v>4336348.84705901</v>
      </c>
      <c r="AA150">
        <f t="shared" si="53"/>
        <v>8250832.78096261</v>
      </c>
      <c r="AB150" s="1" t="s">
        <v>1284</v>
      </c>
      <c r="AC150" s="1">
        <v>4915928.248</v>
      </c>
      <c r="AD150" s="1">
        <v>1390267.013</v>
      </c>
      <c r="AE150" s="1">
        <v>12.387</v>
      </c>
      <c r="AF150" s="1" t="s">
        <v>83</v>
      </c>
      <c r="AG150" s="2">
        <f t="shared" si="54"/>
        <v>1390266.77031972</v>
      </c>
      <c r="AH150" s="2">
        <f t="shared" si="55"/>
        <v>1066442.55236746</v>
      </c>
      <c r="AI150">
        <f t="shared" si="56"/>
        <v>57.0444813978607</v>
      </c>
      <c r="AL150" t="str">
        <f t="shared" si="64"/>
        <v>ID27</v>
      </c>
      <c r="AM150" s="3" t="str">
        <f t="shared" si="57"/>
        <v>ID27r-107</v>
      </c>
      <c r="AN150" s="3">
        <f t="shared" si="58"/>
        <v>57.0444813978607</v>
      </c>
      <c r="AO150" s="3">
        <f t="shared" si="59"/>
        <v>12.387</v>
      </c>
      <c r="AP150" s="3">
        <f t="shared" si="60"/>
        <v>4915928.248</v>
      </c>
      <c r="AQ150" s="5">
        <f t="shared" si="61"/>
        <v>1390267.013</v>
      </c>
      <c r="AR150" s="3" t="str">
        <f t="shared" si="62"/>
        <v>so</v>
      </c>
      <c r="AS150" s="2"/>
    </row>
    <row r="151" customFormat="1" spans="17:45">
      <c r="Q151" t="s">
        <v>10</v>
      </c>
      <c r="R151">
        <v>1390288.72</v>
      </c>
      <c r="S151">
        <v>4915875.495</v>
      </c>
      <c r="U151" t="s">
        <v>11</v>
      </c>
      <c r="V151">
        <v>1390253.475</v>
      </c>
      <c r="W151">
        <v>4915960.039</v>
      </c>
      <c r="X151">
        <f t="shared" si="50"/>
        <v>0.416883516275292</v>
      </c>
      <c r="Y151">
        <f t="shared" si="51"/>
        <v>-2.39875159597254</v>
      </c>
      <c r="Z151">
        <f t="shared" si="52"/>
        <v>4336342.47933101</v>
      </c>
      <c r="AA151">
        <f t="shared" si="53"/>
        <v>8250832.78096261</v>
      </c>
      <c r="AB151" s="1" t="s">
        <v>1285</v>
      </c>
      <c r="AC151" s="1">
        <v>4915922.639</v>
      </c>
      <c r="AD151" s="1">
        <v>1390268.833</v>
      </c>
      <c r="AE151" s="1">
        <v>12.226</v>
      </c>
      <c r="AF151" s="1" t="s">
        <v>103</v>
      </c>
      <c r="AG151" s="2">
        <f t="shared" si="54"/>
        <v>1390269.03187981</v>
      </c>
      <c r="AH151" s="2">
        <f t="shared" si="55"/>
        <v>1066430.86545199</v>
      </c>
      <c r="AI151">
        <f t="shared" si="56"/>
        <v>51.1668789846039</v>
      </c>
      <c r="AL151" t="str">
        <f t="shared" si="64"/>
        <v>ID27</v>
      </c>
      <c r="AM151" s="3" t="str">
        <f t="shared" si="57"/>
        <v>ID27r-108</v>
      </c>
      <c r="AN151" s="3">
        <f t="shared" si="58"/>
        <v>51.1668789846039</v>
      </c>
      <c r="AO151" s="3">
        <f t="shared" si="59"/>
        <v>12.226</v>
      </c>
      <c r="AP151" s="3">
        <f t="shared" si="60"/>
        <v>4915922.639</v>
      </c>
      <c r="AQ151" s="5">
        <f t="shared" si="61"/>
        <v>1390268.833</v>
      </c>
      <c r="AR151" s="3" t="str">
        <f t="shared" si="62"/>
        <v>tb rvr</v>
      </c>
      <c r="AS151" s="2"/>
    </row>
    <row r="152" customFormat="1" spans="17:45">
      <c r="Q152" t="s">
        <v>10</v>
      </c>
      <c r="R152">
        <v>1390288.72</v>
      </c>
      <c r="S152">
        <v>4915875.495</v>
      </c>
      <c r="U152" t="s">
        <v>11</v>
      </c>
      <c r="V152">
        <v>1390253.475</v>
      </c>
      <c r="W152">
        <v>4915960.039</v>
      </c>
      <c r="X152">
        <f t="shared" si="50"/>
        <v>0.416883516275292</v>
      </c>
      <c r="Y152">
        <f t="shared" si="51"/>
        <v>-2.39875159597254</v>
      </c>
      <c r="Z152">
        <f t="shared" si="52"/>
        <v>4336340.56408005</v>
      </c>
      <c r="AA152">
        <f t="shared" si="53"/>
        <v>8250832.78096261</v>
      </c>
      <c r="AB152" s="1" t="s">
        <v>1286</v>
      </c>
      <c r="AC152" s="1">
        <v>4915921.046</v>
      </c>
      <c r="AD152" s="1">
        <v>1390269.606</v>
      </c>
      <c r="AE152" s="1">
        <v>11.412</v>
      </c>
      <c r="AF152" s="1" t="s">
        <v>83</v>
      </c>
      <c r="AG152" s="2">
        <f t="shared" si="54"/>
        <v>1390269.71209969</v>
      </c>
      <c r="AH152" s="2">
        <f t="shared" si="55"/>
        <v>1066427.35032446</v>
      </c>
      <c r="AI152">
        <f t="shared" si="56"/>
        <v>49.3987712094162</v>
      </c>
      <c r="AL152" t="str">
        <f t="shared" si="64"/>
        <v>ID27</v>
      </c>
      <c r="AM152" s="3" t="str">
        <f t="shared" si="57"/>
        <v>ID27r-109</v>
      </c>
      <c r="AN152" s="3">
        <f t="shared" si="58"/>
        <v>49.3987712094162</v>
      </c>
      <c r="AO152" s="3">
        <f t="shared" si="59"/>
        <v>11.412</v>
      </c>
      <c r="AP152" s="3">
        <f t="shared" si="60"/>
        <v>4915921.046</v>
      </c>
      <c r="AQ152" s="5">
        <f t="shared" si="61"/>
        <v>1390269.606</v>
      </c>
      <c r="AR152" s="3" t="str">
        <f t="shared" si="62"/>
        <v>so</v>
      </c>
      <c r="AS152" s="2"/>
    </row>
    <row r="153" customFormat="1" spans="17:45">
      <c r="Q153" t="s">
        <v>10</v>
      </c>
      <c r="R153">
        <v>1390288.72</v>
      </c>
      <c r="S153">
        <v>4915875.495</v>
      </c>
      <c r="U153" t="s">
        <v>11</v>
      </c>
      <c r="V153">
        <v>1390253.475</v>
      </c>
      <c r="W153">
        <v>4915960.039</v>
      </c>
      <c r="X153">
        <f t="shared" si="50"/>
        <v>0.416883516275292</v>
      </c>
      <c r="Y153">
        <f t="shared" si="51"/>
        <v>-2.39875159597254</v>
      </c>
      <c r="Z153">
        <f t="shared" si="52"/>
        <v>4336339.66997076</v>
      </c>
      <c r="AA153">
        <f t="shared" si="53"/>
        <v>8250832.78096261</v>
      </c>
      <c r="AB153" s="1" t="s">
        <v>1287</v>
      </c>
      <c r="AC153" s="1">
        <v>4915920.362</v>
      </c>
      <c r="AD153" s="1">
        <v>1390270.11</v>
      </c>
      <c r="AE153" s="1">
        <v>10.222</v>
      </c>
      <c r="AF153" s="1" t="s">
        <v>1006</v>
      </c>
      <c r="AG153" s="2">
        <f t="shared" si="54"/>
        <v>1390270.02965124</v>
      </c>
      <c r="AH153" s="2">
        <f t="shared" si="55"/>
        <v>1066425.70933418</v>
      </c>
      <c r="AI153">
        <f t="shared" si="56"/>
        <v>48.5734473654182</v>
      </c>
      <c r="AL153" t="str">
        <f t="shared" si="64"/>
        <v>ID27</v>
      </c>
      <c r="AM153" s="3" t="str">
        <f t="shared" si="57"/>
        <v>ID27r-110</v>
      </c>
      <c r="AN153" s="3">
        <f t="shared" si="58"/>
        <v>48.5734473654182</v>
      </c>
      <c r="AO153" s="3">
        <f t="shared" si="59"/>
        <v>10.222</v>
      </c>
      <c r="AP153" s="3">
        <f t="shared" si="60"/>
        <v>4915920.362</v>
      </c>
      <c r="AQ153" s="5">
        <f t="shared" si="61"/>
        <v>1390270.11</v>
      </c>
      <c r="AR153" s="3" t="str">
        <f t="shared" si="62"/>
        <v>wtr-6.48pm</v>
      </c>
      <c r="AS153" s="2"/>
    </row>
    <row r="154" customFormat="1" spans="17:45">
      <c r="Q154" t="s">
        <v>10</v>
      </c>
      <c r="R154">
        <v>1390288.72</v>
      </c>
      <c r="S154">
        <v>4915875.495</v>
      </c>
      <c r="U154" t="s">
        <v>11</v>
      </c>
      <c r="V154">
        <v>1390253.475</v>
      </c>
      <c r="W154">
        <v>4915960.039</v>
      </c>
      <c r="X154">
        <f t="shared" si="50"/>
        <v>0.416883516275292</v>
      </c>
      <c r="Y154">
        <f t="shared" si="51"/>
        <v>-2.39875159597254</v>
      </c>
      <c r="Z154">
        <f t="shared" si="52"/>
        <v>4336339.57597076</v>
      </c>
      <c r="AA154">
        <f t="shared" si="53"/>
        <v>8250832.78096261</v>
      </c>
      <c r="AB154" s="1" t="s">
        <v>1288</v>
      </c>
      <c r="AC154" s="1">
        <v>4915920.268</v>
      </c>
      <c r="AD154" s="1">
        <v>1390270.11</v>
      </c>
      <c r="AE154" s="1">
        <v>9.939</v>
      </c>
      <c r="AF154" s="1" t="s">
        <v>116</v>
      </c>
      <c r="AG154" s="2">
        <f t="shared" si="54"/>
        <v>1390270.06303624</v>
      </c>
      <c r="AH154" s="2">
        <f t="shared" si="55"/>
        <v>1066425.53681267</v>
      </c>
      <c r="AI154">
        <f t="shared" si="56"/>
        <v>48.4866335086192</v>
      </c>
      <c r="AL154" t="str">
        <f t="shared" si="64"/>
        <v>ID27</v>
      </c>
      <c r="AM154" s="3" t="str">
        <f t="shared" si="57"/>
        <v>ID27r-111</v>
      </c>
      <c r="AN154" s="3">
        <f t="shared" si="58"/>
        <v>48.4866335086192</v>
      </c>
      <c r="AO154" s="3">
        <f t="shared" si="59"/>
        <v>9.939</v>
      </c>
      <c r="AP154" s="3">
        <f t="shared" si="60"/>
        <v>4915920.268</v>
      </c>
      <c r="AQ154" s="5">
        <f t="shared" si="61"/>
        <v>1390270.11</v>
      </c>
      <c r="AR154" s="3" t="str">
        <f t="shared" si="62"/>
        <v>bed</v>
      </c>
      <c r="AS154" s="2"/>
    </row>
    <row r="155" customFormat="1" spans="17:45">
      <c r="Q155" t="s">
        <v>10</v>
      </c>
      <c r="R155">
        <v>1390288.72</v>
      </c>
      <c r="S155">
        <v>4915875.495</v>
      </c>
      <c r="U155" t="s">
        <v>11</v>
      </c>
      <c r="V155">
        <v>1390253.475</v>
      </c>
      <c r="W155">
        <v>4915960.039</v>
      </c>
      <c r="X155">
        <f t="shared" si="50"/>
        <v>0.416883516275292</v>
      </c>
      <c r="Y155">
        <f t="shared" si="51"/>
        <v>-2.39875159597254</v>
      </c>
      <c r="Z155">
        <f t="shared" si="52"/>
        <v>4336337.82508089</v>
      </c>
      <c r="AA155">
        <f t="shared" si="53"/>
        <v>8250832.78096261</v>
      </c>
      <c r="AB155" s="1" t="s">
        <v>1289</v>
      </c>
      <c r="AC155" s="1">
        <v>4915918.786</v>
      </c>
      <c r="AD155" s="1">
        <v>1390270.755</v>
      </c>
      <c r="AE155" s="1">
        <v>9.969</v>
      </c>
      <c r="AF155" s="1" t="s">
        <v>116</v>
      </c>
      <c r="AG155" s="2">
        <f t="shared" si="54"/>
        <v>1390270.68488169</v>
      </c>
      <c r="AH155" s="2">
        <f t="shared" si="55"/>
        <v>1066422.32334283</v>
      </c>
      <c r="AI155">
        <f t="shared" si="56"/>
        <v>46.8705867898027</v>
      </c>
      <c r="AL155" t="str">
        <f t="shared" si="64"/>
        <v>ID27</v>
      </c>
      <c r="AM155" s="3" t="str">
        <f t="shared" si="57"/>
        <v>ID27r-112</v>
      </c>
      <c r="AN155" s="3">
        <f t="shared" si="58"/>
        <v>46.8705867898027</v>
      </c>
      <c r="AO155" s="3">
        <f t="shared" si="59"/>
        <v>9.969</v>
      </c>
      <c r="AP155" s="3">
        <f t="shared" si="60"/>
        <v>4915918.786</v>
      </c>
      <c r="AQ155" s="5">
        <f t="shared" si="61"/>
        <v>1390270.755</v>
      </c>
      <c r="AR155" s="3" t="str">
        <f t="shared" si="62"/>
        <v>bed</v>
      </c>
      <c r="AS155" s="2"/>
    </row>
    <row r="156" customFormat="1" spans="17:45">
      <c r="Q156">
        <f t="shared" ref="Q156:W156" si="65">B116</f>
        <v>0</v>
      </c>
      <c r="R156">
        <f t="shared" si="65"/>
        <v>0</v>
      </c>
      <c r="S156">
        <f t="shared" si="65"/>
        <v>0</v>
      </c>
      <c r="T156">
        <f t="shared" si="65"/>
        <v>0</v>
      </c>
      <c r="U156">
        <f t="shared" si="65"/>
        <v>0</v>
      </c>
      <c r="V156">
        <f t="shared" si="65"/>
        <v>0</v>
      </c>
      <c r="W156">
        <f t="shared" si="65"/>
        <v>0</v>
      </c>
      <c r="X156" t="e">
        <f t="shared" si="50"/>
        <v>#DIV/0!</v>
      </c>
      <c r="Y156" t="e">
        <f t="shared" si="51"/>
        <v>#DIV/0!</v>
      </c>
      <c r="Z156" t="e">
        <f t="shared" si="52"/>
        <v>#DIV/0!</v>
      </c>
      <c r="AA156" t="e">
        <f t="shared" si="53"/>
        <v>#DIV/0!</v>
      </c>
      <c r="AB156" s="1" t="s">
        <v>394</v>
      </c>
      <c r="AC156" s="1">
        <v>4916059.0283</v>
      </c>
      <c r="AD156" s="1">
        <v>1390532.4412</v>
      </c>
      <c r="AE156" s="1">
        <v>12.7585</v>
      </c>
      <c r="AF156" s="1" t="s">
        <v>355</v>
      </c>
      <c r="AG156" s="2" t="e">
        <f t="shared" si="54"/>
        <v>#DIV/0!</v>
      </c>
      <c r="AH156" s="2" t="e">
        <f t="shared" si="55"/>
        <v>#DIV/0!</v>
      </c>
      <c r="AI156">
        <f t="shared" si="56"/>
        <v>5108935.00054166</v>
      </c>
      <c r="AL156" t="str">
        <f t="shared" si="64"/>
        <v>ID30</v>
      </c>
      <c r="AM156" s="3" t="str">
        <f t="shared" si="57"/>
        <v>ID30/1</v>
      </c>
      <c r="AN156" s="3">
        <f t="shared" si="58"/>
        <v>5108935.00054166</v>
      </c>
      <c r="AO156" s="3">
        <f t="shared" si="59"/>
        <v>12.7585</v>
      </c>
      <c r="AP156" s="3">
        <f t="shared" si="60"/>
        <v>4916059.0283</v>
      </c>
      <c r="AQ156" s="5">
        <f t="shared" si="61"/>
        <v>1390532.4412</v>
      </c>
      <c r="AR156" s="3" t="str">
        <f t="shared" si="62"/>
        <v>SO</v>
      </c>
      <c r="AS156" s="2"/>
    </row>
    <row r="157" customFormat="1" spans="17:45">
      <c r="Q157" t="s">
        <v>12</v>
      </c>
      <c r="R157">
        <v>1390558.475</v>
      </c>
      <c r="S157">
        <v>4915981.22</v>
      </c>
      <c r="U157" t="s">
        <v>13</v>
      </c>
      <c r="V157">
        <v>1390526.583</v>
      </c>
      <c r="W157">
        <v>4916076.336</v>
      </c>
      <c r="X157">
        <f t="shared" si="50"/>
        <v>0.335295849277331</v>
      </c>
      <c r="Y157">
        <f t="shared" si="51"/>
        <v>-2.98244073750187</v>
      </c>
      <c r="Z157">
        <f t="shared" si="52"/>
        <v>4449785.64557587</v>
      </c>
      <c r="AA157">
        <f t="shared" si="53"/>
        <v>9063239.46371848</v>
      </c>
      <c r="AB157" s="1" t="s">
        <v>404</v>
      </c>
      <c r="AC157" s="1">
        <v>4916028.8533</v>
      </c>
      <c r="AD157" s="1">
        <v>1390542.7363</v>
      </c>
      <c r="AE157" s="1">
        <v>11.1691</v>
      </c>
      <c r="AF157" s="1" t="s">
        <v>405</v>
      </c>
      <c r="AG157" s="2">
        <f t="shared" si="54"/>
        <v>1390542.52725388</v>
      </c>
      <c r="AH157" s="2">
        <f t="shared" si="55"/>
        <v>1179230.7708031</v>
      </c>
      <c r="AI157">
        <f t="shared" si="56"/>
        <v>50.1661035617767</v>
      </c>
      <c r="AL157" t="str">
        <f t="shared" si="64"/>
        <v>ID30</v>
      </c>
      <c r="AM157" s="3" t="str">
        <f t="shared" si="57"/>
        <v>ID30/10</v>
      </c>
      <c r="AN157" s="3">
        <f t="shared" si="58"/>
        <v>50.1661035617767</v>
      </c>
      <c r="AO157" s="3">
        <f t="shared" si="59"/>
        <v>11.1691</v>
      </c>
      <c r="AP157" s="3">
        <f t="shared" si="60"/>
        <v>4916028.8533</v>
      </c>
      <c r="AQ157" s="5">
        <f t="shared" si="61"/>
        <v>1390542.7363</v>
      </c>
      <c r="AR157" s="3" t="str">
        <f t="shared" si="62"/>
        <v>W-1842"</v>
      </c>
      <c r="AS157" s="2"/>
    </row>
    <row r="158" customFormat="1" spans="17:45">
      <c r="Q158" t="s">
        <v>12</v>
      </c>
      <c r="R158">
        <v>1390558.475</v>
      </c>
      <c r="S158">
        <v>4915981.22</v>
      </c>
      <c r="U158" t="s">
        <v>13</v>
      </c>
      <c r="V158">
        <v>1390526.583</v>
      </c>
      <c r="W158">
        <v>4916076.336</v>
      </c>
      <c r="X158">
        <f t="shared" si="50"/>
        <v>0.335295849277331</v>
      </c>
      <c r="Y158">
        <f t="shared" si="51"/>
        <v>-2.98244073750187</v>
      </c>
      <c r="Z158">
        <f t="shared" si="52"/>
        <v>4449785.33225185</v>
      </c>
      <c r="AA158">
        <f t="shared" si="53"/>
        <v>9063239.46371848</v>
      </c>
      <c r="AB158" s="1" t="s">
        <v>406</v>
      </c>
      <c r="AC158" s="1">
        <v>4916028.6352</v>
      </c>
      <c r="AD158" s="1">
        <v>1390543.0203</v>
      </c>
      <c r="AE158" s="1">
        <v>10.9514</v>
      </c>
      <c r="AF158" s="1" t="s">
        <v>368</v>
      </c>
      <c r="AG158" s="2">
        <f t="shared" si="54"/>
        <v>1390542.62169297</v>
      </c>
      <c r="AH158" s="2">
        <f t="shared" si="55"/>
        <v>1179230.23535842</v>
      </c>
      <c r="AI158">
        <f t="shared" si="56"/>
        <v>49.8703212661929</v>
      </c>
      <c r="AL158" t="str">
        <f t="shared" si="64"/>
        <v>ID30</v>
      </c>
      <c r="AM158" s="3" t="str">
        <f t="shared" si="57"/>
        <v>ID30/11</v>
      </c>
      <c r="AN158" s="3">
        <f t="shared" si="58"/>
        <v>49.8703212661929</v>
      </c>
      <c r="AO158" s="3">
        <f t="shared" si="59"/>
        <v>10.9514</v>
      </c>
      <c r="AP158" s="3">
        <f t="shared" si="60"/>
        <v>4916028.6352</v>
      </c>
      <c r="AQ158" s="5">
        <f t="shared" si="61"/>
        <v>1390543.0203</v>
      </c>
      <c r="AR158" s="3" t="str">
        <f t="shared" si="62"/>
        <v>BB</v>
      </c>
      <c r="AS158" s="2"/>
    </row>
    <row r="159" customFormat="1" spans="16:45">
      <c r="P159" t="s">
        <v>1290</v>
      </c>
      <c r="Q159" t="s">
        <v>12</v>
      </c>
      <c r="R159">
        <v>1390558.475</v>
      </c>
      <c r="S159">
        <v>4915981.22</v>
      </c>
      <c r="U159" t="s">
        <v>13</v>
      </c>
      <c r="V159">
        <v>1390526.583</v>
      </c>
      <c r="W159">
        <v>4916076.336</v>
      </c>
      <c r="X159">
        <f t="shared" ref="X159:X222" si="66">-1/Y159</f>
        <v>0.335295849277331</v>
      </c>
      <c r="Y159">
        <f t="shared" ref="Y159:Y222" si="67">(W159-S159)/(V159-R159)</f>
        <v>-2.98244073750187</v>
      </c>
      <c r="Z159">
        <f t="shared" ref="Z159:Z222" si="68">AC159-AD159*X159</f>
        <v>4449783.33720707</v>
      </c>
      <c r="AA159">
        <f t="shared" ref="AA159:AA222" si="69">S159-R159*Y159</f>
        <v>9063239.46371848</v>
      </c>
      <c r="AB159" s="1" t="s">
        <v>407</v>
      </c>
      <c r="AC159" s="1">
        <v>4916026.7674</v>
      </c>
      <c r="AD159" s="1">
        <v>1390543.3998</v>
      </c>
      <c r="AE159" s="1">
        <v>10.9646</v>
      </c>
      <c r="AF159" s="1" t="s">
        <v>368</v>
      </c>
      <c r="AG159" s="2">
        <f t="shared" si="54"/>
        <v>1390543.22302002</v>
      </c>
      <c r="AH159" s="2">
        <f t="shared" si="55"/>
        <v>1179226.82599291</v>
      </c>
      <c r="AI159">
        <f t="shared" si="56"/>
        <v>47.9773623894479</v>
      </c>
      <c r="AL159" t="str">
        <f t="shared" si="64"/>
        <v>ID30</v>
      </c>
      <c r="AM159" s="3" t="str">
        <f t="shared" si="57"/>
        <v>ID30/12</v>
      </c>
      <c r="AN159" s="3">
        <f t="shared" si="58"/>
        <v>47.9773623894479</v>
      </c>
      <c r="AO159" s="3">
        <f t="shared" si="59"/>
        <v>10.9646</v>
      </c>
      <c r="AP159" s="3">
        <f t="shared" si="60"/>
        <v>4916026.7674</v>
      </c>
      <c r="AQ159" s="5">
        <f t="shared" si="61"/>
        <v>1390543.3998</v>
      </c>
      <c r="AR159" s="3" t="str">
        <f t="shared" si="62"/>
        <v>BB</v>
      </c>
      <c r="AS159" s="2"/>
    </row>
    <row r="160" customFormat="1" spans="17:45">
      <c r="Q160" t="s">
        <v>12</v>
      </c>
      <c r="R160">
        <v>1390558.475</v>
      </c>
      <c r="S160">
        <v>4915981.22</v>
      </c>
      <c r="U160" t="s">
        <v>13</v>
      </c>
      <c r="V160">
        <v>1390526.583</v>
      </c>
      <c r="W160">
        <v>4916076.336</v>
      </c>
      <c r="X160">
        <f t="shared" si="66"/>
        <v>0.335295849277331</v>
      </c>
      <c r="Y160">
        <f t="shared" si="67"/>
        <v>-2.98244073750187</v>
      </c>
      <c r="Z160">
        <f t="shared" si="68"/>
        <v>4449781.12134163</v>
      </c>
      <c r="AA160">
        <f t="shared" si="69"/>
        <v>9063239.46371848</v>
      </c>
      <c r="AB160" s="1" t="s">
        <v>408</v>
      </c>
      <c r="AC160" s="1">
        <v>4916024.9215</v>
      </c>
      <c r="AD160" s="1">
        <v>1390544.5032</v>
      </c>
      <c r="AE160" s="1">
        <v>11.0164</v>
      </c>
      <c r="AF160" s="1" t="s">
        <v>368</v>
      </c>
      <c r="AG160" s="2">
        <f t="shared" si="54"/>
        <v>1390543.8909047</v>
      </c>
      <c r="AH160" s="2">
        <f t="shared" si="55"/>
        <v>1179223.03926325</v>
      </c>
      <c r="AI160">
        <f t="shared" si="56"/>
        <v>45.8806309626691</v>
      </c>
      <c r="AL160" t="str">
        <f t="shared" si="64"/>
        <v>ID30</v>
      </c>
      <c r="AM160" s="3" t="str">
        <f t="shared" si="57"/>
        <v>ID30/13</v>
      </c>
      <c r="AN160" s="3">
        <f t="shared" si="58"/>
        <v>45.8806309626691</v>
      </c>
      <c r="AO160" s="3">
        <f t="shared" si="59"/>
        <v>11.0164</v>
      </c>
      <c r="AP160" s="3">
        <f t="shared" si="60"/>
        <v>4916024.9215</v>
      </c>
      <c r="AQ160" s="5">
        <f t="shared" si="61"/>
        <v>1390544.5032</v>
      </c>
      <c r="AR160" s="3" t="str">
        <f t="shared" si="62"/>
        <v>BB</v>
      </c>
      <c r="AS160" s="2"/>
    </row>
    <row r="161" customFormat="1" spans="16:45">
      <c r="P161">
        <v>1</v>
      </c>
      <c r="Q161" t="s">
        <v>12</v>
      </c>
      <c r="R161">
        <v>1390558.475</v>
      </c>
      <c r="S161">
        <v>4915981.22</v>
      </c>
      <c r="U161" t="s">
        <v>13</v>
      </c>
      <c r="V161">
        <v>1390526.583</v>
      </c>
      <c r="W161">
        <v>4916076.336</v>
      </c>
      <c r="X161">
        <f t="shared" si="66"/>
        <v>0.335295849277331</v>
      </c>
      <c r="Y161">
        <f t="shared" si="67"/>
        <v>-2.98244073750187</v>
      </c>
      <c r="Z161">
        <f t="shared" si="68"/>
        <v>4449780.41804375</v>
      </c>
      <c r="AA161">
        <f t="shared" si="69"/>
        <v>9063239.46371848</v>
      </c>
      <c r="AB161" s="1" t="s">
        <v>409</v>
      </c>
      <c r="AC161" s="1">
        <v>4916024.2634</v>
      </c>
      <c r="AD161" s="1">
        <v>1390544.638</v>
      </c>
      <c r="AE161" s="1">
        <v>11.497</v>
      </c>
      <c r="AF161" s="1" t="s">
        <v>368</v>
      </c>
      <c r="AG161" s="2">
        <f t="shared" si="54"/>
        <v>1390544.10288593</v>
      </c>
      <c r="AH161" s="2">
        <f t="shared" si="55"/>
        <v>1179221.83738569</v>
      </c>
      <c r="AI161">
        <f t="shared" si="56"/>
        <v>45.2127952304283</v>
      </c>
      <c r="AL161" t="str">
        <f t="shared" si="64"/>
        <v>ID30</v>
      </c>
      <c r="AM161" s="3" t="str">
        <f t="shared" si="57"/>
        <v>ID30/14</v>
      </c>
      <c r="AN161" s="3">
        <f t="shared" si="58"/>
        <v>45.2127952304283</v>
      </c>
      <c r="AO161" s="3">
        <f t="shared" si="59"/>
        <v>11.497</v>
      </c>
      <c r="AP161" s="3">
        <f t="shared" si="60"/>
        <v>4916024.2634</v>
      </c>
      <c r="AQ161" s="5">
        <f t="shared" si="61"/>
        <v>1390544.638</v>
      </c>
      <c r="AR161" s="3" t="str">
        <f t="shared" si="62"/>
        <v>BB</v>
      </c>
      <c r="AS161" s="2"/>
    </row>
    <row r="162" customFormat="1" spans="17:45">
      <c r="Q162" t="s">
        <v>12</v>
      </c>
      <c r="R162">
        <v>1390558.475</v>
      </c>
      <c r="S162">
        <v>4915981.22</v>
      </c>
      <c r="U162" t="s">
        <v>13</v>
      </c>
      <c r="V162">
        <v>1390526.583</v>
      </c>
      <c r="W162">
        <v>4916076.336</v>
      </c>
      <c r="X162">
        <f t="shared" si="66"/>
        <v>0.335295849277331</v>
      </c>
      <c r="Y162">
        <f t="shared" si="67"/>
        <v>-2.98244073750187</v>
      </c>
      <c r="Z162">
        <f t="shared" si="68"/>
        <v>4449773.95762035</v>
      </c>
      <c r="AA162">
        <f t="shared" si="69"/>
        <v>9063239.46371848</v>
      </c>
      <c r="AB162" s="1" t="s">
        <v>410</v>
      </c>
      <c r="AC162" s="1">
        <v>4916018.4619</v>
      </c>
      <c r="AD162" s="1">
        <v>1390546.6032</v>
      </c>
      <c r="AE162" s="1">
        <v>12.691</v>
      </c>
      <c r="AF162" s="1" t="s">
        <v>368</v>
      </c>
      <c r="AG162" s="2">
        <f t="shared" ref="AG162:AG225" si="70">-(Z162-AA162)/(X162-Y162)</f>
        <v>1390546.05012413</v>
      </c>
      <c r="AH162" s="2">
        <f t="shared" ref="AH162:AH225" si="71">X$17*AG162+Z162</f>
        <v>1179210.79705967</v>
      </c>
      <c r="AI162">
        <f t="shared" ref="AI162:AI225" si="72">((AD162-R162)^2+(AC162-S162)^2)^0.5</f>
        <v>39.0883454613474</v>
      </c>
      <c r="AL162" t="str">
        <f t="shared" si="64"/>
        <v>ID30</v>
      </c>
      <c r="AM162" s="3" t="str">
        <f t="shared" ref="AM162:AM225" si="73">AB162</f>
        <v>ID30/15</v>
      </c>
      <c r="AN162" s="3">
        <f t="shared" ref="AN162:AN225" si="74">AI162</f>
        <v>39.0883454613474</v>
      </c>
      <c r="AO162" s="3">
        <f t="shared" ref="AO162:AO225" si="75">AE162</f>
        <v>12.691</v>
      </c>
      <c r="AP162" s="3">
        <f t="shared" ref="AP162:AP225" si="76">AC162</f>
        <v>4916018.4619</v>
      </c>
      <c r="AQ162" s="5">
        <f t="shared" ref="AQ162:AQ225" si="77">AD162</f>
        <v>1390546.6032</v>
      </c>
      <c r="AR162" s="3" t="str">
        <f t="shared" ref="AR162:AR225" si="78">AF162</f>
        <v>BB</v>
      </c>
      <c r="AS162" s="2"/>
    </row>
    <row r="163" customFormat="1" spans="17:45">
      <c r="Q163" t="s">
        <v>12</v>
      </c>
      <c r="R163">
        <v>1390558.475</v>
      </c>
      <c r="S163">
        <v>4915981.22</v>
      </c>
      <c r="U163" t="s">
        <v>13</v>
      </c>
      <c r="V163">
        <v>1390526.583</v>
      </c>
      <c r="W163">
        <v>4916076.336</v>
      </c>
      <c r="X163">
        <f t="shared" si="66"/>
        <v>0.335295849277331</v>
      </c>
      <c r="Y163">
        <f t="shared" si="67"/>
        <v>-2.98244073750187</v>
      </c>
      <c r="Z163">
        <f t="shared" si="68"/>
        <v>4449769.15270863</v>
      </c>
      <c r="AA163">
        <f t="shared" si="69"/>
        <v>9063239.46371848</v>
      </c>
      <c r="AB163" s="1" t="s">
        <v>411</v>
      </c>
      <c r="AC163" s="1">
        <v>4916014.1032</v>
      </c>
      <c r="AD163" s="1">
        <v>1390547.934</v>
      </c>
      <c r="AE163" s="1">
        <v>12.9013</v>
      </c>
      <c r="AF163" s="1" t="s">
        <v>368</v>
      </c>
      <c r="AG163" s="2">
        <f t="shared" si="70"/>
        <v>1390547.49837404</v>
      </c>
      <c r="AH163" s="2">
        <f t="shared" si="71"/>
        <v>1179202.58586535</v>
      </c>
      <c r="AI163">
        <f t="shared" si="72"/>
        <v>34.5313990919408</v>
      </c>
      <c r="AL163" t="str">
        <f t="shared" si="64"/>
        <v>ID30</v>
      </c>
      <c r="AM163" s="3" t="str">
        <f t="shared" si="73"/>
        <v>ID30/16</v>
      </c>
      <c r="AN163" s="3">
        <f t="shared" si="74"/>
        <v>34.5313990919408</v>
      </c>
      <c r="AO163" s="3">
        <f t="shared" si="75"/>
        <v>12.9013</v>
      </c>
      <c r="AP163" s="3">
        <f t="shared" si="76"/>
        <v>4916014.1032</v>
      </c>
      <c r="AQ163" s="5">
        <f t="shared" si="77"/>
        <v>1390547.934</v>
      </c>
      <c r="AR163" s="3" t="str">
        <f t="shared" si="78"/>
        <v>BB</v>
      </c>
      <c r="AS163" s="2"/>
    </row>
    <row r="164" customFormat="1" spans="17:45">
      <c r="Q164" t="s">
        <v>12</v>
      </c>
      <c r="R164">
        <v>1390558.475</v>
      </c>
      <c r="S164">
        <v>4915981.22</v>
      </c>
      <c r="U164" t="s">
        <v>13</v>
      </c>
      <c r="V164">
        <v>1390526.583</v>
      </c>
      <c r="W164">
        <v>4916076.336</v>
      </c>
      <c r="X164">
        <f t="shared" si="66"/>
        <v>0.335295849277331</v>
      </c>
      <c r="Y164">
        <f t="shared" si="67"/>
        <v>-2.98244073750187</v>
      </c>
      <c r="Z164">
        <f t="shared" si="68"/>
        <v>4449764.22531758</v>
      </c>
      <c r="AA164">
        <f t="shared" si="69"/>
        <v>9063239.46371848</v>
      </c>
      <c r="AB164" s="1" t="s">
        <v>412</v>
      </c>
      <c r="AC164" s="1">
        <v>4916009.721</v>
      </c>
      <c r="AD164" s="1">
        <v>1390549.56</v>
      </c>
      <c r="AE164" s="1">
        <v>14.7628</v>
      </c>
      <c r="AF164" s="1" t="s">
        <v>359</v>
      </c>
      <c r="AG164" s="2">
        <f t="shared" si="70"/>
        <v>1390548.98354048</v>
      </c>
      <c r="AH164" s="2">
        <f t="shared" si="71"/>
        <v>1179194.16536405</v>
      </c>
      <c r="AI164">
        <f t="shared" si="72"/>
        <v>29.8627565038797</v>
      </c>
      <c r="AL164" t="str">
        <f t="shared" si="64"/>
        <v>ID30</v>
      </c>
      <c r="AM164" s="3" t="str">
        <f t="shared" si="73"/>
        <v>ID30/17</v>
      </c>
      <c r="AN164" s="3">
        <f t="shared" si="74"/>
        <v>29.8627565038797</v>
      </c>
      <c r="AO164" s="3">
        <f t="shared" si="75"/>
        <v>14.7628</v>
      </c>
      <c r="AP164" s="3">
        <f t="shared" si="76"/>
        <v>4916009.721</v>
      </c>
      <c r="AQ164" s="5">
        <f t="shared" si="77"/>
        <v>1390549.56</v>
      </c>
      <c r="AR164" s="3" t="str">
        <f t="shared" si="78"/>
        <v>TB</v>
      </c>
      <c r="AS164" s="2"/>
    </row>
    <row r="165" customFormat="1" spans="17:45">
      <c r="Q165" t="s">
        <v>12</v>
      </c>
      <c r="R165">
        <v>1390558.475</v>
      </c>
      <c r="S165">
        <v>4915981.22</v>
      </c>
      <c r="U165" t="s">
        <v>13</v>
      </c>
      <c r="V165">
        <v>1390526.583</v>
      </c>
      <c r="W165">
        <v>4916076.336</v>
      </c>
      <c r="X165">
        <f t="shared" si="66"/>
        <v>0.335295849277331</v>
      </c>
      <c r="Y165">
        <f t="shared" si="67"/>
        <v>-2.98244073750187</v>
      </c>
      <c r="Z165">
        <f t="shared" si="68"/>
        <v>4449762.79908805</v>
      </c>
      <c r="AA165">
        <f t="shared" si="69"/>
        <v>9063239.46371848</v>
      </c>
      <c r="AB165" s="1" t="s">
        <v>413</v>
      </c>
      <c r="AC165" s="1">
        <v>4916008.4308</v>
      </c>
      <c r="AD165" s="1">
        <v>1390549.9657</v>
      </c>
      <c r="AE165" s="1">
        <v>14.839</v>
      </c>
      <c r="AF165" s="1" t="s">
        <v>359</v>
      </c>
      <c r="AG165" s="2">
        <f t="shared" si="70"/>
        <v>1390549.41342076</v>
      </c>
      <c r="AH165" s="2">
        <f t="shared" si="71"/>
        <v>1179191.72805647</v>
      </c>
      <c r="AI165">
        <f t="shared" si="72"/>
        <v>28.5102757467543</v>
      </c>
      <c r="AL165" t="str">
        <f t="shared" si="64"/>
        <v>ID30</v>
      </c>
      <c r="AM165" s="3" t="str">
        <f t="shared" si="73"/>
        <v>ID30/18</v>
      </c>
      <c r="AN165" s="3">
        <f t="shared" si="74"/>
        <v>28.5102757467543</v>
      </c>
      <c r="AO165" s="3">
        <f t="shared" si="75"/>
        <v>14.839</v>
      </c>
      <c r="AP165" s="3">
        <f t="shared" si="76"/>
        <v>4916008.4308</v>
      </c>
      <c r="AQ165" s="5">
        <f t="shared" si="77"/>
        <v>1390549.9657</v>
      </c>
      <c r="AR165" s="3" t="str">
        <f t="shared" si="78"/>
        <v>TB</v>
      </c>
      <c r="AS165" s="2"/>
    </row>
    <row r="166" customFormat="1" spans="17:45">
      <c r="Q166" t="s">
        <v>12</v>
      </c>
      <c r="R166">
        <v>1390558.475</v>
      </c>
      <c r="S166">
        <v>4915981.22</v>
      </c>
      <c r="U166" t="s">
        <v>13</v>
      </c>
      <c r="V166">
        <v>1390526.583</v>
      </c>
      <c r="W166">
        <v>4916076.336</v>
      </c>
      <c r="X166">
        <f t="shared" si="66"/>
        <v>0.335295849277331</v>
      </c>
      <c r="Y166">
        <f t="shared" si="67"/>
        <v>-2.98244073750187</v>
      </c>
      <c r="Z166">
        <f t="shared" si="68"/>
        <v>4449761.31411004</v>
      </c>
      <c r="AA166">
        <f t="shared" si="69"/>
        <v>9063239.46371848</v>
      </c>
      <c r="AB166" s="1" t="s">
        <v>414</v>
      </c>
      <c r="AC166" s="1">
        <v>4916007.13</v>
      </c>
      <c r="AD166" s="1">
        <v>1390550.515</v>
      </c>
      <c r="AE166" s="1">
        <v>14.7066</v>
      </c>
      <c r="AF166" s="1" t="s">
        <v>359</v>
      </c>
      <c r="AG166" s="2">
        <f t="shared" si="70"/>
        <v>1390549.86100844</v>
      </c>
      <c r="AH166" s="2">
        <f t="shared" si="71"/>
        <v>1179189.19035261</v>
      </c>
      <c r="AI166">
        <f t="shared" si="72"/>
        <v>27.105160025553</v>
      </c>
      <c r="AL166" t="str">
        <f t="shared" si="64"/>
        <v>ID30</v>
      </c>
      <c r="AM166" s="3" t="str">
        <f t="shared" si="73"/>
        <v>ID30/19</v>
      </c>
      <c r="AN166" s="3">
        <f t="shared" si="74"/>
        <v>27.105160025553</v>
      </c>
      <c r="AO166" s="3">
        <f t="shared" si="75"/>
        <v>14.7066</v>
      </c>
      <c r="AP166" s="3">
        <f t="shared" si="76"/>
        <v>4916007.13</v>
      </c>
      <c r="AQ166" s="5">
        <f t="shared" si="77"/>
        <v>1390550.515</v>
      </c>
      <c r="AR166" s="3" t="str">
        <f t="shared" si="78"/>
        <v>TB</v>
      </c>
      <c r="AS166" s="2"/>
    </row>
    <row r="167" customFormat="1" spans="17:45">
      <c r="Q167" t="s">
        <v>12</v>
      </c>
      <c r="R167">
        <v>1390558.475</v>
      </c>
      <c r="S167">
        <v>4915981.22</v>
      </c>
      <c r="U167" t="s">
        <v>13</v>
      </c>
      <c r="V167">
        <v>1390526.583</v>
      </c>
      <c r="W167">
        <v>4916076.336</v>
      </c>
      <c r="X167">
        <f t="shared" si="66"/>
        <v>0.335295849277331</v>
      </c>
      <c r="Y167">
        <f t="shared" si="67"/>
        <v>-2.98244073750187</v>
      </c>
      <c r="Z167">
        <f t="shared" si="68"/>
        <v>4449809.01924496</v>
      </c>
      <c r="AA167">
        <f t="shared" si="69"/>
        <v>9063239.46371848</v>
      </c>
      <c r="AB167" s="1" t="s">
        <v>395</v>
      </c>
      <c r="AC167" s="1">
        <v>4916049.7834</v>
      </c>
      <c r="AD167" s="1">
        <v>1390535.4485</v>
      </c>
      <c r="AE167" s="1">
        <v>13.0325</v>
      </c>
      <c r="AF167" s="1" t="s">
        <v>396</v>
      </c>
      <c r="AG167" s="2">
        <f t="shared" si="70"/>
        <v>1390535.48218912</v>
      </c>
      <c r="AH167" s="2">
        <f t="shared" si="71"/>
        <v>1179270.71445867</v>
      </c>
      <c r="AI167">
        <f t="shared" si="72"/>
        <v>72.326755228358</v>
      </c>
      <c r="AL167" t="str">
        <f t="shared" si="64"/>
        <v>ID30</v>
      </c>
      <c r="AM167" s="3" t="str">
        <f t="shared" si="73"/>
        <v>ID30/2</v>
      </c>
      <c r="AN167" s="3">
        <f t="shared" si="74"/>
        <v>72.326755228358</v>
      </c>
      <c r="AO167" s="3">
        <f t="shared" si="75"/>
        <v>13.0325</v>
      </c>
      <c r="AP167" s="3">
        <f t="shared" si="76"/>
        <v>4916049.7834</v>
      </c>
      <c r="AQ167" s="5">
        <f t="shared" si="77"/>
        <v>1390535.4485</v>
      </c>
      <c r="AR167" s="3" t="str">
        <f t="shared" si="78"/>
        <v>SO-F-BB</v>
      </c>
      <c r="AS167" s="2"/>
    </row>
    <row r="168" customFormat="1" spans="17:45">
      <c r="Q168" t="s">
        <v>12</v>
      </c>
      <c r="R168">
        <v>1390558.475</v>
      </c>
      <c r="S168">
        <v>4915981.22</v>
      </c>
      <c r="U168" t="s">
        <v>13</v>
      </c>
      <c r="V168">
        <v>1390526.583</v>
      </c>
      <c r="W168">
        <v>4916076.336</v>
      </c>
      <c r="X168">
        <f t="shared" si="66"/>
        <v>0.335295849277331</v>
      </c>
      <c r="Y168">
        <f t="shared" si="67"/>
        <v>-2.98244073750187</v>
      </c>
      <c r="Z168">
        <f t="shared" si="68"/>
        <v>4449757.22663713</v>
      </c>
      <c r="AA168">
        <f t="shared" si="69"/>
        <v>9063239.46371848</v>
      </c>
      <c r="AB168" s="1" t="s">
        <v>415</v>
      </c>
      <c r="AC168" s="1">
        <v>4916003.3796</v>
      </c>
      <c r="AD168" s="1">
        <v>1390551.5203</v>
      </c>
      <c r="AE168" s="1">
        <v>12.8988</v>
      </c>
      <c r="AF168" s="1" t="s">
        <v>357</v>
      </c>
      <c r="AG168" s="2">
        <f t="shared" si="70"/>
        <v>1390551.0930149</v>
      </c>
      <c r="AH168" s="2">
        <f t="shared" si="71"/>
        <v>1179182.20520151</v>
      </c>
      <c r="AI168">
        <f t="shared" si="72"/>
        <v>23.2253250622481</v>
      </c>
      <c r="AL168" t="str">
        <f t="shared" si="64"/>
        <v>ID30</v>
      </c>
      <c r="AM168" s="3" t="str">
        <f t="shared" si="73"/>
        <v>ID30/20</v>
      </c>
      <c r="AN168" s="3">
        <f t="shared" si="74"/>
        <v>23.2253250622481</v>
      </c>
      <c r="AO168" s="3">
        <f t="shared" si="75"/>
        <v>12.8988</v>
      </c>
      <c r="AP168" s="3">
        <f t="shared" si="76"/>
        <v>4916003.3796</v>
      </c>
      <c r="AQ168" s="5">
        <f t="shared" si="77"/>
        <v>1390551.5203</v>
      </c>
      <c r="AR168" s="3" t="str">
        <f t="shared" si="78"/>
        <v>F-BB</v>
      </c>
      <c r="AS168" s="2"/>
    </row>
    <row r="169" customFormat="1" spans="17:45">
      <c r="Q169" t="s">
        <v>12</v>
      </c>
      <c r="R169">
        <v>1390558.475</v>
      </c>
      <c r="S169">
        <v>4915981.22</v>
      </c>
      <c r="U169" t="s">
        <v>13</v>
      </c>
      <c r="V169">
        <v>1390526.583</v>
      </c>
      <c r="W169">
        <v>4916076.336</v>
      </c>
      <c r="X169">
        <f t="shared" si="66"/>
        <v>0.335295849277331</v>
      </c>
      <c r="Y169">
        <f t="shared" si="67"/>
        <v>-2.98244073750187</v>
      </c>
      <c r="Z169">
        <f t="shared" si="68"/>
        <v>4449745.05757866</v>
      </c>
      <c r="AA169">
        <f t="shared" si="69"/>
        <v>9063239.46371848</v>
      </c>
      <c r="AB169" s="1" t="s">
        <v>416</v>
      </c>
      <c r="AC169" s="1">
        <v>4915992.1659</v>
      </c>
      <c r="AD169" s="1">
        <v>1390554.3696</v>
      </c>
      <c r="AE169" s="1">
        <v>11.6816</v>
      </c>
      <c r="AF169" s="1" t="s">
        <v>355</v>
      </c>
      <c r="AG169" s="2">
        <f t="shared" si="70"/>
        <v>1390554.76089454</v>
      </c>
      <c r="AH169" s="2">
        <f t="shared" si="71"/>
        <v>1179161.40929318</v>
      </c>
      <c r="AI169">
        <f t="shared" si="72"/>
        <v>11.6904677401648</v>
      </c>
      <c r="AL169" t="str">
        <f t="shared" si="64"/>
        <v>ID30</v>
      </c>
      <c r="AM169" s="3" t="str">
        <f t="shared" si="73"/>
        <v>ID30/21</v>
      </c>
      <c r="AN169" s="3">
        <f t="shared" si="74"/>
        <v>11.6904677401648</v>
      </c>
      <c r="AO169" s="3">
        <f t="shared" si="75"/>
        <v>11.6816</v>
      </c>
      <c r="AP169" s="3">
        <f t="shared" si="76"/>
        <v>4915992.1659</v>
      </c>
      <c r="AQ169" s="5">
        <f t="shared" si="77"/>
        <v>1390554.3696</v>
      </c>
      <c r="AR169" s="3" t="str">
        <f t="shared" si="78"/>
        <v>SO</v>
      </c>
      <c r="AS169" s="2"/>
    </row>
    <row r="170" customFormat="1" spans="16:45">
      <c r="P170">
        <v>1</v>
      </c>
      <c r="Q170" t="s">
        <v>12</v>
      </c>
      <c r="R170">
        <v>1390558.475</v>
      </c>
      <c r="S170">
        <v>4915981.22</v>
      </c>
      <c r="U170" t="s">
        <v>13</v>
      </c>
      <c r="V170">
        <v>1390526.583</v>
      </c>
      <c r="W170">
        <v>4916076.336</v>
      </c>
      <c r="X170">
        <f t="shared" si="66"/>
        <v>0.335295849277331</v>
      </c>
      <c r="Y170">
        <f t="shared" si="67"/>
        <v>-2.98244073750187</v>
      </c>
      <c r="Z170">
        <f t="shared" si="68"/>
        <v>4449725.66020342</v>
      </c>
      <c r="AA170">
        <f t="shared" si="69"/>
        <v>9063239.46371848</v>
      </c>
      <c r="AB170" s="1" t="s">
        <v>417</v>
      </c>
      <c r="AC170" s="1">
        <v>4915974.6949</v>
      </c>
      <c r="AD170" s="1">
        <v>1390560.1149</v>
      </c>
      <c r="AE170" s="1">
        <v>11.2921</v>
      </c>
      <c r="AF170" s="1" t="s">
        <v>418</v>
      </c>
      <c r="AG170" s="2">
        <f t="shared" si="70"/>
        <v>1390560.60746335</v>
      </c>
      <c r="AH170" s="2">
        <f t="shared" si="71"/>
        <v>1179128.26079293</v>
      </c>
      <c r="AI170">
        <f t="shared" si="72"/>
        <v>6.72801620257429</v>
      </c>
      <c r="AL170" t="str">
        <f t="shared" si="64"/>
        <v>ID30</v>
      </c>
      <c r="AM170" s="3" t="str">
        <f t="shared" si="73"/>
        <v>ID30/22</v>
      </c>
      <c r="AN170" s="3">
        <f t="shared" si="74"/>
        <v>6.72801620257429</v>
      </c>
      <c r="AO170" s="3">
        <f t="shared" si="75"/>
        <v>11.2921</v>
      </c>
      <c r="AP170" s="3">
        <f t="shared" si="76"/>
        <v>4915974.6949</v>
      </c>
      <c r="AQ170" s="5">
        <f t="shared" si="77"/>
        <v>1390560.1149</v>
      </c>
      <c r="AR170" s="3" t="str">
        <f t="shared" si="78"/>
        <v>STA-0+06.708 L0.52 CUT 11.29</v>
      </c>
      <c r="AS170" s="2"/>
    </row>
    <row r="171" customFormat="1" spans="17:49">
      <c r="Q171" t="s">
        <v>12</v>
      </c>
      <c r="R171">
        <v>1390558.475</v>
      </c>
      <c r="S171">
        <v>4915981.22</v>
      </c>
      <c r="U171" t="s">
        <v>13</v>
      </c>
      <c r="V171">
        <v>1390526.583</v>
      </c>
      <c r="W171">
        <v>4916076.336</v>
      </c>
      <c r="X171">
        <f t="shared" si="66"/>
        <v>0.335295849277331</v>
      </c>
      <c r="Y171">
        <f t="shared" si="67"/>
        <v>-2.98244073750187</v>
      </c>
      <c r="Z171">
        <f t="shared" si="68"/>
        <v>4449803.51476018</v>
      </c>
      <c r="AA171">
        <f t="shared" si="69"/>
        <v>9063239.46371848</v>
      </c>
      <c r="AB171" s="1" t="s">
        <v>397</v>
      </c>
      <c r="AC171" s="1">
        <v>4916044.749</v>
      </c>
      <c r="AD171" s="1">
        <v>1390536.8505</v>
      </c>
      <c r="AE171" s="1">
        <v>14.5759</v>
      </c>
      <c r="AF171" s="1" t="s">
        <v>359</v>
      </c>
      <c r="AG171" s="2">
        <f t="shared" si="70"/>
        <v>1390537.14129757</v>
      </c>
      <c r="AH171" s="2">
        <f t="shared" si="71"/>
        <v>1179261.3077522</v>
      </c>
      <c r="AI171">
        <f t="shared" si="72"/>
        <v>67.1085154154734</v>
      </c>
      <c r="AL171" t="str">
        <f t="shared" si="64"/>
        <v>ID30</v>
      </c>
      <c r="AM171" s="3" t="str">
        <f t="shared" si="73"/>
        <v>ID30/3</v>
      </c>
      <c r="AN171" s="3">
        <f t="shared" si="74"/>
        <v>67.1085154154734</v>
      </c>
      <c r="AO171" s="3">
        <f t="shared" si="75"/>
        <v>14.5759</v>
      </c>
      <c r="AP171" s="3">
        <f t="shared" si="76"/>
        <v>4916044.749</v>
      </c>
      <c r="AQ171" s="5">
        <f t="shared" si="77"/>
        <v>1390536.8505</v>
      </c>
      <c r="AR171" s="3" t="str">
        <f t="shared" si="78"/>
        <v>TB</v>
      </c>
      <c r="AS171" s="2"/>
      <c r="AW171" t="s">
        <v>352</v>
      </c>
    </row>
    <row r="172" customFormat="1" spans="17:45">
      <c r="Q172" t="s">
        <v>12</v>
      </c>
      <c r="R172">
        <v>1390558.475</v>
      </c>
      <c r="S172">
        <v>4915981.22</v>
      </c>
      <c r="U172" t="s">
        <v>13</v>
      </c>
      <c r="V172">
        <v>1390526.583</v>
      </c>
      <c r="W172">
        <v>4916076.336</v>
      </c>
      <c r="X172">
        <f t="shared" si="66"/>
        <v>0.335295849277331</v>
      </c>
      <c r="Y172">
        <f t="shared" si="67"/>
        <v>-2.98244073750187</v>
      </c>
      <c r="Z172">
        <f t="shared" si="68"/>
        <v>4449802.11999706</v>
      </c>
      <c r="AA172">
        <f t="shared" si="69"/>
        <v>9063239.46371848</v>
      </c>
      <c r="AB172" s="1" t="s">
        <v>398</v>
      </c>
      <c r="AC172" s="1">
        <v>4916043.6156</v>
      </c>
      <c r="AD172" s="1">
        <v>1390537.63</v>
      </c>
      <c r="AE172" s="1">
        <v>14.6567</v>
      </c>
      <c r="AF172" s="1" t="s">
        <v>359</v>
      </c>
      <c r="AG172" s="2">
        <f t="shared" si="70"/>
        <v>1390537.56169354</v>
      </c>
      <c r="AH172" s="2">
        <f t="shared" si="71"/>
        <v>1179258.9242181</v>
      </c>
      <c r="AI172">
        <f t="shared" si="72"/>
        <v>65.7854461444019</v>
      </c>
      <c r="AL172" t="str">
        <f t="shared" si="64"/>
        <v>ID30</v>
      </c>
      <c r="AM172" s="3" t="str">
        <f t="shared" si="73"/>
        <v>ID30/4</v>
      </c>
      <c r="AN172" s="3">
        <f t="shared" si="74"/>
        <v>65.7854461444019</v>
      </c>
      <c r="AO172" s="3">
        <f t="shared" si="75"/>
        <v>14.6567</v>
      </c>
      <c r="AP172" s="3">
        <f t="shared" si="76"/>
        <v>4916043.6156</v>
      </c>
      <c r="AQ172" s="5">
        <f t="shared" si="77"/>
        <v>1390537.63</v>
      </c>
      <c r="AR172" s="3" t="str">
        <f t="shared" si="78"/>
        <v>TB</v>
      </c>
      <c r="AS172" s="2"/>
    </row>
    <row r="173" customFormat="1" spans="17:45">
      <c r="Q173" t="s">
        <v>12</v>
      </c>
      <c r="R173">
        <v>1390558.475</v>
      </c>
      <c r="S173">
        <v>4915981.22</v>
      </c>
      <c r="U173" t="s">
        <v>13</v>
      </c>
      <c r="V173">
        <v>1390526.583</v>
      </c>
      <c r="W173">
        <v>4916076.336</v>
      </c>
      <c r="X173">
        <f t="shared" si="66"/>
        <v>0.335295849277331</v>
      </c>
      <c r="Y173">
        <f t="shared" si="67"/>
        <v>-2.98244073750187</v>
      </c>
      <c r="Z173">
        <f t="shared" si="68"/>
        <v>4449800.47771923</v>
      </c>
      <c r="AA173">
        <f t="shared" si="69"/>
        <v>9063239.46371848</v>
      </c>
      <c r="AB173" s="1" t="s">
        <v>399</v>
      </c>
      <c r="AC173" s="1">
        <v>4916042.1233</v>
      </c>
      <c r="AD173" s="1">
        <v>1390538.0773</v>
      </c>
      <c r="AE173" s="1">
        <v>14.5909</v>
      </c>
      <c r="AF173" s="1" t="s">
        <v>359</v>
      </c>
      <c r="AG173" s="2">
        <f t="shared" si="70"/>
        <v>1390538.05669301</v>
      </c>
      <c r="AH173" s="2">
        <f t="shared" si="71"/>
        <v>1179256.11770193</v>
      </c>
      <c r="AI173">
        <f t="shared" si="72"/>
        <v>64.2283279887217</v>
      </c>
      <c r="AL173" t="str">
        <f t="shared" si="64"/>
        <v>ID30</v>
      </c>
      <c r="AM173" s="3" t="str">
        <f t="shared" si="73"/>
        <v>ID30/5</v>
      </c>
      <c r="AN173" s="3">
        <f t="shared" si="74"/>
        <v>64.2283279887217</v>
      </c>
      <c r="AO173" s="3">
        <f t="shared" si="75"/>
        <v>14.5909</v>
      </c>
      <c r="AP173" s="3">
        <f t="shared" si="76"/>
        <v>4916042.1233</v>
      </c>
      <c r="AQ173" s="5">
        <f t="shared" si="77"/>
        <v>1390538.0773</v>
      </c>
      <c r="AR173" s="3" t="str">
        <f t="shared" si="78"/>
        <v>TB</v>
      </c>
      <c r="AS173" s="2"/>
    </row>
    <row r="174" customFormat="1" spans="17:45">
      <c r="Q174" t="s">
        <v>12</v>
      </c>
      <c r="R174">
        <v>1390558.475</v>
      </c>
      <c r="S174">
        <v>4915981.22</v>
      </c>
      <c r="U174" t="s">
        <v>13</v>
      </c>
      <c r="V174">
        <v>1390526.583</v>
      </c>
      <c r="W174">
        <v>4916076.336</v>
      </c>
      <c r="X174">
        <f t="shared" si="66"/>
        <v>0.335295849277331</v>
      </c>
      <c r="Y174">
        <f t="shared" si="67"/>
        <v>-2.98244073750187</v>
      </c>
      <c r="Z174">
        <f t="shared" si="68"/>
        <v>4449794.59068549</v>
      </c>
      <c r="AA174">
        <f t="shared" si="69"/>
        <v>9063239.46371848</v>
      </c>
      <c r="AB174" s="1" t="s">
        <v>400</v>
      </c>
      <c r="AC174" s="1">
        <v>4916036.9596</v>
      </c>
      <c r="AD174" s="1">
        <v>1390540.2346</v>
      </c>
      <c r="AE174" s="1">
        <v>12.6121</v>
      </c>
      <c r="AF174" s="1" t="s">
        <v>355</v>
      </c>
      <c r="AG174" s="2">
        <f t="shared" si="70"/>
        <v>1390539.83110565</v>
      </c>
      <c r="AH174" s="2">
        <f t="shared" si="71"/>
        <v>1179246.05725114</v>
      </c>
      <c r="AI174">
        <f t="shared" si="72"/>
        <v>58.6482327126504</v>
      </c>
      <c r="AL174" t="str">
        <f t="shared" si="64"/>
        <v>ID30</v>
      </c>
      <c r="AM174" s="3" t="str">
        <f t="shared" si="73"/>
        <v>ID30/6</v>
      </c>
      <c r="AN174" s="3">
        <f t="shared" si="74"/>
        <v>58.6482327126504</v>
      </c>
      <c r="AO174" s="3">
        <f t="shared" si="75"/>
        <v>12.6121</v>
      </c>
      <c r="AP174" s="3">
        <f t="shared" si="76"/>
        <v>4916036.9596</v>
      </c>
      <c r="AQ174" s="5">
        <f t="shared" si="77"/>
        <v>1390540.2346</v>
      </c>
      <c r="AR174" s="3" t="str">
        <f t="shared" si="78"/>
        <v>SO</v>
      </c>
      <c r="AS174" s="2"/>
    </row>
    <row r="175" customFormat="1" spans="17:45">
      <c r="Q175" t="s">
        <v>12</v>
      </c>
      <c r="R175">
        <v>1390558.475</v>
      </c>
      <c r="S175">
        <v>4915981.22</v>
      </c>
      <c r="U175" t="s">
        <v>13</v>
      </c>
      <c r="V175">
        <v>1390526.583</v>
      </c>
      <c r="W175">
        <v>4916076.336</v>
      </c>
      <c r="X175">
        <f t="shared" si="66"/>
        <v>0.335295849277331</v>
      </c>
      <c r="Y175">
        <f t="shared" si="67"/>
        <v>-2.98244073750187</v>
      </c>
      <c r="Z175">
        <f t="shared" si="68"/>
        <v>4449789.96815132</v>
      </c>
      <c r="AA175">
        <f t="shared" si="69"/>
        <v>9063239.46371848</v>
      </c>
      <c r="AB175" s="1" t="s">
        <v>401</v>
      </c>
      <c r="AC175" s="1">
        <v>4916032.9181</v>
      </c>
      <c r="AD175" s="1">
        <v>1390541.9675</v>
      </c>
      <c r="AE175" s="1">
        <v>12.2574</v>
      </c>
      <c r="AF175" s="1" t="s">
        <v>355</v>
      </c>
      <c r="AG175" s="2">
        <f t="shared" si="70"/>
        <v>1390541.22438509</v>
      </c>
      <c r="AH175" s="2">
        <f t="shared" si="71"/>
        <v>1179238.15772487</v>
      </c>
      <c r="AI175">
        <f t="shared" si="72"/>
        <v>54.2696148864744</v>
      </c>
      <c r="AL175" t="str">
        <f t="shared" si="64"/>
        <v>ID30</v>
      </c>
      <c r="AM175" s="3" t="str">
        <f t="shared" si="73"/>
        <v>ID30/7</v>
      </c>
      <c r="AN175" s="3">
        <f t="shared" si="74"/>
        <v>54.2696148864744</v>
      </c>
      <c r="AO175" s="3">
        <f t="shared" si="75"/>
        <v>12.2574</v>
      </c>
      <c r="AP175" s="3">
        <f t="shared" si="76"/>
        <v>4916032.9181</v>
      </c>
      <c r="AQ175" s="5">
        <f t="shared" si="77"/>
        <v>1390541.9675</v>
      </c>
      <c r="AR175" s="3" t="str">
        <f t="shared" si="78"/>
        <v>SO</v>
      </c>
      <c r="AS175" s="2"/>
    </row>
    <row r="176" customFormat="1" spans="17:45">
      <c r="Q176" t="s">
        <v>12</v>
      </c>
      <c r="R176">
        <v>1390558.475</v>
      </c>
      <c r="S176">
        <v>4915981.22</v>
      </c>
      <c r="U176" t="s">
        <v>13</v>
      </c>
      <c r="V176">
        <v>1390526.583</v>
      </c>
      <c r="W176">
        <v>4916076.336</v>
      </c>
      <c r="X176">
        <f t="shared" si="66"/>
        <v>0.335295849277331</v>
      </c>
      <c r="Y176">
        <f t="shared" si="67"/>
        <v>-2.98244073750187</v>
      </c>
      <c r="Z176">
        <f t="shared" si="68"/>
        <v>4449788.05652005</v>
      </c>
      <c r="AA176">
        <f t="shared" si="69"/>
        <v>9063239.46371848</v>
      </c>
      <c r="AB176" s="1" t="s">
        <v>402</v>
      </c>
      <c r="AC176" s="1">
        <v>4916031.0232</v>
      </c>
      <c r="AD176" s="1">
        <v>1390542.0174</v>
      </c>
      <c r="AE176" s="1">
        <v>11.6437</v>
      </c>
      <c r="AF176" s="1" t="s">
        <v>355</v>
      </c>
      <c r="AG176" s="2">
        <f t="shared" si="70"/>
        <v>1390541.80057045</v>
      </c>
      <c r="AH176" s="2">
        <f t="shared" si="71"/>
        <v>1179234.8909061</v>
      </c>
      <c r="AI176">
        <f t="shared" si="72"/>
        <v>52.4519906962479</v>
      </c>
      <c r="AL176" t="str">
        <f t="shared" si="64"/>
        <v>ID30</v>
      </c>
      <c r="AM176" s="3" t="str">
        <f t="shared" si="73"/>
        <v>ID30/8</v>
      </c>
      <c r="AN176" s="3">
        <f t="shared" si="74"/>
        <v>52.4519906962479</v>
      </c>
      <c r="AO176" s="3">
        <f t="shared" si="75"/>
        <v>11.6437</v>
      </c>
      <c r="AP176" s="3">
        <f t="shared" si="76"/>
        <v>4916031.0232</v>
      </c>
      <c r="AQ176" s="5">
        <f t="shared" si="77"/>
        <v>1390542.0174</v>
      </c>
      <c r="AR176" s="3" t="str">
        <f t="shared" si="78"/>
        <v>SO</v>
      </c>
      <c r="AS176" s="2"/>
    </row>
    <row r="177" customFormat="1" spans="17:45">
      <c r="Q177" t="s">
        <v>12</v>
      </c>
      <c r="R177">
        <v>1390558.475</v>
      </c>
      <c r="S177">
        <v>4915981.22</v>
      </c>
      <c r="U177" t="s">
        <v>13</v>
      </c>
      <c r="V177">
        <v>1390526.583</v>
      </c>
      <c r="W177">
        <v>4916076.336</v>
      </c>
      <c r="X177">
        <f t="shared" si="66"/>
        <v>0.335295849277331</v>
      </c>
      <c r="Y177">
        <f t="shared" si="67"/>
        <v>-2.98244073750187</v>
      </c>
      <c r="Z177">
        <f t="shared" si="68"/>
        <v>4449786.18081723</v>
      </c>
      <c r="AA177">
        <f t="shared" si="69"/>
        <v>9063239.46371848</v>
      </c>
      <c r="AB177" s="1" t="s">
        <v>403</v>
      </c>
      <c r="AC177" s="1">
        <v>4916029.353</v>
      </c>
      <c r="AD177" s="1">
        <v>1390542.6303</v>
      </c>
      <c r="AE177" s="1">
        <v>11.4996</v>
      </c>
      <c r="AF177" s="1" t="s">
        <v>355</v>
      </c>
      <c r="AG177" s="2">
        <f t="shared" si="70"/>
        <v>1390542.36592662</v>
      </c>
      <c r="AH177" s="2">
        <f t="shared" si="71"/>
        <v>1179231.68548605</v>
      </c>
      <c r="AI177">
        <f t="shared" si="72"/>
        <v>50.6738611823402</v>
      </c>
      <c r="AL177" t="str">
        <f t="shared" si="64"/>
        <v>ID30</v>
      </c>
      <c r="AM177" s="3" t="str">
        <f t="shared" si="73"/>
        <v>ID30/9</v>
      </c>
      <c r="AN177" s="3">
        <f t="shared" si="74"/>
        <v>50.6738611823402</v>
      </c>
      <c r="AO177" s="3">
        <f t="shared" si="75"/>
        <v>11.4996</v>
      </c>
      <c r="AP177" s="3">
        <f t="shared" si="76"/>
        <v>4916029.353</v>
      </c>
      <c r="AQ177" s="5">
        <f t="shared" si="77"/>
        <v>1390542.6303</v>
      </c>
      <c r="AR177" s="3" t="str">
        <f t="shared" si="78"/>
        <v>SO</v>
      </c>
      <c r="AS177" s="2"/>
    </row>
    <row r="178" customFormat="1" spans="17:45">
      <c r="Q178" t="s">
        <v>14</v>
      </c>
      <c r="R178">
        <v>1390843.841</v>
      </c>
      <c r="S178">
        <v>4916098.735</v>
      </c>
      <c r="U178" t="s">
        <v>15</v>
      </c>
      <c r="V178">
        <v>1390809.852</v>
      </c>
      <c r="W178">
        <v>4916186.054</v>
      </c>
      <c r="X178">
        <f t="shared" si="66"/>
        <v>0.38925090759594</v>
      </c>
      <c r="Y178">
        <f t="shared" si="67"/>
        <v>-2.56903704136779</v>
      </c>
      <c r="Z178">
        <f t="shared" si="68"/>
        <v>4374759.55690681</v>
      </c>
      <c r="AA178">
        <f t="shared" si="69"/>
        <v>8489228.08128725</v>
      </c>
      <c r="AB178" s="1" t="s">
        <v>1291</v>
      </c>
      <c r="AC178" s="1">
        <v>4916140.445</v>
      </c>
      <c r="AD178" s="1">
        <v>1390827.555</v>
      </c>
      <c r="AE178" s="1">
        <v>11.691</v>
      </c>
      <c r="AF178" s="1" t="s">
        <v>116</v>
      </c>
      <c r="AG178" s="2">
        <f t="shared" si="70"/>
        <v>1390827.59872031</v>
      </c>
      <c r="AH178" s="2">
        <f t="shared" si="71"/>
        <v>1103534.19428062</v>
      </c>
      <c r="AI178">
        <f t="shared" si="72"/>
        <v>44.7767562022921</v>
      </c>
      <c r="AL178" t="str">
        <f t="shared" ref="AL178:AL241" si="79">REPLACE(AM178,5,6,"")</f>
        <v>ID33</v>
      </c>
      <c r="AM178" s="3" t="str">
        <f t="shared" si="73"/>
        <v>ID33l-138</v>
      </c>
      <c r="AN178" s="3">
        <f t="shared" si="74"/>
        <v>44.7767562022921</v>
      </c>
      <c r="AO178" s="3">
        <f t="shared" si="75"/>
        <v>11.691</v>
      </c>
      <c r="AP178" s="3">
        <f t="shared" si="76"/>
        <v>4916140.445</v>
      </c>
      <c r="AQ178" s="5">
        <f t="shared" si="77"/>
        <v>1390827.555</v>
      </c>
      <c r="AR178" s="3" t="str">
        <f t="shared" si="78"/>
        <v>bed</v>
      </c>
      <c r="AS178" s="2"/>
    </row>
    <row r="179" customFormat="1" spans="17:45">
      <c r="Q179" t="s">
        <v>14</v>
      </c>
      <c r="R179">
        <v>1390843.841</v>
      </c>
      <c r="S179">
        <v>4916098.735</v>
      </c>
      <c r="U179" t="s">
        <v>15</v>
      </c>
      <c r="V179">
        <v>1390809.852</v>
      </c>
      <c r="W179">
        <v>4916186.054</v>
      </c>
      <c r="X179">
        <f t="shared" si="66"/>
        <v>0.38925090759594</v>
      </c>
      <c r="Y179">
        <f t="shared" si="67"/>
        <v>-2.56903704136779</v>
      </c>
      <c r="Z179">
        <f t="shared" si="68"/>
        <v>4374758.00438723</v>
      </c>
      <c r="AA179">
        <f t="shared" si="69"/>
        <v>8489228.08128725</v>
      </c>
      <c r="AB179" s="1" t="s">
        <v>1292</v>
      </c>
      <c r="AC179" s="1">
        <v>4916139.033</v>
      </c>
      <c r="AD179" s="1">
        <v>1390827.916</v>
      </c>
      <c r="AE179" s="1">
        <v>11.735</v>
      </c>
      <c r="AF179" s="1" t="s">
        <v>116</v>
      </c>
      <c r="AG179" s="2">
        <f t="shared" si="70"/>
        <v>1390828.12352371</v>
      </c>
      <c r="AH179" s="2">
        <f t="shared" si="71"/>
        <v>1103531.40742388</v>
      </c>
      <c r="AI179">
        <f t="shared" si="72"/>
        <v>43.3305253713828</v>
      </c>
      <c r="AL179" t="str">
        <f t="shared" si="79"/>
        <v>ID33</v>
      </c>
      <c r="AM179" s="3" t="str">
        <f t="shared" si="73"/>
        <v>ID33l-139</v>
      </c>
      <c r="AN179" s="3">
        <f t="shared" si="74"/>
        <v>43.3305253713828</v>
      </c>
      <c r="AO179" s="3">
        <f t="shared" si="75"/>
        <v>11.735</v>
      </c>
      <c r="AP179" s="3">
        <f t="shared" si="76"/>
        <v>4916139.033</v>
      </c>
      <c r="AQ179" s="5">
        <f t="shared" si="77"/>
        <v>1390827.916</v>
      </c>
      <c r="AR179" s="3" t="str">
        <f t="shared" si="78"/>
        <v>bed</v>
      </c>
      <c r="AS179" s="2"/>
    </row>
    <row r="180" customFormat="1" spans="17:45">
      <c r="Q180" t="s">
        <v>14</v>
      </c>
      <c r="R180">
        <v>1390843.841</v>
      </c>
      <c r="S180">
        <v>4916098.735</v>
      </c>
      <c r="U180" t="s">
        <v>15</v>
      </c>
      <c r="V180">
        <v>1390809.852</v>
      </c>
      <c r="W180">
        <v>4916186.054</v>
      </c>
      <c r="X180">
        <f t="shared" si="66"/>
        <v>0.38925090759594</v>
      </c>
      <c r="Y180">
        <f t="shared" si="67"/>
        <v>-2.56903704136779</v>
      </c>
      <c r="Z180">
        <f t="shared" si="68"/>
        <v>4374757.47968364</v>
      </c>
      <c r="AA180">
        <f t="shared" si="69"/>
        <v>8489228.08128725</v>
      </c>
      <c r="AB180" s="1" t="s">
        <v>1293</v>
      </c>
      <c r="AC180" s="1">
        <v>4916138.548</v>
      </c>
      <c r="AD180" s="1">
        <v>1390828.018</v>
      </c>
      <c r="AE180" s="1">
        <v>11.847</v>
      </c>
      <c r="AF180" s="1" t="s">
        <v>114</v>
      </c>
      <c r="AG180" s="2">
        <f t="shared" si="70"/>
        <v>1390828.30089102</v>
      </c>
      <c r="AH180" s="2">
        <f t="shared" si="71"/>
        <v>1103530.46555251</v>
      </c>
      <c r="AI180">
        <f t="shared" si="72"/>
        <v>42.8420622520603</v>
      </c>
      <c r="AL180" t="str">
        <f t="shared" si="79"/>
        <v>ID33</v>
      </c>
      <c r="AM180" s="3" t="str">
        <f t="shared" si="73"/>
        <v>ID33l-140</v>
      </c>
      <c r="AN180" s="3">
        <f t="shared" si="74"/>
        <v>42.8420622520603</v>
      </c>
      <c r="AO180" s="3">
        <f t="shared" si="75"/>
        <v>11.847</v>
      </c>
      <c r="AP180" s="3">
        <f t="shared" si="76"/>
        <v>4916138.548</v>
      </c>
      <c r="AQ180" s="5">
        <f t="shared" si="77"/>
        <v>1390828.018</v>
      </c>
      <c r="AR180" s="3" t="str">
        <f t="shared" si="78"/>
        <v>wtr</v>
      </c>
      <c r="AS180" s="2"/>
    </row>
    <row r="181" customFormat="1" spans="17:45">
      <c r="Q181" t="s">
        <v>14</v>
      </c>
      <c r="R181">
        <v>1390843.841</v>
      </c>
      <c r="S181">
        <v>4916098.735</v>
      </c>
      <c r="U181" t="s">
        <v>15</v>
      </c>
      <c r="V181">
        <v>1390809.852</v>
      </c>
      <c r="W181">
        <v>4916186.054</v>
      </c>
      <c r="X181">
        <f t="shared" si="66"/>
        <v>0.38925090759594</v>
      </c>
      <c r="Y181">
        <f t="shared" si="67"/>
        <v>-2.56903704136779</v>
      </c>
      <c r="Z181">
        <f t="shared" si="68"/>
        <v>4374756.67275526</v>
      </c>
      <c r="AA181">
        <f t="shared" si="69"/>
        <v>8489228.08128725</v>
      </c>
      <c r="AB181" s="1" t="s">
        <v>1294</v>
      </c>
      <c r="AC181" s="1">
        <v>4916137.903</v>
      </c>
      <c r="AD181" s="1">
        <v>1390828.434</v>
      </c>
      <c r="AE181" s="1">
        <v>12.273</v>
      </c>
      <c r="AF181" s="1" t="s">
        <v>103</v>
      </c>
      <c r="AG181" s="2">
        <f t="shared" si="70"/>
        <v>1390828.57365973</v>
      </c>
      <c r="AH181" s="2">
        <f t="shared" si="71"/>
        <v>1103529.01707236</v>
      </c>
      <c r="AI181">
        <f t="shared" si="72"/>
        <v>42.0892845386123</v>
      </c>
      <c r="AL181" t="str">
        <f t="shared" si="79"/>
        <v>ID33</v>
      </c>
      <c r="AM181" s="3" t="str">
        <f t="shared" si="73"/>
        <v>ID33l-141</v>
      </c>
      <c r="AN181" s="3">
        <f t="shared" si="74"/>
        <v>42.0892845386123</v>
      </c>
      <c r="AO181" s="3">
        <f t="shared" si="75"/>
        <v>12.273</v>
      </c>
      <c r="AP181" s="3">
        <f t="shared" si="76"/>
        <v>4916137.903</v>
      </c>
      <c r="AQ181" s="5">
        <f t="shared" si="77"/>
        <v>1390828.434</v>
      </c>
      <c r="AR181" s="3" t="str">
        <f t="shared" si="78"/>
        <v>tb rvr</v>
      </c>
      <c r="AS181" s="2"/>
    </row>
    <row r="182" customFormat="1" spans="17:45">
      <c r="Q182" t="s">
        <v>14</v>
      </c>
      <c r="R182">
        <v>1390843.841</v>
      </c>
      <c r="S182">
        <v>4916098.735</v>
      </c>
      <c r="U182" t="s">
        <v>15</v>
      </c>
      <c r="V182">
        <v>1390809.852</v>
      </c>
      <c r="W182">
        <v>4916186.054</v>
      </c>
      <c r="X182">
        <f t="shared" si="66"/>
        <v>0.38925090759594</v>
      </c>
      <c r="Y182">
        <f t="shared" si="67"/>
        <v>-2.56903704136779</v>
      </c>
      <c r="Z182">
        <f t="shared" si="68"/>
        <v>4374749.49727132</v>
      </c>
      <c r="AA182">
        <f t="shared" si="69"/>
        <v>8489228.08128725</v>
      </c>
      <c r="AB182" s="1" t="s">
        <v>1295</v>
      </c>
      <c r="AC182" s="1">
        <v>4916131.666</v>
      </c>
      <c r="AD182" s="1">
        <v>1390830.845</v>
      </c>
      <c r="AE182" s="1">
        <v>13.226</v>
      </c>
      <c r="AF182" s="1" t="s">
        <v>83</v>
      </c>
      <c r="AG182" s="2">
        <f t="shared" si="70"/>
        <v>1390830.99921264</v>
      </c>
      <c r="AH182" s="2">
        <f t="shared" si="71"/>
        <v>1103516.13668998</v>
      </c>
      <c r="AI182">
        <f t="shared" si="72"/>
        <v>35.4026379948201</v>
      </c>
      <c r="AL182" t="str">
        <f t="shared" si="79"/>
        <v>ID33</v>
      </c>
      <c r="AM182" s="3" t="str">
        <f t="shared" si="73"/>
        <v>ID33l-142</v>
      </c>
      <c r="AN182" s="3">
        <f t="shared" si="74"/>
        <v>35.4026379948201</v>
      </c>
      <c r="AO182" s="3">
        <f t="shared" si="75"/>
        <v>13.226</v>
      </c>
      <c r="AP182" s="3">
        <f t="shared" si="76"/>
        <v>4916131.666</v>
      </c>
      <c r="AQ182" s="5">
        <f t="shared" si="77"/>
        <v>1390830.845</v>
      </c>
      <c r="AR182" s="3" t="str">
        <f t="shared" si="78"/>
        <v>so</v>
      </c>
      <c r="AS182" s="2"/>
    </row>
    <row r="183" customFormat="1" spans="17:45">
      <c r="Q183" t="s">
        <v>14</v>
      </c>
      <c r="R183">
        <v>1390843.841</v>
      </c>
      <c r="S183">
        <v>4916098.735</v>
      </c>
      <c r="U183" t="s">
        <v>15</v>
      </c>
      <c r="V183">
        <v>1390809.852</v>
      </c>
      <c r="W183">
        <v>4916186.054</v>
      </c>
      <c r="X183">
        <f t="shared" si="66"/>
        <v>0.38925090759594</v>
      </c>
      <c r="Y183">
        <f t="shared" si="67"/>
        <v>-2.56903704136779</v>
      </c>
      <c r="Z183">
        <f t="shared" si="68"/>
        <v>4374745.228035</v>
      </c>
      <c r="AA183">
        <f t="shared" si="69"/>
        <v>8489228.08128725</v>
      </c>
      <c r="AB183" s="1" t="s">
        <v>1296</v>
      </c>
      <c r="AC183" s="1">
        <v>4916128.069</v>
      </c>
      <c r="AD183" s="1">
        <v>1390832.572</v>
      </c>
      <c r="AE183" s="1">
        <v>13.533</v>
      </c>
      <c r="AF183" s="1" t="s">
        <v>83</v>
      </c>
      <c r="AG183" s="2">
        <f t="shared" si="70"/>
        <v>1390832.44235691</v>
      </c>
      <c r="AH183" s="2">
        <f t="shared" si="71"/>
        <v>1103508.47317952</v>
      </c>
      <c r="AI183">
        <f t="shared" si="72"/>
        <v>31.4240977116316</v>
      </c>
      <c r="AL183" t="str">
        <f t="shared" si="79"/>
        <v>ID33</v>
      </c>
      <c r="AM183" s="3" t="str">
        <f t="shared" si="73"/>
        <v>ID33l-143</v>
      </c>
      <c r="AN183" s="3">
        <f t="shared" si="74"/>
        <v>31.4240977116316</v>
      </c>
      <c r="AO183" s="3">
        <f t="shared" si="75"/>
        <v>13.533</v>
      </c>
      <c r="AP183" s="3">
        <f t="shared" si="76"/>
        <v>4916128.069</v>
      </c>
      <c r="AQ183" s="5">
        <f t="shared" si="77"/>
        <v>1390832.572</v>
      </c>
      <c r="AR183" s="3" t="str">
        <f t="shared" si="78"/>
        <v>so</v>
      </c>
      <c r="AS183" s="2"/>
    </row>
    <row r="184" customFormat="1" spans="17:45">
      <c r="Q184" t="s">
        <v>14</v>
      </c>
      <c r="R184">
        <v>1390843.841</v>
      </c>
      <c r="S184">
        <v>4916098.735</v>
      </c>
      <c r="U184" t="s">
        <v>15</v>
      </c>
      <c r="V184">
        <v>1390809.852</v>
      </c>
      <c r="W184">
        <v>4916186.054</v>
      </c>
      <c r="X184">
        <f t="shared" si="66"/>
        <v>0.38925090759594</v>
      </c>
      <c r="Y184">
        <f t="shared" si="67"/>
        <v>-2.56903704136779</v>
      </c>
      <c r="Z184">
        <f t="shared" si="68"/>
        <v>4374741.08618961</v>
      </c>
      <c r="AA184">
        <f t="shared" si="69"/>
        <v>8489228.08128725</v>
      </c>
      <c r="AB184" s="1" t="s">
        <v>1297</v>
      </c>
      <c r="AC184" s="1">
        <v>4916124.418</v>
      </c>
      <c r="AD184" s="1">
        <v>1390833.833</v>
      </c>
      <c r="AE184" s="1">
        <v>15.222</v>
      </c>
      <c r="AF184" s="1" t="s">
        <v>87</v>
      </c>
      <c r="AG184" s="2">
        <f t="shared" si="70"/>
        <v>1390833.84243881</v>
      </c>
      <c r="AH184" s="2">
        <f t="shared" si="71"/>
        <v>1103501.03834267</v>
      </c>
      <c r="AI184">
        <f t="shared" si="72"/>
        <v>27.5640445682486</v>
      </c>
      <c r="AL184" t="str">
        <f t="shared" si="79"/>
        <v>ID33</v>
      </c>
      <c r="AM184" s="3" t="str">
        <f t="shared" si="73"/>
        <v>ID33l-144</v>
      </c>
      <c r="AN184" s="3">
        <f t="shared" si="74"/>
        <v>27.5640445682486</v>
      </c>
      <c r="AO184" s="3">
        <f t="shared" si="75"/>
        <v>15.222</v>
      </c>
      <c r="AP184" s="3">
        <f t="shared" si="76"/>
        <v>4916124.418</v>
      </c>
      <c r="AQ184" s="5">
        <f t="shared" si="77"/>
        <v>1390833.833</v>
      </c>
      <c r="AR184" s="3" t="str">
        <f t="shared" si="78"/>
        <v>tb</v>
      </c>
      <c r="AS184" s="2"/>
    </row>
    <row r="185" customFormat="1" spans="17:45">
      <c r="Q185" t="s">
        <v>14</v>
      </c>
      <c r="R185">
        <v>1390843.841</v>
      </c>
      <c r="S185">
        <v>4916098.735</v>
      </c>
      <c r="U185" t="s">
        <v>15</v>
      </c>
      <c r="V185">
        <v>1390809.852</v>
      </c>
      <c r="W185">
        <v>4916186.054</v>
      </c>
      <c r="X185">
        <f t="shared" si="66"/>
        <v>0.38925090759594</v>
      </c>
      <c r="Y185">
        <f t="shared" si="67"/>
        <v>-2.56903704136779</v>
      </c>
      <c r="Z185">
        <f t="shared" si="68"/>
        <v>4374739.59198109</v>
      </c>
      <c r="AA185">
        <f t="shared" si="69"/>
        <v>8489228.08128725</v>
      </c>
      <c r="AB185" s="1" t="s">
        <v>1298</v>
      </c>
      <c r="AC185" s="1">
        <v>4916123.148</v>
      </c>
      <c r="AD185" s="1">
        <v>1390834.409</v>
      </c>
      <c r="AE185" s="1">
        <v>15.375</v>
      </c>
      <c r="AF185" s="1" t="s">
        <v>83</v>
      </c>
      <c r="AG185" s="2">
        <f t="shared" si="70"/>
        <v>1390834.34753113</v>
      </c>
      <c r="AH185" s="2">
        <f t="shared" si="71"/>
        <v>1103498.35615743</v>
      </c>
      <c r="AI185">
        <f t="shared" si="72"/>
        <v>26.1716868578694</v>
      </c>
      <c r="AL185" t="str">
        <f t="shared" si="79"/>
        <v>ID33</v>
      </c>
      <c r="AM185" s="3" t="str">
        <f t="shared" si="73"/>
        <v>ID33l-145</v>
      </c>
      <c r="AN185" s="3">
        <f t="shared" si="74"/>
        <v>26.1716868578694</v>
      </c>
      <c r="AO185" s="3">
        <f t="shared" si="75"/>
        <v>15.375</v>
      </c>
      <c r="AP185" s="3">
        <f t="shared" si="76"/>
        <v>4916123.148</v>
      </c>
      <c r="AQ185" s="5">
        <f t="shared" si="77"/>
        <v>1390834.409</v>
      </c>
      <c r="AR185" s="3" t="str">
        <f t="shared" si="78"/>
        <v>so</v>
      </c>
      <c r="AS185" s="2"/>
    </row>
    <row r="186" customFormat="1" spans="17:45">
      <c r="Q186" t="s">
        <v>14</v>
      </c>
      <c r="R186">
        <v>1390843.841</v>
      </c>
      <c r="S186">
        <v>4916098.735</v>
      </c>
      <c r="U186" t="s">
        <v>15</v>
      </c>
      <c r="V186">
        <v>1390809.852</v>
      </c>
      <c r="W186">
        <v>4916186.054</v>
      </c>
      <c r="X186">
        <f t="shared" si="66"/>
        <v>0.38925090759594</v>
      </c>
      <c r="Y186">
        <f t="shared" si="67"/>
        <v>-2.56903704136779</v>
      </c>
      <c r="Z186">
        <f t="shared" si="68"/>
        <v>4374737.99515368</v>
      </c>
      <c r="AA186">
        <f t="shared" si="69"/>
        <v>8489228.08128725</v>
      </c>
      <c r="AB186" s="1" t="s">
        <v>1299</v>
      </c>
      <c r="AC186" s="1">
        <v>4916121.724</v>
      </c>
      <c r="AD186" s="1">
        <v>1390834.853</v>
      </c>
      <c r="AE186" s="1">
        <v>15.29</v>
      </c>
      <c r="AF186" s="1" t="s">
        <v>87</v>
      </c>
      <c r="AG186" s="2">
        <f t="shared" si="70"/>
        <v>1390834.88731205</v>
      </c>
      <c r="AH186" s="2">
        <f t="shared" si="71"/>
        <v>1103495.48976574</v>
      </c>
      <c r="AI186">
        <f t="shared" si="72"/>
        <v>24.6835626481481</v>
      </c>
      <c r="AL186" t="str">
        <f t="shared" si="79"/>
        <v>ID33</v>
      </c>
      <c r="AM186" s="3" t="str">
        <f t="shared" si="73"/>
        <v>ID33l-146</v>
      </c>
      <c r="AN186" s="3">
        <f t="shared" si="74"/>
        <v>24.6835626481481</v>
      </c>
      <c r="AO186" s="3">
        <f t="shared" si="75"/>
        <v>15.29</v>
      </c>
      <c r="AP186" s="3">
        <f t="shared" si="76"/>
        <v>4916121.724</v>
      </c>
      <c r="AQ186" s="5">
        <f t="shared" si="77"/>
        <v>1390834.853</v>
      </c>
      <c r="AR186" s="3" t="str">
        <f t="shared" si="78"/>
        <v>tb</v>
      </c>
      <c r="AS186" s="2"/>
    </row>
    <row r="187" customFormat="1" spans="17:45">
      <c r="Q187" t="s">
        <v>14</v>
      </c>
      <c r="R187">
        <v>1390843.841</v>
      </c>
      <c r="S187">
        <v>4916098.735</v>
      </c>
      <c r="U187" t="s">
        <v>15</v>
      </c>
      <c r="V187">
        <v>1390809.852</v>
      </c>
      <c r="W187">
        <v>4916186.054</v>
      </c>
      <c r="X187">
        <f t="shared" si="66"/>
        <v>0.38925090759594</v>
      </c>
      <c r="Y187">
        <f t="shared" si="67"/>
        <v>-2.56903704136779</v>
      </c>
      <c r="Z187">
        <f t="shared" si="68"/>
        <v>4374732.87760141</v>
      </c>
      <c r="AA187">
        <f t="shared" si="69"/>
        <v>8489228.08128725</v>
      </c>
      <c r="AB187" s="1" t="s">
        <v>1300</v>
      </c>
      <c r="AC187" s="1">
        <v>4916117.26</v>
      </c>
      <c r="AD187" s="1">
        <v>1390836.532</v>
      </c>
      <c r="AE187" s="1">
        <v>12.907</v>
      </c>
      <c r="AF187" s="1" t="s">
        <v>93</v>
      </c>
      <c r="AG187" s="2">
        <f t="shared" si="70"/>
        <v>1390836.61721542</v>
      </c>
      <c r="AH187" s="2">
        <f t="shared" si="71"/>
        <v>1103486.30348218</v>
      </c>
      <c r="AI187">
        <f t="shared" si="72"/>
        <v>19.9147459431729</v>
      </c>
      <c r="AL187" t="str">
        <f t="shared" si="79"/>
        <v>ID33</v>
      </c>
      <c r="AM187" s="3" t="str">
        <f t="shared" si="73"/>
        <v>ID33l-147</v>
      </c>
      <c r="AN187" s="3">
        <f t="shared" si="74"/>
        <v>19.9147459431729</v>
      </c>
      <c r="AO187" s="3">
        <f t="shared" si="75"/>
        <v>12.907</v>
      </c>
      <c r="AP187" s="3">
        <f t="shared" si="76"/>
        <v>4916117.26</v>
      </c>
      <c r="AQ187" s="5">
        <f t="shared" si="77"/>
        <v>1390836.532</v>
      </c>
      <c r="AR187" s="3" t="str">
        <f t="shared" si="78"/>
        <v>f</v>
      </c>
      <c r="AS187" s="2"/>
    </row>
    <row r="188" customFormat="1" spans="17:45">
      <c r="Q188" t="s">
        <v>14</v>
      </c>
      <c r="R188">
        <v>1390843.841</v>
      </c>
      <c r="S188">
        <v>4916098.735</v>
      </c>
      <c r="U188" t="s">
        <v>15</v>
      </c>
      <c r="V188">
        <v>1390809.852</v>
      </c>
      <c r="W188">
        <v>4916186.054</v>
      </c>
      <c r="X188">
        <f t="shared" si="66"/>
        <v>0.38925090759594</v>
      </c>
      <c r="Y188">
        <f t="shared" si="67"/>
        <v>-2.56903704136779</v>
      </c>
      <c r="Z188">
        <f t="shared" si="68"/>
        <v>4374732.39279194</v>
      </c>
      <c r="AA188">
        <f t="shared" si="69"/>
        <v>8489228.08128725</v>
      </c>
      <c r="AB188" s="1" t="s">
        <v>1301</v>
      </c>
      <c r="AC188" s="1">
        <v>4916116.869</v>
      </c>
      <c r="AD188" s="1">
        <v>1390836.773</v>
      </c>
      <c r="AE188" s="1">
        <v>12.599</v>
      </c>
      <c r="AF188" s="1" t="s">
        <v>91</v>
      </c>
      <c r="AG188" s="2">
        <f t="shared" si="70"/>
        <v>1390836.78109719</v>
      </c>
      <c r="AH188" s="2">
        <f t="shared" si="71"/>
        <v>1103485.43322293</v>
      </c>
      <c r="AI188">
        <f t="shared" si="72"/>
        <v>19.4627485208417</v>
      </c>
      <c r="AL188" t="str">
        <f t="shared" si="79"/>
        <v>ID33</v>
      </c>
      <c r="AM188" s="3" t="str">
        <f t="shared" si="73"/>
        <v>ID33l-148</v>
      </c>
      <c r="AN188" s="3">
        <f t="shared" si="74"/>
        <v>19.4627485208417</v>
      </c>
      <c r="AO188" s="3">
        <f t="shared" si="75"/>
        <v>12.599</v>
      </c>
      <c r="AP188" s="3">
        <f t="shared" si="76"/>
        <v>4916116.869</v>
      </c>
      <c r="AQ188" s="5">
        <f t="shared" si="77"/>
        <v>1390836.773</v>
      </c>
      <c r="AR188" s="3" t="str">
        <f t="shared" si="78"/>
        <v>bb</v>
      </c>
      <c r="AS188" s="2"/>
    </row>
    <row r="189" customFormat="1" spans="17:45">
      <c r="Q189" t="s">
        <v>14</v>
      </c>
      <c r="R189">
        <v>1390843.841</v>
      </c>
      <c r="S189">
        <v>4916098.735</v>
      </c>
      <c r="U189" t="s">
        <v>15</v>
      </c>
      <c r="V189">
        <v>1390809.852</v>
      </c>
      <c r="W189">
        <v>4916186.054</v>
      </c>
      <c r="X189">
        <f t="shared" si="66"/>
        <v>0.38925090759594</v>
      </c>
      <c r="Y189">
        <f t="shared" si="67"/>
        <v>-2.56903704136779</v>
      </c>
      <c r="Z189">
        <f t="shared" si="68"/>
        <v>4374712.18878641</v>
      </c>
      <c r="AA189">
        <f t="shared" si="69"/>
        <v>8489228.08128725</v>
      </c>
      <c r="AB189" s="1" t="s">
        <v>1302</v>
      </c>
      <c r="AC189" s="1">
        <v>4916099.359</v>
      </c>
      <c r="AD189" s="1">
        <v>1390843.694</v>
      </c>
      <c r="AE189" s="1">
        <v>12.526</v>
      </c>
      <c r="AF189" s="1" t="s">
        <v>83</v>
      </c>
      <c r="AG189" s="2">
        <f t="shared" si="70"/>
        <v>1390843.61072496</v>
      </c>
      <c r="AH189" s="2">
        <f t="shared" si="71"/>
        <v>1103449.16593852</v>
      </c>
      <c r="AI189">
        <f t="shared" si="72"/>
        <v>0.641081117978717</v>
      </c>
      <c r="AL189" t="str">
        <f t="shared" si="79"/>
        <v>ID33</v>
      </c>
      <c r="AM189" s="3" t="str">
        <f t="shared" si="73"/>
        <v>ID33l-149</v>
      </c>
      <c r="AN189" s="3">
        <f t="shared" si="74"/>
        <v>0.641081117978717</v>
      </c>
      <c r="AO189" s="3">
        <f t="shared" si="75"/>
        <v>12.526</v>
      </c>
      <c r="AP189" s="3">
        <f t="shared" si="76"/>
        <v>4916099.359</v>
      </c>
      <c r="AQ189" s="5">
        <f t="shared" si="77"/>
        <v>1390843.694</v>
      </c>
      <c r="AR189" s="3" t="str">
        <f t="shared" si="78"/>
        <v>so</v>
      </c>
      <c r="AS189" s="2"/>
    </row>
    <row r="190" customFormat="1" spans="17:45">
      <c r="Q190" t="s">
        <v>14</v>
      </c>
      <c r="R190">
        <v>1390843.841</v>
      </c>
      <c r="S190">
        <v>4916098.735</v>
      </c>
      <c r="U190" t="s">
        <v>15</v>
      </c>
      <c r="V190">
        <v>1390809.852</v>
      </c>
      <c r="W190">
        <v>4916186.054</v>
      </c>
      <c r="X190">
        <f t="shared" si="66"/>
        <v>0.38925090759594</v>
      </c>
      <c r="Y190">
        <f t="shared" si="67"/>
        <v>-2.56903704136779</v>
      </c>
      <c r="Z190">
        <f t="shared" si="68"/>
        <v>4374711.68582712</v>
      </c>
      <c r="AA190">
        <f t="shared" si="69"/>
        <v>8489228.08128725</v>
      </c>
      <c r="AB190" s="1" t="s">
        <v>1303</v>
      </c>
      <c r="AC190" s="1">
        <v>4916098.872</v>
      </c>
      <c r="AD190" s="1">
        <v>1390843.735</v>
      </c>
      <c r="AE190" s="1">
        <v>12.505</v>
      </c>
      <c r="AF190" s="1" t="s">
        <v>83</v>
      </c>
      <c r="AG190" s="2">
        <f t="shared" si="70"/>
        <v>1390843.78074197</v>
      </c>
      <c r="AH190" s="2">
        <f t="shared" si="71"/>
        <v>1103448.26309936</v>
      </c>
      <c r="AI190">
        <f t="shared" si="72"/>
        <v>0.173219513941187</v>
      </c>
      <c r="AL190" t="str">
        <f t="shared" si="79"/>
        <v>ID33</v>
      </c>
      <c r="AM190" s="3" t="str">
        <f t="shared" si="73"/>
        <v>ID33l-150</v>
      </c>
      <c r="AN190" s="3">
        <f t="shared" si="74"/>
        <v>0.173219513941187</v>
      </c>
      <c r="AO190" s="3">
        <f t="shared" si="75"/>
        <v>12.505</v>
      </c>
      <c r="AP190" s="3">
        <f t="shared" si="76"/>
        <v>4916098.872</v>
      </c>
      <c r="AQ190" s="5">
        <f t="shared" si="77"/>
        <v>1390843.735</v>
      </c>
      <c r="AR190" s="3" t="str">
        <f t="shared" si="78"/>
        <v>so</v>
      </c>
      <c r="AS190" s="2"/>
    </row>
    <row r="191" customFormat="1" spans="17:49">
      <c r="Q191" t="s">
        <v>14</v>
      </c>
      <c r="R191">
        <v>1390843.841</v>
      </c>
      <c r="S191">
        <v>4916098.735</v>
      </c>
      <c r="U191" t="s">
        <v>15</v>
      </c>
      <c r="V191">
        <v>1390809.852</v>
      </c>
      <c r="W191">
        <v>4916186.054</v>
      </c>
      <c r="X191">
        <f t="shared" si="66"/>
        <v>0.38925090759594</v>
      </c>
      <c r="Y191">
        <f t="shared" si="67"/>
        <v>-2.56903704136779</v>
      </c>
      <c r="Z191">
        <f t="shared" si="68"/>
        <v>4374723.64599199</v>
      </c>
      <c r="AA191">
        <f t="shared" si="69"/>
        <v>8489228.08128725</v>
      </c>
      <c r="AB191" s="1" t="s">
        <v>1304</v>
      </c>
      <c r="AC191" s="1">
        <v>4916109.281</v>
      </c>
      <c r="AD191" s="1">
        <v>1390839.75</v>
      </c>
      <c r="AE191" s="1">
        <v>12.576</v>
      </c>
      <c r="AF191" s="1" t="s">
        <v>83</v>
      </c>
      <c r="AG191" s="2">
        <f t="shared" si="70"/>
        <v>1390839.73780732</v>
      </c>
      <c r="AH191" s="2">
        <f t="shared" si="71"/>
        <v>1103469.73224319</v>
      </c>
      <c r="AI191">
        <f t="shared" si="72"/>
        <v>11.3116929326254</v>
      </c>
      <c r="AL191" t="str">
        <f t="shared" si="79"/>
        <v>ID33</v>
      </c>
      <c r="AM191" s="3" t="str">
        <f t="shared" si="73"/>
        <v>ID33l-151</v>
      </c>
      <c r="AN191" s="3">
        <f t="shared" si="74"/>
        <v>11.3116929326254</v>
      </c>
      <c r="AO191" s="3">
        <f t="shared" si="75"/>
        <v>12.576</v>
      </c>
      <c r="AP191" s="3">
        <f t="shared" si="76"/>
        <v>4916109.281</v>
      </c>
      <c r="AQ191" s="5">
        <f t="shared" si="77"/>
        <v>1390839.75</v>
      </c>
      <c r="AR191" s="3" t="str">
        <f t="shared" si="78"/>
        <v>so</v>
      </c>
      <c r="AS191" s="2"/>
      <c r="AW191" t="s">
        <v>352</v>
      </c>
    </row>
    <row r="192" customFormat="1" spans="17:45">
      <c r="Q192" t="s">
        <v>14</v>
      </c>
      <c r="R192">
        <v>1390843.841</v>
      </c>
      <c r="S192">
        <v>4916098.735</v>
      </c>
      <c r="U192" t="s">
        <v>15</v>
      </c>
      <c r="V192">
        <v>1390809.852</v>
      </c>
      <c r="W192">
        <v>4916186.054</v>
      </c>
      <c r="X192">
        <f t="shared" si="66"/>
        <v>0.38925090759594</v>
      </c>
      <c r="Y192">
        <f t="shared" si="67"/>
        <v>-2.56903704136779</v>
      </c>
      <c r="Z192">
        <f t="shared" si="68"/>
        <v>4374812.03303222</v>
      </c>
      <c r="AA192">
        <f t="shared" si="69"/>
        <v>8489228.08128725</v>
      </c>
      <c r="AB192" s="1" t="s">
        <v>1305</v>
      </c>
      <c r="AC192" s="1">
        <v>4916186.096</v>
      </c>
      <c r="AD192" s="1">
        <v>1390810.021</v>
      </c>
      <c r="AE192" s="1">
        <v>12.812</v>
      </c>
      <c r="AF192" s="1" t="s">
        <v>83</v>
      </c>
      <c r="AG192" s="2">
        <f t="shared" si="70"/>
        <v>1390809.86003958</v>
      </c>
      <c r="AH192" s="2">
        <f t="shared" si="71"/>
        <v>1103628.39176844</v>
      </c>
      <c r="AI192">
        <f t="shared" si="72"/>
        <v>93.6789022188503</v>
      </c>
      <c r="AL192" t="str">
        <f t="shared" si="79"/>
        <v>ID33</v>
      </c>
      <c r="AM192" s="3" t="str">
        <f t="shared" si="73"/>
        <v>ID33r-126</v>
      </c>
      <c r="AN192" s="3">
        <f t="shared" si="74"/>
        <v>93.6789022188503</v>
      </c>
      <c r="AO192" s="3">
        <f t="shared" si="75"/>
        <v>12.812</v>
      </c>
      <c r="AP192" s="3">
        <f t="shared" si="76"/>
        <v>4916186.096</v>
      </c>
      <c r="AQ192" s="5">
        <f t="shared" si="77"/>
        <v>1390810.021</v>
      </c>
      <c r="AR192" s="3" t="str">
        <f t="shared" si="78"/>
        <v>so</v>
      </c>
      <c r="AS192" s="2"/>
    </row>
    <row r="193" customFormat="1" spans="17:45">
      <c r="Q193" t="s">
        <v>14</v>
      </c>
      <c r="R193">
        <v>1390843.841</v>
      </c>
      <c r="S193">
        <v>4916098.735</v>
      </c>
      <c r="U193" t="s">
        <v>15</v>
      </c>
      <c r="V193">
        <v>1390809.852</v>
      </c>
      <c r="W193">
        <v>4916186.054</v>
      </c>
      <c r="X193">
        <f t="shared" si="66"/>
        <v>0.38925090759594</v>
      </c>
      <c r="Y193">
        <f t="shared" si="67"/>
        <v>-2.56903704136779</v>
      </c>
      <c r="Z193">
        <f t="shared" si="68"/>
        <v>4374803.03003845</v>
      </c>
      <c r="AA193">
        <f t="shared" si="69"/>
        <v>8489228.08128725</v>
      </c>
      <c r="AB193" s="1" t="s">
        <v>1306</v>
      </c>
      <c r="AC193" s="1">
        <v>4916178.281</v>
      </c>
      <c r="AD193" s="1">
        <v>1390813.073</v>
      </c>
      <c r="AE193" s="1">
        <v>13.054</v>
      </c>
      <c r="AF193" s="1" t="s">
        <v>83</v>
      </c>
      <c r="AG193" s="2">
        <f t="shared" si="70"/>
        <v>1390812.90335177</v>
      </c>
      <c r="AH193" s="2">
        <f t="shared" si="71"/>
        <v>1103612.23090692</v>
      </c>
      <c r="AI193">
        <f t="shared" si="72"/>
        <v>85.2891314295645</v>
      </c>
      <c r="AL193" t="str">
        <f t="shared" si="79"/>
        <v>ID33</v>
      </c>
      <c r="AM193" s="3" t="str">
        <f t="shared" si="73"/>
        <v>ID33r-127</v>
      </c>
      <c r="AN193" s="3">
        <f t="shared" si="74"/>
        <v>85.2891314295645</v>
      </c>
      <c r="AO193" s="3">
        <f t="shared" si="75"/>
        <v>13.054</v>
      </c>
      <c r="AP193" s="3">
        <f t="shared" si="76"/>
        <v>4916178.281</v>
      </c>
      <c r="AQ193" s="5">
        <f t="shared" si="77"/>
        <v>1390813.073</v>
      </c>
      <c r="AR193" s="3" t="str">
        <f t="shared" si="78"/>
        <v>so</v>
      </c>
      <c r="AS193" s="2"/>
    </row>
    <row r="194" customFormat="1" spans="17:45">
      <c r="Q194" t="s">
        <v>14</v>
      </c>
      <c r="R194">
        <v>1390843.841</v>
      </c>
      <c r="S194">
        <v>4916098.735</v>
      </c>
      <c r="U194" t="s">
        <v>15</v>
      </c>
      <c r="V194">
        <v>1390809.852</v>
      </c>
      <c r="W194">
        <v>4916186.054</v>
      </c>
      <c r="X194">
        <f t="shared" si="66"/>
        <v>0.38925090759594</v>
      </c>
      <c r="Y194">
        <f t="shared" si="67"/>
        <v>-2.56903704136779</v>
      </c>
      <c r="Z194">
        <f t="shared" si="68"/>
        <v>4374794.9721001</v>
      </c>
      <c r="AA194">
        <f t="shared" si="69"/>
        <v>8489228.08128725</v>
      </c>
      <c r="AB194" s="1" t="s">
        <v>1307</v>
      </c>
      <c r="AC194" s="1">
        <v>4916171.232</v>
      </c>
      <c r="AD194" s="1">
        <v>1390815.665</v>
      </c>
      <c r="AE194" s="1">
        <v>13.257</v>
      </c>
      <c r="AF194" s="1" t="s">
        <v>83</v>
      </c>
      <c r="AG194" s="2">
        <f t="shared" si="70"/>
        <v>1390815.62720371</v>
      </c>
      <c r="AH194" s="2">
        <f t="shared" si="71"/>
        <v>1103597.76647107</v>
      </c>
      <c r="AI194">
        <f t="shared" si="72"/>
        <v>77.7798301934855</v>
      </c>
      <c r="AL194" t="str">
        <f t="shared" si="79"/>
        <v>ID33</v>
      </c>
      <c r="AM194" s="3" t="str">
        <f t="shared" si="73"/>
        <v>ID33r-128</v>
      </c>
      <c r="AN194" s="3">
        <f t="shared" si="74"/>
        <v>77.7798301934855</v>
      </c>
      <c r="AO194" s="3">
        <f t="shared" si="75"/>
        <v>13.257</v>
      </c>
      <c r="AP194" s="3">
        <f t="shared" si="76"/>
        <v>4916171.232</v>
      </c>
      <c r="AQ194" s="5">
        <f t="shared" si="77"/>
        <v>1390815.665</v>
      </c>
      <c r="AR194" s="3" t="str">
        <f t="shared" si="78"/>
        <v>so</v>
      </c>
      <c r="AS194" s="2"/>
    </row>
    <row r="195" customFormat="1" spans="16:45">
      <c r="P195">
        <v>1</v>
      </c>
      <c r="Q195" t="s">
        <v>14</v>
      </c>
      <c r="R195">
        <v>1390843.841</v>
      </c>
      <c r="S195">
        <v>4916098.735</v>
      </c>
      <c r="U195" t="s">
        <v>15</v>
      </c>
      <c r="V195">
        <v>1390809.852</v>
      </c>
      <c r="W195">
        <v>4916186.054</v>
      </c>
      <c r="X195">
        <f t="shared" si="66"/>
        <v>0.38925090759594</v>
      </c>
      <c r="Y195">
        <f t="shared" si="67"/>
        <v>-2.56903704136779</v>
      </c>
      <c r="Z195">
        <f t="shared" si="68"/>
        <v>4374781.73800034</v>
      </c>
      <c r="AA195">
        <f t="shared" si="69"/>
        <v>8489228.08128725</v>
      </c>
      <c r="AB195" s="1" t="s">
        <v>1308</v>
      </c>
      <c r="AC195" s="1">
        <v>4916159.718</v>
      </c>
      <c r="AD195" s="1">
        <v>1390820.084</v>
      </c>
      <c r="AE195" s="1">
        <v>13.585</v>
      </c>
      <c r="AF195" s="1" t="s">
        <v>91</v>
      </c>
      <c r="AG195" s="2">
        <f t="shared" si="70"/>
        <v>1390820.10077085</v>
      </c>
      <c r="AH195" s="2">
        <f t="shared" si="71"/>
        <v>1103574.01054509</v>
      </c>
      <c r="AI195">
        <f t="shared" si="72"/>
        <v>65.4470880788451</v>
      </c>
      <c r="AL195" t="str">
        <f t="shared" si="79"/>
        <v>ID33</v>
      </c>
      <c r="AM195" s="3" t="str">
        <f t="shared" si="73"/>
        <v>ID33r-129</v>
      </c>
      <c r="AN195" s="3">
        <f t="shared" si="74"/>
        <v>65.4470880788451</v>
      </c>
      <c r="AO195" s="3">
        <f t="shared" si="75"/>
        <v>13.585</v>
      </c>
      <c r="AP195" s="3">
        <f t="shared" si="76"/>
        <v>4916159.718</v>
      </c>
      <c r="AQ195" s="5">
        <f t="shared" si="77"/>
        <v>1390820.084</v>
      </c>
      <c r="AR195" s="3" t="str">
        <f t="shared" si="78"/>
        <v>bb</v>
      </c>
      <c r="AS195" s="2"/>
    </row>
    <row r="196" customFormat="1" spans="17:45">
      <c r="Q196" t="s">
        <v>14</v>
      </c>
      <c r="R196">
        <v>1390843.841</v>
      </c>
      <c r="S196">
        <v>4916098.735</v>
      </c>
      <c r="U196" t="s">
        <v>15</v>
      </c>
      <c r="V196">
        <v>1390809.852</v>
      </c>
      <c r="W196">
        <v>4916186.054</v>
      </c>
      <c r="X196">
        <f t="shared" si="66"/>
        <v>0.38925090759594</v>
      </c>
      <c r="Y196">
        <f t="shared" si="67"/>
        <v>-2.56903704136779</v>
      </c>
      <c r="Z196">
        <f t="shared" si="68"/>
        <v>4374778.34935366</v>
      </c>
      <c r="AA196">
        <f t="shared" si="69"/>
        <v>8489228.08128725</v>
      </c>
      <c r="AB196" s="1" t="s">
        <v>1309</v>
      </c>
      <c r="AC196" s="1">
        <v>4916156.726</v>
      </c>
      <c r="AD196" s="1">
        <v>1390821.103</v>
      </c>
      <c r="AE196" s="1">
        <v>15.13</v>
      </c>
      <c r="AF196" s="1" t="s">
        <v>87</v>
      </c>
      <c r="AG196" s="2">
        <f t="shared" si="70"/>
        <v>1390821.24624645</v>
      </c>
      <c r="AH196" s="2">
        <f t="shared" si="71"/>
        <v>1103567.92774074</v>
      </c>
      <c r="AI196">
        <f t="shared" si="72"/>
        <v>62.2894270718776</v>
      </c>
      <c r="AL196" t="str">
        <f t="shared" si="79"/>
        <v>ID33</v>
      </c>
      <c r="AM196" s="3" t="str">
        <f t="shared" si="73"/>
        <v>ID33r-130</v>
      </c>
      <c r="AN196" s="3">
        <f t="shared" si="74"/>
        <v>62.2894270718776</v>
      </c>
      <c r="AO196" s="3">
        <f t="shared" si="75"/>
        <v>15.13</v>
      </c>
      <c r="AP196" s="3">
        <f t="shared" si="76"/>
        <v>4916156.726</v>
      </c>
      <c r="AQ196" s="5">
        <f t="shared" si="77"/>
        <v>1390821.103</v>
      </c>
      <c r="AR196" s="3" t="str">
        <f t="shared" si="78"/>
        <v>tb</v>
      </c>
      <c r="AS196" s="2"/>
    </row>
    <row r="197" customFormat="1" spans="17:45">
      <c r="Q197" t="s">
        <v>14</v>
      </c>
      <c r="R197">
        <v>1390843.841</v>
      </c>
      <c r="S197">
        <v>4916098.735</v>
      </c>
      <c r="U197" t="s">
        <v>15</v>
      </c>
      <c r="V197">
        <v>1390809.852</v>
      </c>
      <c r="W197">
        <v>4916186.054</v>
      </c>
      <c r="X197">
        <f t="shared" si="66"/>
        <v>0.38925090759594</v>
      </c>
      <c r="Y197">
        <f t="shared" si="67"/>
        <v>-2.56903704136779</v>
      </c>
      <c r="Z197">
        <f t="shared" si="68"/>
        <v>4374776.99210443</v>
      </c>
      <c r="AA197">
        <f t="shared" si="69"/>
        <v>8489228.08128725</v>
      </c>
      <c r="AB197" s="1" t="s">
        <v>1310</v>
      </c>
      <c r="AC197" s="1">
        <v>4916155.577</v>
      </c>
      <c r="AD197" s="1">
        <v>1390821.638</v>
      </c>
      <c r="AE197" s="1">
        <v>15.24</v>
      </c>
      <c r="AF197" s="1" t="s">
        <v>83</v>
      </c>
      <c r="AG197" s="2">
        <f t="shared" si="70"/>
        <v>1390821.70504196</v>
      </c>
      <c r="AH197" s="2">
        <f t="shared" si="71"/>
        <v>1103565.49140484</v>
      </c>
      <c r="AI197">
        <f t="shared" si="72"/>
        <v>61.0244719183505</v>
      </c>
      <c r="AL197" t="str">
        <f t="shared" si="79"/>
        <v>ID33</v>
      </c>
      <c r="AM197" s="3" t="str">
        <f t="shared" si="73"/>
        <v>ID33r-131</v>
      </c>
      <c r="AN197" s="3">
        <f t="shared" si="74"/>
        <v>61.0244719183505</v>
      </c>
      <c r="AO197" s="3">
        <f t="shared" si="75"/>
        <v>15.24</v>
      </c>
      <c r="AP197" s="3">
        <f t="shared" si="76"/>
        <v>4916155.577</v>
      </c>
      <c r="AQ197" s="5">
        <f t="shared" si="77"/>
        <v>1390821.638</v>
      </c>
      <c r="AR197" s="3" t="str">
        <f t="shared" si="78"/>
        <v>so</v>
      </c>
      <c r="AS197" s="2"/>
    </row>
    <row r="198" customFormat="1" spans="17:45">
      <c r="Q198" t="s">
        <v>14</v>
      </c>
      <c r="R198">
        <v>1390843.841</v>
      </c>
      <c r="S198">
        <v>4916098.735</v>
      </c>
      <c r="U198" t="s">
        <v>15</v>
      </c>
      <c r="V198">
        <v>1390809.852</v>
      </c>
      <c r="W198">
        <v>4916186.054</v>
      </c>
      <c r="X198">
        <f t="shared" si="66"/>
        <v>0.38925090759594</v>
      </c>
      <c r="Y198">
        <f t="shared" si="67"/>
        <v>-2.56903704136779</v>
      </c>
      <c r="Z198">
        <f t="shared" si="68"/>
        <v>4374775.30055227</v>
      </c>
      <c r="AA198">
        <f t="shared" si="69"/>
        <v>8489228.08128725</v>
      </c>
      <c r="AB198" s="1" t="s">
        <v>1311</v>
      </c>
      <c r="AC198" s="1">
        <v>4916154.061</v>
      </c>
      <c r="AD198" s="1">
        <v>1390822.089</v>
      </c>
      <c r="AE198" s="1">
        <v>15.072</v>
      </c>
      <c r="AF198" s="1" t="s">
        <v>87</v>
      </c>
      <c r="AG198" s="2">
        <f t="shared" si="70"/>
        <v>1390822.27684301</v>
      </c>
      <c r="AH198" s="2">
        <f t="shared" si="71"/>
        <v>1103562.45497708</v>
      </c>
      <c r="AI198">
        <f t="shared" si="72"/>
        <v>59.4484295834619</v>
      </c>
      <c r="AL198" t="str">
        <f t="shared" si="79"/>
        <v>ID33</v>
      </c>
      <c r="AM198" s="3" t="str">
        <f t="shared" si="73"/>
        <v>ID33r-132</v>
      </c>
      <c r="AN198" s="3">
        <f t="shared" si="74"/>
        <v>59.4484295834619</v>
      </c>
      <c r="AO198" s="3">
        <f t="shared" si="75"/>
        <v>15.072</v>
      </c>
      <c r="AP198" s="3">
        <f t="shared" si="76"/>
        <v>4916154.061</v>
      </c>
      <c r="AQ198" s="5">
        <f t="shared" si="77"/>
        <v>1390822.089</v>
      </c>
      <c r="AR198" s="3" t="str">
        <f t="shared" si="78"/>
        <v>tb</v>
      </c>
      <c r="AS198" s="2"/>
    </row>
    <row r="199" customFormat="1" spans="17:45">
      <c r="Q199" t="s">
        <v>14</v>
      </c>
      <c r="R199">
        <v>1390843.841</v>
      </c>
      <c r="S199">
        <v>4916098.735</v>
      </c>
      <c r="U199" t="s">
        <v>15</v>
      </c>
      <c r="V199">
        <v>1390809.852</v>
      </c>
      <c r="W199">
        <v>4916186.054</v>
      </c>
      <c r="X199">
        <f t="shared" si="66"/>
        <v>0.38925090759594</v>
      </c>
      <c r="Y199">
        <f t="shared" si="67"/>
        <v>-2.56903704136779</v>
      </c>
      <c r="Z199">
        <f t="shared" si="68"/>
        <v>4374770.8118485</v>
      </c>
      <c r="AA199">
        <f t="shared" si="69"/>
        <v>8489228.08128725</v>
      </c>
      <c r="AB199" s="1" t="s">
        <v>1312</v>
      </c>
      <c r="AC199" s="1">
        <v>4916150.329</v>
      </c>
      <c r="AD199" s="1">
        <v>1390824.033</v>
      </c>
      <c r="AE199" s="1">
        <v>13.487</v>
      </c>
      <c r="AF199" s="1" t="s">
        <v>83</v>
      </c>
      <c r="AG199" s="2">
        <f t="shared" si="70"/>
        <v>1390823.79417461</v>
      </c>
      <c r="AH199" s="2">
        <f t="shared" si="71"/>
        <v>1103554.39751066</v>
      </c>
      <c r="AI199">
        <f t="shared" si="72"/>
        <v>55.2657009360655</v>
      </c>
      <c r="AL199" t="str">
        <f t="shared" si="79"/>
        <v>ID33</v>
      </c>
      <c r="AM199" s="3" t="str">
        <f t="shared" si="73"/>
        <v>ID33r-133</v>
      </c>
      <c r="AN199" s="3">
        <f t="shared" si="74"/>
        <v>55.2657009360655</v>
      </c>
      <c r="AO199" s="3">
        <f t="shared" si="75"/>
        <v>13.487</v>
      </c>
      <c r="AP199" s="3">
        <f t="shared" si="76"/>
        <v>4916150.329</v>
      </c>
      <c r="AQ199" s="5">
        <f t="shared" si="77"/>
        <v>1390824.033</v>
      </c>
      <c r="AR199" s="3" t="str">
        <f t="shared" si="78"/>
        <v>so</v>
      </c>
      <c r="AS199" s="2"/>
    </row>
    <row r="200" customFormat="1" spans="17:45">
      <c r="Q200" t="s">
        <v>14</v>
      </c>
      <c r="R200">
        <v>1390843.841</v>
      </c>
      <c r="S200">
        <v>4916098.735</v>
      </c>
      <c r="U200" t="s">
        <v>15</v>
      </c>
      <c r="V200">
        <v>1390809.852</v>
      </c>
      <c r="W200">
        <v>4916186.054</v>
      </c>
      <c r="X200">
        <f t="shared" si="66"/>
        <v>0.38925090759594</v>
      </c>
      <c r="Y200">
        <f t="shared" si="67"/>
        <v>-2.56903704136779</v>
      </c>
      <c r="Z200">
        <f t="shared" si="68"/>
        <v>4374766.12221648</v>
      </c>
      <c r="AA200">
        <f t="shared" si="69"/>
        <v>8489228.08128725</v>
      </c>
      <c r="AB200" s="1" t="s">
        <v>1313</v>
      </c>
      <c r="AC200" s="1">
        <v>4916146.08</v>
      </c>
      <c r="AD200" s="1">
        <v>1390825.165</v>
      </c>
      <c r="AE200" s="1">
        <v>13.155</v>
      </c>
      <c r="AF200" s="1" t="s">
        <v>103</v>
      </c>
      <c r="AG200" s="2">
        <f t="shared" si="70"/>
        <v>1390825.37942665</v>
      </c>
      <c r="AH200" s="2">
        <f t="shared" si="71"/>
        <v>1103545.97936713</v>
      </c>
      <c r="AI200">
        <f t="shared" si="72"/>
        <v>50.8954025524356</v>
      </c>
      <c r="AL200" t="str">
        <f t="shared" si="79"/>
        <v>ID33</v>
      </c>
      <c r="AM200" s="3" t="str">
        <f t="shared" si="73"/>
        <v>ID33r-134</v>
      </c>
      <c r="AN200" s="3">
        <f t="shared" si="74"/>
        <v>50.8954025524356</v>
      </c>
      <c r="AO200" s="3">
        <f t="shared" si="75"/>
        <v>13.155</v>
      </c>
      <c r="AP200" s="3">
        <f t="shared" si="76"/>
        <v>4916146.08</v>
      </c>
      <c r="AQ200" s="5">
        <f t="shared" si="77"/>
        <v>1390825.165</v>
      </c>
      <c r="AR200" s="3" t="str">
        <f t="shared" si="78"/>
        <v>tb rvr</v>
      </c>
      <c r="AS200" s="2"/>
    </row>
    <row r="201" customFormat="1" spans="17:45">
      <c r="Q201" t="s">
        <v>14</v>
      </c>
      <c r="R201">
        <v>1390843.841</v>
      </c>
      <c r="S201">
        <v>4916098.735</v>
      </c>
      <c r="U201" t="s">
        <v>15</v>
      </c>
      <c r="V201">
        <v>1390809.852</v>
      </c>
      <c r="W201">
        <v>4916186.054</v>
      </c>
      <c r="X201">
        <f t="shared" si="66"/>
        <v>0.38925090759594</v>
      </c>
      <c r="Y201">
        <f t="shared" si="67"/>
        <v>-2.56903704136779</v>
      </c>
      <c r="Z201">
        <f t="shared" si="68"/>
        <v>4374763.33940205</v>
      </c>
      <c r="AA201">
        <f t="shared" si="69"/>
        <v>8489228.08128725</v>
      </c>
      <c r="AB201" s="1" t="s">
        <v>1314</v>
      </c>
      <c r="AC201" s="1">
        <v>4916143.695</v>
      </c>
      <c r="AD201" s="1">
        <v>1390826.187</v>
      </c>
      <c r="AE201" s="1">
        <v>11.895</v>
      </c>
      <c r="AF201" s="1" t="s">
        <v>978</v>
      </c>
      <c r="AG201" s="2">
        <f t="shared" si="70"/>
        <v>1390826.32011075</v>
      </c>
      <c r="AH201" s="2">
        <f t="shared" si="71"/>
        <v>1103540.98406448</v>
      </c>
      <c r="AI201">
        <f t="shared" si="72"/>
        <v>48.3018148313298</v>
      </c>
      <c r="AL201" t="str">
        <f t="shared" si="79"/>
        <v>ID33</v>
      </c>
      <c r="AM201" s="3" t="str">
        <f t="shared" si="73"/>
        <v>ID33r-135</v>
      </c>
      <c r="AN201" s="3">
        <f t="shared" si="74"/>
        <v>48.3018148313298</v>
      </c>
      <c r="AO201" s="3">
        <f t="shared" si="75"/>
        <v>11.895</v>
      </c>
      <c r="AP201" s="3">
        <f t="shared" si="76"/>
        <v>4916143.695</v>
      </c>
      <c r="AQ201" s="5">
        <f t="shared" si="77"/>
        <v>1390826.187</v>
      </c>
      <c r="AR201" s="3" t="str">
        <f t="shared" si="78"/>
        <v>wtr-6.26pm</v>
      </c>
      <c r="AS201" s="2"/>
    </row>
    <row r="202" customFormat="1" spans="17:45">
      <c r="Q202" t="s">
        <v>14</v>
      </c>
      <c r="R202">
        <v>1390843.841</v>
      </c>
      <c r="S202">
        <v>4916098.735</v>
      </c>
      <c r="U202" t="s">
        <v>15</v>
      </c>
      <c r="V202">
        <v>1390809.852</v>
      </c>
      <c r="W202">
        <v>4916186.054</v>
      </c>
      <c r="X202">
        <f t="shared" si="66"/>
        <v>0.38925090759594</v>
      </c>
      <c r="Y202">
        <f t="shared" si="67"/>
        <v>-2.56903704136779</v>
      </c>
      <c r="Z202">
        <f t="shared" si="68"/>
        <v>4374762.8944167</v>
      </c>
      <c r="AA202">
        <f t="shared" si="69"/>
        <v>8489228.08128725</v>
      </c>
      <c r="AB202" s="1" t="s">
        <v>1315</v>
      </c>
      <c r="AC202" s="1">
        <v>4916143.294</v>
      </c>
      <c r="AD202" s="1">
        <v>1390826.3</v>
      </c>
      <c r="AE202" s="1">
        <v>11.528</v>
      </c>
      <c r="AF202" s="1" t="s">
        <v>116</v>
      </c>
      <c r="AG202" s="2">
        <f t="shared" si="70"/>
        <v>1390826.47053064</v>
      </c>
      <c r="AH202" s="2">
        <f t="shared" si="71"/>
        <v>1103540.18529167</v>
      </c>
      <c r="AI202">
        <f t="shared" si="72"/>
        <v>47.8872755744964</v>
      </c>
      <c r="AL202" t="str">
        <f t="shared" si="79"/>
        <v>ID33</v>
      </c>
      <c r="AM202" s="3" t="str">
        <f t="shared" si="73"/>
        <v>ID33r-136</v>
      </c>
      <c r="AN202" s="3">
        <f t="shared" si="74"/>
        <v>47.8872755744964</v>
      </c>
      <c r="AO202" s="3">
        <f t="shared" si="75"/>
        <v>11.528</v>
      </c>
      <c r="AP202" s="3">
        <f t="shared" si="76"/>
        <v>4916143.294</v>
      </c>
      <c r="AQ202" s="5">
        <f t="shared" si="77"/>
        <v>1390826.3</v>
      </c>
      <c r="AR202" s="3" t="str">
        <f t="shared" si="78"/>
        <v>bed</v>
      </c>
      <c r="AS202" s="2"/>
    </row>
    <row r="203" customFormat="1" spans="17:45">
      <c r="Q203" t="s">
        <v>14</v>
      </c>
      <c r="R203">
        <v>1390843.841</v>
      </c>
      <c r="S203">
        <v>4916098.735</v>
      </c>
      <c r="U203" t="s">
        <v>15</v>
      </c>
      <c r="V203">
        <v>1390809.852</v>
      </c>
      <c r="W203">
        <v>4916186.054</v>
      </c>
      <c r="X203">
        <f t="shared" si="66"/>
        <v>0.38925090759594</v>
      </c>
      <c r="Y203">
        <f t="shared" si="67"/>
        <v>-2.56903704136779</v>
      </c>
      <c r="Z203">
        <f t="shared" si="68"/>
        <v>4374761.46811371</v>
      </c>
      <c r="AA203">
        <f t="shared" si="69"/>
        <v>8489228.08128725</v>
      </c>
      <c r="AB203" s="1" t="s">
        <v>1316</v>
      </c>
      <c r="AC203" s="1">
        <v>4916142.074</v>
      </c>
      <c r="AD203" s="1">
        <v>1390826.83</v>
      </c>
      <c r="AE203" s="1">
        <v>11.59</v>
      </c>
      <c r="AF203" s="1" t="s">
        <v>116</v>
      </c>
      <c r="AG203" s="2">
        <f t="shared" si="70"/>
        <v>1390826.95266862</v>
      </c>
      <c r="AH203" s="2">
        <f t="shared" si="71"/>
        <v>1103537.62500056</v>
      </c>
      <c r="AI203">
        <f t="shared" si="72"/>
        <v>46.5579535844398</v>
      </c>
      <c r="AL203" t="str">
        <f t="shared" si="79"/>
        <v>ID33</v>
      </c>
      <c r="AM203" s="3" t="str">
        <f t="shared" si="73"/>
        <v>ID33r-137</v>
      </c>
      <c r="AN203" s="3">
        <f t="shared" si="74"/>
        <v>46.5579535844398</v>
      </c>
      <c r="AO203" s="3">
        <f t="shared" si="75"/>
        <v>11.59</v>
      </c>
      <c r="AP203" s="3">
        <f t="shared" si="76"/>
        <v>4916142.074</v>
      </c>
      <c r="AQ203" s="5">
        <f t="shared" si="77"/>
        <v>1390826.83</v>
      </c>
      <c r="AR203" s="3" t="str">
        <f t="shared" si="78"/>
        <v>bed</v>
      </c>
      <c r="AS203" s="2"/>
    </row>
    <row r="204" customFormat="1" spans="17:45">
      <c r="Q204" t="s">
        <v>16</v>
      </c>
      <c r="R204">
        <v>1391112.711</v>
      </c>
      <c r="S204">
        <v>4916233.651</v>
      </c>
      <c r="U204" t="s">
        <v>17</v>
      </c>
      <c r="V204">
        <v>1391075.948</v>
      </c>
      <c r="W204">
        <v>4916318.694</v>
      </c>
      <c r="X204">
        <f t="shared" si="66"/>
        <v>0.432287195884128</v>
      </c>
      <c r="Y204">
        <f t="shared" si="67"/>
        <v>-2.31327693607665</v>
      </c>
      <c r="Z204">
        <f t="shared" si="68"/>
        <v>4314873.42214384</v>
      </c>
      <c r="AA204">
        <f t="shared" si="69"/>
        <v>8134262.60083936</v>
      </c>
      <c r="AB204" s="1" t="s">
        <v>1317</v>
      </c>
      <c r="AC204" s="1">
        <v>4916233.652</v>
      </c>
      <c r="AD204" s="1">
        <v>1391112.75</v>
      </c>
      <c r="AE204" s="1">
        <v>13.191</v>
      </c>
      <c r="AF204" s="1" t="s">
        <v>83</v>
      </c>
      <c r="AG204" s="2">
        <f t="shared" si="70"/>
        <v>1391112.7167763</v>
      </c>
      <c r="AH204" s="2">
        <f t="shared" si="71"/>
        <v>1042977.46208562</v>
      </c>
      <c r="AI204">
        <f t="shared" si="72"/>
        <v>0.0390128185165997</v>
      </c>
      <c r="AL204" t="str">
        <f t="shared" si="79"/>
        <v>ID36</v>
      </c>
      <c r="AM204" s="3" t="str">
        <f t="shared" si="73"/>
        <v>ID36l-103</v>
      </c>
      <c r="AN204" s="3">
        <f t="shared" si="74"/>
        <v>0.0390128185165997</v>
      </c>
      <c r="AO204" s="3">
        <f t="shared" si="75"/>
        <v>13.191</v>
      </c>
      <c r="AP204" s="3">
        <f t="shared" si="76"/>
        <v>4916233.652</v>
      </c>
      <c r="AQ204" s="5">
        <f t="shared" si="77"/>
        <v>1391112.75</v>
      </c>
      <c r="AR204" s="3" t="str">
        <f t="shared" si="78"/>
        <v>so</v>
      </c>
      <c r="AS204" s="2"/>
    </row>
    <row r="205" customFormat="1" spans="17:45">
      <c r="Q205" t="s">
        <v>16</v>
      </c>
      <c r="R205">
        <v>1391112.711</v>
      </c>
      <c r="S205">
        <v>4916233.651</v>
      </c>
      <c r="U205" t="s">
        <v>17</v>
      </c>
      <c r="V205">
        <v>1391075.948</v>
      </c>
      <c r="W205">
        <v>4916318.694</v>
      </c>
      <c r="X205">
        <f t="shared" si="66"/>
        <v>0.432287195884128</v>
      </c>
      <c r="Y205">
        <f t="shared" si="67"/>
        <v>-2.31327693607665</v>
      </c>
      <c r="Z205">
        <f t="shared" si="68"/>
        <v>4314884.31571588</v>
      </c>
      <c r="AA205">
        <f t="shared" si="69"/>
        <v>8134262.60083936</v>
      </c>
      <c r="AB205" s="1" t="s">
        <v>1318</v>
      </c>
      <c r="AC205" s="1">
        <v>4916242.95</v>
      </c>
      <c r="AD205" s="1">
        <v>1391109.059</v>
      </c>
      <c r="AE205" s="1">
        <v>13.184</v>
      </c>
      <c r="AF205" s="1" t="s">
        <v>83</v>
      </c>
      <c r="AG205" s="2">
        <f t="shared" si="70"/>
        <v>1391108.74907731</v>
      </c>
      <c r="AH205" s="2">
        <f t="shared" si="71"/>
        <v>1042997.68768241</v>
      </c>
      <c r="AI205">
        <f t="shared" si="72"/>
        <v>9.9904206623556</v>
      </c>
      <c r="AL205" t="str">
        <f t="shared" si="79"/>
        <v>ID36</v>
      </c>
      <c r="AM205" s="3" t="str">
        <f t="shared" si="73"/>
        <v>ID36l-104</v>
      </c>
      <c r="AN205" s="3">
        <f t="shared" si="74"/>
        <v>9.9904206623556</v>
      </c>
      <c r="AO205" s="3">
        <f t="shared" si="75"/>
        <v>13.184</v>
      </c>
      <c r="AP205" s="3">
        <f t="shared" si="76"/>
        <v>4916242.95</v>
      </c>
      <c r="AQ205" s="5">
        <f t="shared" si="77"/>
        <v>1391109.059</v>
      </c>
      <c r="AR205" s="3" t="str">
        <f t="shared" si="78"/>
        <v>so</v>
      </c>
      <c r="AS205" s="2"/>
    </row>
    <row r="206" customFormat="1" spans="17:45">
      <c r="Q206" t="s">
        <v>16</v>
      </c>
      <c r="R206">
        <v>1391112.711</v>
      </c>
      <c r="S206">
        <v>4916233.651</v>
      </c>
      <c r="U206" t="s">
        <v>17</v>
      </c>
      <c r="V206">
        <v>1391075.948</v>
      </c>
      <c r="W206">
        <v>4916318.694</v>
      </c>
      <c r="X206">
        <f t="shared" si="66"/>
        <v>0.432287195884128</v>
      </c>
      <c r="Y206">
        <f t="shared" si="67"/>
        <v>-2.31327693607665</v>
      </c>
      <c r="Z206">
        <f t="shared" si="68"/>
        <v>4314894.88689153</v>
      </c>
      <c r="AA206">
        <f t="shared" si="69"/>
        <v>8134262.60083936</v>
      </c>
      <c r="AB206" s="1" t="s">
        <v>1319</v>
      </c>
      <c r="AC206" s="1">
        <v>4916251.872</v>
      </c>
      <c r="AD206" s="1">
        <v>1391105.244</v>
      </c>
      <c r="AE206" s="1">
        <v>13.299</v>
      </c>
      <c r="AF206" s="1" t="s">
        <v>85</v>
      </c>
      <c r="AG206" s="2">
        <f t="shared" si="70"/>
        <v>1391104.89880278</v>
      </c>
      <c r="AH206" s="2">
        <f t="shared" si="71"/>
        <v>1043017.31470058</v>
      </c>
      <c r="AI206">
        <f t="shared" si="72"/>
        <v>19.6916461990765</v>
      </c>
      <c r="AL206" t="str">
        <f t="shared" si="79"/>
        <v>ID36</v>
      </c>
      <c r="AM206" s="3" t="str">
        <f t="shared" si="73"/>
        <v>ID36l-105</v>
      </c>
      <c r="AN206" s="3">
        <f t="shared" si="74"/>
        <v>19.6916461990765</v>
      </c>
      <c r="AO206" s="3">
        <f t="shared" si="75"/>
        <v>13.299</v>
      </c>
      <c r="AP206" s="3">
        <f t="shared" si="76"/>
        <v>4916251.872</v>
      </c>
      <c r="AQ206" s="5">
        <f t="shared" si="77"/>
        <v>1391105.244</v>
      </c>
      <c r="AR206" s="3" t="str">
        <f t="shared" si="78"/>
        <v>f+bb</v>
      </c>
      <c r="AS206" s="2"/>
    </row>
    <row r="207" customFormat="1" spans="17:45">
      <c r="Q207" t="s">
        <v>16</v>
      </c>
      <c r="R207">
        <v>1391112.711</v>
      </c>
      <c r="S207">
        <v>4916233.651</v>
      </c>
      <c r="U207" t="s">
        <v>17</v>
      </c>
      <c r="V207">
        <v>1391075.948</v>
      </c>
      <c r="W207">
        <v>4916318.694</v>
      </c>
      <c r="X207">
        <f t="shared" si="66"/>
        <v>0.432287195884128</v>
      </c>
      <c r="Y207">
        <f t="shared" si="67"/>
        <v>-2.31327693607665</v>
      </c>
      <c r="Z207">
        <f t="shared" si="68"/>
        <v>4314901.36531095</v>
      </c>
      <c r="AA207">
        <f t="shared" si="69"/>
        <v>8134262.60083936</v>
      </c>
      <c r="AB207" s="1" t="s">
        <v>1320</v>
      </c>
      <c r="AC207" s="1">
        <v>4916257.105</v>
      </c>
      <c r="AD207" s="1">
        <v>1391102.363</v>
      </c>
      <c r="AE207" s="1">
        <v>15.696</v>
      </c>
      <c r="AF207" s="1" t="s">
        <v>87</v>
      </c>
      <c r="AG207" s="2">
        <f t="shared" si="70"/>
        <v>1391102.53920777</v>
      </c>
      <c r="AH207" s="2">
        <f t="shared" si="71"/>
        <v>1043029.3428855</v>
      </c>
      <c r="AI207">
        <f t="shared" si="72"/>
        <v>25.6353509833482</v>
      </c>
      <c r="AL207" t="str">
        <f t="shared" si="79"/>
        <v>ID36</v>
      </c>
      <c r="AM207" s="3" t="str">
        <f t="shared" si="73"/>
        <v>ID36l-106</v>
      </c>
      <c r="AN207" s="3">
        <f t="shared" si="74"/>
        <v>25.6353509833482</v>
      </c>
      <c r="AO207" s="3">
        <f t="shared" si="75"/>
        <v>15.696</v>
      </c>
      <c r="AP207" s="3">
        <f t="shared" si="76"/>
        <v>4916257.105</v>
      </c>
      <c r="AQ207" s="5">
        <f t="shared" si="77"/>
        <v>1391102.363</v>
      </c>
      <c r="AR207" s="3" t="str">
        <f t="shared" si="78"/>
        <v>tb</v>
      </c>
      <c r="AS207" s="2"/>
    </row>
    <row r="208" customFormat="1" spans="16:45">
      <c r="P208">
        <v>1</v>
      </c>
      <c r="Q208" t="s">
        <v>16</v>
      </c>
      <c r="R208">
        <v>1391112.711</v>
      </c>
      <c r="S208">
        <v>4916233.651</v>
      </c>
      <c r="U208" t="s">
        <v>17</v>
      </c>
      <c r="V208">
        <v>1391075.948</v>
      </c>
      <c r="W208">
        <v>4916318.694</v>
      </c>
      <c r="X208">
        <f t="shared" si="66"/>
        <v>0.432287195884128</v>
      </c>
      <c r="Y208">
        <f t="shared" si="67"/>
        <v>-2.31327693607665</v>
      </c>
      <c r="Z208">
        <f t="shared" si="68"/>
        <v>4314903.36772539</v>
      </c>
      <c r="AA208">
        <f t="shared" si="69"/>
        <v>8134262.60083936</v>
      </c>
      <c r="AB208" s="1" t="s">
        <v>1321</v>
      </c>
      <c r="AC208" s="1">
        <v>4916258.893</v>
      </c>
      <c r="AD208" s="1">
        <v>1391101.867</v>
      </c>
      <c r="AE208" s="1">
        <v>15.749</v>
      </c>
      <c r="AF208" s="1" t="s">
        <v>83</v>
      </c>
      <c r="AG208" s="2">
        <f t="shared" si="70"/>
        <v>1391101.80988063</v>
      </c>
      <c r="AH208" s="2">
        <f t="shared" si="71"/>
        <v>1043033.06067678</v>
      </c>
      <c r="AI208">
        <f t="shared" si="72"/>
        <v>27.4727301159472</v>
      </c>
      <c r="AL208" t="str">
        <f t="shared" si="79"/>
        <v>ID36</v>
      </c>
      <c r="AM208" s="3" t="str">
        <f t="shared" si="73"/>
        <v>ID36l-107</v>
      </c>
      <c r="AN208" s="3">
        <f t="shared" si="74"/>
        <v>27.4727301159472</v>
      </c>
      <c r="AO208" s="3">
        <f t="shared" si="75"/>
        <v>15.749</v>
      </c>
      <c r="AP208" s="3">
        <f t="shared" si="76"/>
        <v>4916258.893</v>
      </c>
      <c r="AQ208" s="5">
        <f t="shared" si="77"/>
        <v>1391101.867</v>
      </c>
      <c r="AR208" s="3" t="str">
        <f t="shared" si="78"/>
        <v>so</v>
      </c>
      <c r="AS208" s="2"/>
    </row>
    <row r="209" customFormat="1" spans="17:45">
      <c r="Q209" t="s">
        <v>16</v>
      </c>
      <c r="R209">
        <v>1391112.711</v>
      </c>
      <c r="S209">
        <v>4916233.651</v>
      </c>
      <c r="U209" t="s">
        <v>17</v>
      </c>
      <c r="V209">
        <v>1391075.948</v>
      </c>
      <c r="W209">
        <v>4916318.694</v>
      </c>
      <c r="X209">
        <f t="shared" si="66"/>
        <v>0.432287195884128</v>
      </c>
      <c r="Y209">
        <f t="shared" si="67"/>
        <v>-2.31327693607665</v>
      </c>
      <c r="Z209">
        <f t="shared" si="68"/>
        <v>4314904.61812007</v>
      </c>
      <c r="AA209">
        <f t="shared" si="69"/>
        <v>8134262.60083936</v>
      </c>
      <c r="AB209" s="1" t="s">
        <v>1322</v>
      </c>
      <c r="AC209" s="1">
        <v>4916260.031</v>
      </c>
      <c r="AD209" s="1">
        <v>1391101.607</v>
      </c>
      <c r="AE209" s="1">
        <v>15.582</v>
      </c>
      <c r="AF209" s="1" t="s">
        <v>87</v>
      </c>
      <c r="AG209" s="2">
        <f t="shared" si="70"/>
        <v>1391101.35445704</v>
      </c>
      <c r="AH209" s="2">
        <f t="shared" si="71"/>
        <v>1043035.38222736</v>
      </c>
      <c r="AI209">
        <f t="shared" si="72"/>
        <v>28.6217262938347</v>
      </c>
      <c r="AL209" t="str">
        <f t="shared" si="79"/>
        <v>ID36</v>
      </c>
      <c r="AM209" s="3" t="str">
        <f t="shared" si="73"/>
        <v>ID36l-108</v>
      </c>
      <c r="AN209" s="3">
        <f t="shared" si="74"/>
        <v>28.6217262938347</v>
      </c>
      <c r="AO209" s="3">
        <f t="shared" si="75"/>
        <v>15.582</v>
      </c>
      <c r="AP209" s="3">
        <f t="shared" si="76"/>
        <v>4916260.031</v>
      </c>
      <c r="AQ209" s="5">
        <f t="shared" si="77"/>
        <v>1391101.607</v>
      </c>
      <c r="AR209" s="3" t="str">
        <f t="shared" si="78"/>
        <v>tb</v>
      </c>
      <c r="AS209" s="2"/>
    </row>
    <row r="210" customFormat="1" spans="17:45">
      <c r="Q210" t="s">
        <v>16</v>
      </c>
      <c r="R210">
        <v>1391112.711</v>
      </c>
      <c r="S210">
        <v>4916233.651</v>
      </c>
      <c r="U210" t="s">
        <v>17</v>
      </c>
      <c r="V210">
        <v>1391075.948</v>
      </c>
      <c r="W210">
        <v>4916318.694</v>
      </c>
      <c r="X210">
        <f t="shared" si="66"/>
        <v>0.432287195884128</v>
      </c>
      <c r="Y210">
        <f t="shared" si="67"/>
        <v>-2.31327693607665</v>
      </c>
      <c r="Z210">
        <f t="shared" si="68"/>
        <v>4314908.2503705</v>
      </c>
      <c r="AA210">
        <f t="shared" si="69"/>
        <v>8134262.60083936</v>
      </c>
      <c r="AB210" s="1" t="s">
        <v>1323</v>
      </c>
      <c r="AC210" s="1">
        <v>4916263.202</v>
      </c>
      <c r="AD210" s="1">
        <v>1391100.54</v>
      </c>
      <c r="AE210" s="1">
        <v>14.025</v>
      </c>
      <c r="AF210" s="1" t="s">
        <v>83</v>
      </c>
      <c r="AG210" s="2">
        <f t="shared" si="70"/>
        <v>1391100.03150472</v>
      </c>
      <c r="AH210" s="2">
        <f t="shared" si="71"/>
        <v>1043042.12606056</v>
      </c>
      <c r="AI210">
        <f t="shared" si="72"/>
        <v>31.9592684834179</v>
      </c>
      <c r="AL210" t="str">
        <f t="shared" si="79"/>
        <v>ID36</v>
      </c>
      <c r="AM210" s="3" t="str">
        <f t="shared" si="73"/>
        <v>ID36l-109</v>
      </c>
      <c r="AN210" s="3">
        <f t="shared" si="74"/>
        <v>31.9592684834179</v>
      </c>
      <c r="AO210" s="3">
        <f t="shared" si="75"/>
        <v>14.025</v>
      </c>
      <c r="AP210" s="3">
        <f t="shared" si="76"/>
        <v>4916263.202</v>
      </c>
      <c r="AQ210" s="5">
        <f t="shared" si="77"/>
        <v>1391100.54</v>
      </c>
      <c r="AR210" s="3" t="str">
        <f t="shared" si="78"/>
        <v>so</v>
      </c>
      <c r="AS210" s="2"/>
    </row>
    <row r="211" customFormat="1" spans="17:49">
      <c r="Q211" t="s">
        <v>16</v>
      </c>
      <c r="R211">
        <v>1391112.711</v>
      </c>
      <c r="S211">
        <v>4916233.651</v>
      </c>
      <c r="U211" t="s">
        <v>17</v>
      </c>
      <c r="V211">
        <v>1391075.948</v>
      </c>
      <c r="W211">
        <v>4916318.694</v>
      </c>
      <c r="X211">
        <f t="shared" si="66"/>
        <v>0.432287195884128</v>
      </c>
      <c r="Y211">
        <f t="shared" si="67"/>
        <v>-2.31327693607665</v>
      </c>
      <c r="Z211">
        <f t="shared" si="68"/>
        <v>4314913.57802744</v>
      </c>
      <c r="AA211">
        <f t="shared" si="69"/>
        <v>8134262.60083936</v>
      </c>
      <c r="AB211" s="1" t="s">
        <v>1324</v>
      </c>
      <c r="AC211" s="1">
        <v>4916267.589</v>
      </c>
      <c r="AD211" s="1">
        <v>1391098.364</v>
      </c>
      <c r="AE211" s="1">
        <v>13.68</v>
      </c>
      <c r="AF211" s="1" t="s">
        <v>83</v>
      </c>
      <c r="AG211" s="2">
        <f t="shared" si="70"/>
        <v>1391098.09104488</v>
      </c>
      <c r="AH211" s="2">
        <f t="shared" si="71"/>
        <v>1043052.01767744</v>
      </c>
      <c r="AI211">
        <f t="shared" si="72"/>
        <v>36.8459530070917</v>
      </c>
      <c r="AL211" t="str">
        <f t="shared" si="79"/>
        <v>ID36</v>
      </c>
      <c r="AM211" s="3" t="str">
        <f t="shared" si="73"/>
        <v>ID36l-110</v>
      </c>
      <c r="AN211" s="3">
        <f t="shared" si="74"/>
        <v>36.8459530070917</v>
      </c>
      <c r="AO211" s="3">
        <f t="shared" si="75"/>
        <v>13.68</v>
      </c>
      <c r="AP211" s="3">
        <f t="shared" si="76"/>
        <v>4916267.589</v>
      </c>
      <c r="AQ211" s="5">
        <f t="shared" si="77"/>
        <v>1391098.364</v>
      </c>
      <c r="AR211" s="3" t="str">
        <f t="shared" si="78"/>
        <v>so</v>
      </c>
      <c r="AS211" s="2"/>
      <c r="AW211" t="s">
        <v>352</v>
      </c>
    </row>
    <row r="212" customFormat="1" spans="17:45">
      <c r="Q212" t="s">
        <v>16</v>
      </c>
      <c r="R212">
        <v>1391112.711</v>
      </c>
      <c r="S212">
        <v>4916233.651</v>
      </c>
      <c r="U212" t="s">
        <v>17</v>
      </c>
      <c r="V212">
        <v>1391075.948</v>
      </c>
      <c r="W212">
        <v>4916318.694</v>
      </c>
      <c r="X212">
        <f t="shared" si="66"/>
        <v>0.432287195884128</v>
      </c>
      <c r="Y212">
        <f t="shared" si="67"/>
        <v>-2.31327693607665</v>
      </c>
      <c r="Z212">
        <f t="shared" si="68"/>
        <v>4314917.95546727</v>
      </c>
      <c r="AA212">
        <f t="shared" si="69"/>
        <v>8134262.60083936</v>
      </c>
      <c r="AB212" s="1" t="s">
        <v>1325</v>
      </c>
      <c r="AC212" s="1">
        <v>4916271.184</v>
      </c>
      <c r="AD212" s="1">
        <v>1391096.554</v>
      </c>
      <c r="AE212" s="1">
        <v>12.768</v>
      </c>
      <c r="AF212" s="1" t="s">
        <v>103</v>
      </c>
      <c r="AG212" s="2">
        <f t="shared" si="70"/>
        <v>1391096.49667679</v>
      </c>
      <c r="AH212" s="2">
        <f t="shared" si="71"/>
        <v>1043060.14506968</v>
      </c>
      <c r="AI212">
        <f t="shared" si="72"/>
        <v>40.8628772610659</v>
      </c>
      <c r="AL212" t="str">
        <f t="shared" si="79"/>
        <v>ID36</v>
      </c>
      <c r="AM212" s="3" t="str">
        <f t="shared" si="73"/>
        <v>ID36l-111</v>
      </c>
      <c r="AN212" s="3">
        <f t="shared" si="74"/>
        <v>40.8628772610659</v>
      </c>
      <c r="AO212" s="3">
        <f t="shared" si="75"/>
        <v>12.768</v>
      </c>
      <c r="AP212" s="3">
        <f t="shared" si="76"/>
        <v>4916271.184</v>
      </c>
      <c r="AQ212" s="5">
        <f t="shared" si="77"/>
        <v>1391096.554</v>
      </c>
      <c r="AR212" s="3" t="str">
        <f t="shared" si="78"/>
        <v>tb rvr</v>
      </c>
      <c r="AS212" s="2"/>
    </row>
    <row r="213" customFormat="1" spans="17:45">
      <c r="Q213" t="s">
        <v>16</v>
      </c>
      <c r="R213">
        <v>1391112.711</v>
      </c>
      <c r="S213">
        <v>4916233.651</v>
      </c>
      <c r="U213" t="s">
        <v>17</v>
      </c>
      <c r="V213">
        <v>1391075.948</v>
      </c>
      <c r="W213">
        <v>4916318.694</v>
      </c>
      <c r="X213">
        <f t="shared" si="66"/>
        <v>0.432287195884128</v>
      </c>
      <c r="Y213">
        <f t="shared" si="67"/>
        <v>-2.31327693607665</v>
      </c>
      <c r="Z213">
        <f t="shared" si="68"/>
        <v>4314918.25395695</v>
      </c>
      <c r="AA213">
        <f t="shared" si="69"/>
        <v>8134262.60083936</v>
      </c>
      <c r="AB213" s="1" t="s">
        <v>1326</v>
      </c>
      <c r="AC213" s="1">
        <v>4916271.492</v>
      </c>
      <c r="AD213" s="1">
        <v>1391096.576</v>
      </c>
      <c r="AE213" s="1">
        <v>12.515</v>
      </c>
      <c r="AF213" s="1" t="s">
        <v>954</v>
      </c>
      <c r="AG213" s="2">
        <f t="shared" si="70"/>
        <v>1391096.38795972</v>
      </c>
      <c r="AH213" s="2">
        <f t="shared" si="71"/>
        <v>1043060.69926182</v>
      </c>
      <c r="AI213">
        <f t="shared" si="72"/>
        <v>41.137324973817</v>
      </c>
      <c r="AL213" t="str">
        <f t="shared" si="79"/>
        <v>ID36</v>
      </c>
      <c r="AM213" s="3" t="str">
        <f t="shared" si="73"/>
        <v>ID36l-112</v>
      </c>
      <c r="AN213" s="3">
        <f t="shared" si="74"/>
        <v>41.137324973817</v>
      </c>
      <c r="AO213" s="3">
        <f t="shared" si="75"/>
        <v>12.515</v>
      </c>
      <c r="AP213" s="3">
        <f t="shared" si="76"/>
        <v>4916271.492</v>
      </c>
      <c r="AQ213" s="5">
        <f t="shared" si="77"/>
        <v>1391096.576</v>
      </c>
      <c r="AR213" s="3" t="str">
        <f t="shared" si="78"/>
        <v>wtr-6.15pm</v>
      </c>
      <c r="AS213" s="2"/>
    </row>
    <row r="214" customFormat="1" spans="17:45">
      <c r="Q214" t="s">
        <v>16</v>
      </c>
      <c r="R214">
        <v>1391112.711</v>
      </c>
      <c r="S214">
        <v>4916233.651</v>
      </c>
      <c r="U214" t="s">
        <v>17</v>
      </c>
      <c r="V214">
        <v>1391075.948</v>
      </c>
      <c r="W214">
        <v>4916318.694</v>
      </c>
      <c r="X214">
        <f t="shared" si="66"/>
        <v>0.432287195884128</v>
      </c>
      <c r="Y214">
        <f t="shared" si="67"/>
        <v>-2.31327693607665</v>
      </c>
      <c r="Z214">
        <f t="shared" si="68"/>
        <v>4314918.94697049</v>
      </c>
      <c r="AA214">
        <f t="shared" si="69"/>
        <v>8134262.60083936</v>
      </c>
      <c r="AB214" s="1" t="s">
        <v>1327</v>
      </c>
      <c r="AC214" s="1">
        <v>4916271.984</v>
      </c>
      <c r="AD214" s="1">
        <v>1391096.111</v>
      </c>
      <c r="AE214" s="1">
        <v>12.154</v>
      </c>
      <c r="AF214" s="1" t="s">
        <v>116</v>
      </c>
      <c r="AG214" s="2">
        <f t="shared" si="70"/>
        <v>1391096.13554765</v>
      </c>
      <c r="AH214" s="2">
        <f t="shared" si="71"/>
        <v>1043061.98594836</v>
      </c>
      <c r="AI214">
        <f t="shared" si="72"/>
        <v>41.7729444621608</v>
      </c>
      <c r="AL214" t="str">
        <f t="shared" si="79"/>
        <v>ID36</v>
      </c>
      <c r="AM214" s="3" t="str">
        <f t="shared" si="73"/>
        <v>ID36l-113</v>
      </c>
      <c r="AN214" s="3">
        <f t="shared" si="74"/>
        <v>41.7729444621608</v>
      </c>
      <c r="AO214" s="3">
        <f t="shared" si="75"/>
        <v>12.154</v>
      </c>
      <c r="AP214" s="3">
        <f t="shared" si="76"/>
        <v>4916271.984</v>
      </c>
      <c r="AQ214" s="5">
        <f t="shared" si="77"/>
        <v>1391096.111</v>
      </c>
      <c r="AR214" s="3" t="str">
        <f t="shared" si="78"/>
        <v>bed</v>
      </c>
      <c r="AS214" s="2"/>
    </row>
    <row r="215" customFormat="1" spans="17:45">
      <c r="Q215" t="s">
        <v>16</v>
      </c>
      <c r="R215">
        <v>1391112.711</v>
      </c>
      <c r="S215">
        <v>4916233.651</v>
      </c>
      <c r="U215" t="s">
        <v>17</v>
      </c>
      <c r="V215">
        <v>1391075.948</v>
      </c>
      <c r="W215">
        <v>4916318.694</v>
      </c>
      <c r="X215">
        <f t="shared" si="66"/>
        <v>0.432287195884128</v>
      </c>
      <c r="Y215">
        <f t="shared" si="67"/>
        <v>-2.31327693607665</v>
      </c>
      <c r="Z215">
        <f t="shared" si="68"/>
        <v>4314920.89431057</v>
      </c>
      <c r="AA215">
        <f t="shared" si="69"/>
        <v>8134262.60083936</v>
      </c>
      <c r="AB215" s="1" t="s">
        <v>1328</v>
      </c>
      <c r="AC215" s="1">
        <v>4916273.576</v>
      </c>
      <c r="AD215" s="1">
        <v>1391095.289</v>
      </c>
      <c r="AE215" s="1">
        <v>12.22</v>
      </c>
      <c r="AF215" s="1" t="s">
        <v>116</v>
      </c>
      <c r="AG215" s="2">
        <f t="shared" si="70"/>
        <v>1391095.4262799</v>
      </c>
      <c r="AH215" s="2">
        <f t="shared" si="71"/>
        <v>1043065.60148558</v>
      </c>
      <c r="AI215">
        <f t="shared" si="72"/>
        <v>43.5606669950323</v>
      </c>
      <c r="AL215" t="str">
        <f t="shared" si="79"/>
        <v>ID36</v>
      </c>
      <c r="AM215" s="3" t="str">
        <f t="shared" si="73"/>
        <v>ID36l-114</v>
      </c>
      <c r="AN215" s="3">
        <f t="shared" si="74"/>
        <v>43.5606669950323</v>
      </c>
      <c r="AO215" s="3">
        <f t="shared" si="75"/>
        <v>12.22</v>
      </c>
      <c r="AP215" s="3">
        <f t="shared" si="76"/>
        <v>4916273.576</v>
      </c>
      <c r="AQ215" s="5">
        <f t="shared" si="77"/>
        <v>1391095.289</v>
      </c>
      <c r="AR215" s="3" t="str">
        <f t="shared" si="78"/>
        <v>bed</v>
      </c>
      <c r="AS215" s="2"/>
    </row>
    <row r="216" customFormat="1" spans="17:45">
      <c r="Q216" t="s">
        <v>16</v>
      </c>
      <c r="R216">
        <v>1391112.711</v>
      </c>
      <c r="S216">
        <v>4916233.651</v>
      </c>
      <c r="U216" t="s">
        <v>17</v>
      </c>
      <c r="V216">
        <v>1391075.948</v>
      </c>
      <c r="W216">
        <v>4916318.694</v>
      </c>
      <c r="X216">
        <f t="shared" si="66"/>
        <v>0.432287195884128</v>
      </c>
      <c r="Y216">
        <f t="shared" si="67"/>
        <v>-2.31327693607665</v>
      </c>
      <c r="Z216">
        <f t="shared" si="68"/>
        <v>4314974.55040594</v>
      </c>
      <c r="AA216">
        <f t="shared" si="69"/>
        <v>8134262.60083936</v>
      </c>
      <c r="AB216" s="1" t="s">
        <v>1329</v>
      </c>
      <c r="AC216" s="1">
        <v>4916318.828</v>
      </c>
      <c r="AD216" s="1">
        <v>1391075.848</v>
      </c>
      <c r="AE216" s="1">
        <v>13.372</v>
      </c>
      <c r="AF216" s="1" t="s">
        <v>83</v>
      </c>
      <c r="AG216" s="2">
        <f t="shared" si="70"/>
        <v>1391075.88344907</v>
      </c>
      <c r="AH216" s="2">
        <f t="shared" si="71"/>
        <v>1043165.22230292</v>
      </c>
      <c r="AI216">
        <f t="shared" si="72"/>
        <v>92.8116485039266</v>
      </c>
      <c r="AL216" t="str">
        <f t="shared" si="79"/>
        <v>ID36</v>
      </c>
      <c r="AM216" s="3" t="str">
        <f t="shared" si="73"/>
        <v>ID36r-100</v>
      </c>
      <c r="AN216" s="3">
        <f t="shared" si="74"/>
        <v>92.8116485039266</v>
      </c>
      <c r="AO216" s="3">
        <f t="shared" si="75"/>
        <v>13.372</v>
      </c>
      <c r="AP216" s="3">
        <f t="shared" si="76"/>
        <v>4916318.828</v>
      </c>
      <c r="AQ216" s="5">
        <f t="shared" si="77"/>
        <v>1391075.848</v>
      </c>
      <c r="AR216" s="3" t="str">
        <f t="shared" si="78"/>
        <v>so</v>
      </c>
      <c r="AS216" s="2"/>
    </row>
    <row r="217" customFormat="1" spans="17:45">
      <c r="Q217" t="s">
        <v>16</v>
      </c>
      <c r="R217">
        <v>1391112.711</v>
      </c>
      <c r="S217">
        <v>4916233.651</v>
      </c>
      <c r="U217" t="s">
        <v>17</v>
      </c>
      <c r="V217">
        <v>1391075.948</v>
      </c>
      <c r="W217">
        <v>4916318.694</v>
      </c>
      <c r="X217">
        <f t="shared" si="66"/>
        <v>0.432287195884128</v>
      </c>
      <c r="Y217">
        <f t="shared" si="67"/>
        <v>-2.31327693607665</v>
      </c>
      <c r="Z217">
        <f t="shared" si="68"/>
        <v>4314963.28483648</v>
      </c>
      <c r="AA217">
        <f t="shared" si="69"/>
        <v>8134262.60083936</v>
      </c>
      <c r="AB217" s="1" t="s">
        <v>1330</v>
      </c>
      <c r="AC217" s="1">
        <v>4916309.407</v>
      </c>
      <c r="AD217" s="1">
        <v>1391080.115</v>
      </c>
      <c r="AE217" s="1">
        <v>13.401</v>
      </c>
      <c r="AF217" s="1" t="s">
        <v>83</v>
      </c>
      <c r="AG217" s="2">
        <f t="shared" si="70"/>
        <v>1391079.9866384</v>
      </c>
      <c r="AH217" s="2">
        <f t="shared" si="71"/>
        <v>1043144.30603554</v>
      </c>
      <c r="AI217">
        <f t="shared" si="72"/>
        <v>82.4710297741067</v>
      </c>
      <c r="AL217" t="str">
        <f t="shared" si="79"/>
        <v>ID36</v>
      </c>
      <c r="AM217" s="3" t="str">
        <f t="shared" si="73"/>
        <v>ID36r-101</v>
      </c>
      <c r="AN217" s="3">
        <f t="shared" si="74"/>
        <v>82.4710297741067</v>
      </c>
      <c r="AO217" s="3">
        <f t="shared" si="75"/>
        <v>13.401</v>
      </c>
      <c r="AP217" s="3">
        <f t="shared" si="76"/>
        <v>4916309.407</v>
      </c>
      <c r="AQ217" s="5">
        <f t="shared" si="77"/>
        <v>1391080.115</v>
      </c>
      <c r="AR217" s="3" t="str">
        <f t="shared" si="78"/>
        <v>so</v>
      </c>
      <c r="AS217" s="2"/>
    </row>
    <row r="218" customFormat="1" spans="17:45">
      <c r="Q218" t="s">
        <v>16</v>
      </c>
      <c r="R218">
        <v>1391112.711</v>
      </c>
      <c r="S218">
        <v>4916233.651</v>
      </c>
      <c r="U218" t="s">
        <v>17</v>
      </c>
      <c r="V218">
        <v>1391075.948</v>
      </c>
      <c r="W218">
        <v>4916318.694</v>
      </c>
      <c r="X218">
        <f t="shared" si="66"/>
        <v>0.432287195884128</v>
      </c>
      <c r="Y218">
        <f t="shared" si="67"/>
        <v>-2.31327693607665</v>
      </c>
      <c r="Z218">
        <f t="shared" si="68"/>
        <v>4314955.99515976</v>
      </c>
      <c r="AA218">
        <f t="shared" si="69"/>
        <v>8134262.60083936</v>
      </c>
      <c r="AB218" s="1" t="s">
        <v>1331</v>
      </c>
      <c r="AC218" s="1">
        <v>4916303.16</v>
      </c>
      <c r="AD218" s="1">
        <v>1391082.527</v>
      </c>
      <c r="AE218" s="1">
        <v>13.583</v>
      </c>
      <c r="AF218" s="1" t="s">
        <v>83</v>
      </c>
      <c r="AG218" s="2">
        <f t="shared" si="70"/>
        <v>1391082.64171269</v>
      </c>
      <c r="AH218" s="2">
        <f t="shared" si="71"/>
        <v>1043130.7716263</v>
      </c>
      <c r="AI218">
        <f t="shared" si="72"/>
        <v>75.7797792096882</v>
      </c>
      <c r="AL218" t="str">
        <f t="shared" si="79"/>
        <v>ID36</v>
      </c>
      <c r="AM218" s="3" t="str">
        <f t="shared" si="73"/>
        <v>ID36r-102</v>
      </c>
      <c r="AN218" s="3">
        <f t="shared" si="74"/>
        <v>75.7797792096882</v>
      </c>
      <c r="AO218" s="3">
        <f t="shared" si="75"/>
        <v>13.583</v>
      </c>
      <c r="AP218" s="3">
        <f t="shared" si="76"/>
        <v>4916303.16</v>
      </c>
      <c r="AQ218" s="5">
        <f t="shared" si="77"/>
        <v>1391082.527</v>
      </c>
      <c r="AR218" s="3" t="str">
        <f t="shared" si="78"/>
        <v>so</v>
      </c>
      <c r="AS218" s="2"/>
    </row>
    <row r="219" customFormat="1" spans="17:45">
      <c r="Q219" t="s">
        <v>16</v>
      </c>
      <c r="R219">
        <v>1391112.711</v>
      </c>
      <c r="S219">
        <v>4916233.651</v>
      </c>
      <c r="U219" t="s">
        <v>17</v>
      </c>
      <c r="V219">
        <v>1391075.948</v>
      </c>
      <c r="W219">
        <v>4916318.694</v>
      </c>
      <c r="X219">
        <f t="shared" si="66"/>
        <v>0.432287195884128</v>
      </c>
      <c r="Y219">
        <f t="shared" si="67"/>
        <v>-2.31327693607665</v>
      </c>
      <c r="Z219">
        <f t="shared" si="68"/>
        <v>4314922.63737528</v>
      </c>
      <c r="AA219">
        <f t="shared" si="69"/>
        <v>8134262.60083936</v>
      </c>
      <c r="AB219" s="1" t="s">
        <v>1332</v>
      </c>
      <c r="AC219" s="1">
        <v>4916275.029</v>
      </c>
      <c r="AD219" s="1">
        <v>1391094.618</v>
      </c>
      <c r="AE219" s="1">
        <v>12.32</v>
      </c>
      <c r="AF219" s="1" t="s">
        <v>116</v>
      </c>
      <c r="AG219" s="2">
        <f t="shared" si="70"/>
        <v>1391094.79141413</v>
      </c>
      <c r="AH219" s="2">
        <f t="shared" si="71"/>
        <v>1043068.83775408</v>
      </c>
      <c r="AI219">
        <f t="shared" si="72"/>
        <v>45.1607742741004</v>
      </c>
      <c r="AL219" t="str">
        <f t="shared" si="79"/>
        <v>ID36</v>
      </c>
      <c r="AM219" s="3" t="str">
        <f t="shared" si="73"/>
        <v>ID36r-115</v>
      </c>
      <c r="AN219" s="3">
        <f t="shared" si="74"/>
        <v>45.1607742741004</v>
      </c>
      <c r="AO219" s="3">
        <f t="shared" si="75"/>
        <v>12.32</v>
      </c>
      <c r="AP219" s="3">
        <f t="shared" si="76"/>
        <v>4916275.029</v>
      </c>
      <c r="AQ219" s="5">
        <f t="shared" si="77"/>
        <v>1391094.618</v>
      </c>
      <c r="AR219" s="3" t="str">
        <f t="shared" si="78"/>
        <v>bed</v>
      </c>
      <c r="AS219" s="2"/>
    </row>
    <row r="220" customFormat="1" spans="17:45">
      <c r="Q220" t="s">
        <v>16</v>
      </c>
      <c r="R220">
        <v>1391112.711</v>
      </c>
      <c r="S220">
        <v>4916233.651</v>
      </c>
      <c r="U220" t="s">
        <v>17</v>
      </c>
      <c r="V220">
        <v>1391075.948</v>
      </c>
      <c r="W220">
        <v>4916318.694</v>
      </c>
      <c r="X220">
        <f t="shared" si="66"/>
        <v>0.432287195884128</v>
      </c>
      <c r="Y220">
        <f t="shared" si="67"/>
        <v>-2.31327693607665</v>
      </c>
      <c r="Z220">
        <f t="shared" si="68"/>
        <v>4314924.25348749</v>
      </c>
      <c r="AA220">
        <f t="shared" si="69"/>
        <v>8134262.60083936</v>
      </c>
      <c r="AB220" s="1" t="s">
        <v>1333</v>
      </c>
      <c r="AC220" s="1">
        <v>4916276.416</v>
      </c>
      <c r="AD220" s="1">
        <v>1391094.088</v>
      </c>
      <c r="AE220" s="1">
        <v>12.313</v>
      </c>
      <c r="AF220" s="1" t="s">
        <v>116</v>
      </c>
      <c r="AG220" s="2">
        <f t="shared" si="70"/>
        <v>1391094.20278748</v>
      </c>
      <c r="AH220" s="2">
        <f t="shared" si="71"/>
        <v>1043071.83831568</v>
      </c>
      <c r="AI220">
        <f t="shared" si="72"/>
        <v>46.6439851861678</v>
      </c>
      <c r="AL220" t="str">
        <f t="shared" si="79"/>
        <v>ID36</v>
      </c>
      <c r="AM220" s="3" t="str">
        <f t="shared" si="73"/>
        <v>ID36r-116</v>
      </c>
      <c r="AN220" s="3">
        <f t="shared" si="74"/>
        <v>46.6439851861678</v>
      </c>
      <c r="AO220" s="3">
        <f t="shared" si="75"/>
        <v>12.313</v>
      </c>
      <c r="AP220" s="3">
        <f t="shared" si="76"/>
        <v>4916276.416</v>
      </c>
      <c r="AQ220" s="5">
        <f t="shared" si="77"/>
        <v>1391094.088</v>
      </c>
      <c r="AR220" s="3" t="str">
        <f t="shared" si="78"/>
        <v>bed</v>
      </c>
      <c r="AS220" s="2"/>
    </row>
    <row r="221" customFormat="1" spans="17:45">
      <c r="Q221" t="s">
        <v>16</v>
      </c>
      <c r="R221">
        <v>1391112.711</v>
      </c>
      <c r="S221">
        <v>4916233.651</v>
      </c>
      <c r="U221" t="s">
        <v>17</v>
      </c>
      <c r="V221">
        <v>1391075.948</v>
      </c>
      <c r="W221">
        <v>4916318.694</v>
      </c>
      <c r="X221">
        <f t="shared" si="66"/>
        <v>0.432287195884128</v>
      </c>
      <c r="Y221">
        <f t="shared" si="67"/>
        <v>-2.31327693607665</v>
      </c>
      <c r="Z221">
        <f t="shared" si="68"/>
        <v>4314924.60107047</v>
      </c>
      <c r="AA221">
        <f t="shared" si="69"/>
        <v>8134262.60083936</v>
      </c>
      <c r="AB221" s="1" t="s">
        <v>1334</v>
      </c>
      <c r="AC221" s="1">
        <v>4916276.729</v>
      </c>
      <c r="AD221" s="1">
        <v>1391094.008</v>
      </c>
      <c r="AE221" s="1">
        <v>12.505</v>
      </c>
      <c r="AF221" s="1" t="s">
        <v>114</v>
      </c>
      <c r="AG221" s="2">
        <f t="shared" si="70"/>
        <v>1391094.07618946</v>
      </c>
      <c r="AH221" s="2">
        <f t="shared" si="71"/>
        <v>1043072.48365709</v>
      </c>
      <c r="AI221">
        <f t="shared" si="72"/>
        <v>46.9629246646506</v>
      </c>
      <c r="AL221" t="str">
        <f t="shared" si="79"/>
        <v>ID36</v>
      </c>
      <c r="AM221" s="3" t="str">
        <f t="shared" si="73"/>
        <v>ID36r-117</v>
      </c>
      <c r="AN221" s="3">
        <f t="shared" si="74"/>
        <v>46.9629246646506</v>
      </c>
      <c r="AO221" s="3">
        <f t="shared" si="75"/>
        <v>12.505</v>
      </c>
      <c r="AP221" s="3">
        <f t="shared" si="76"/>
        <v>4916276.729</v>
      </c>
      <c r="AQ221" s="5">
        <f t="shared" si="77"/>
        <v>1391094.008</v>
      </c>
      <c r="AR221" s="3" t="str">
        <f t="shared" si="78"/>
        <v>wtr</v>
      </c>
      <c r="AS221" s="2"/>
    </row>
    <row r="222" customFormat="1" spans="16:45">
      <c r="P222">
        <v>1</v>
      </c>
      <c r="Q222" t="s">
        <v>16</v>
      </c>
      <c r="R222">
        <v>1391112.711</v>
      </c>
      <c r="S222">
        <v>4916233.651</v>
      </c>
      <c r="U222" t="s">
        <v>17</v>
      </c>
      <c r="V222">
        <v>1391075.948</v>
      </c>
      <c r="W222">
        <v>4916318.694</v>
      </c>
      <c r="X222">
        <f t="shared" si="66"/>
        <v>0.432287195884128</v>
      </c>
      <c r="Y222">
        <f t="shared" si="67"/>
        <v>-2.31327693607665</v>
      </c>
      <c r="Z222">
        <f t="shared" si="68"/>
        <v>4314926.62540151</v>
      </c>
      <c r="AA222">
        <f t="shared" si="69"/>
        <v>8134262.60083936</v>
      </c>
      <c r="AB222" s="1" t="s">
        <v>1335</v>
      </c>
      <c r="AC222" s="1">
        <v>4916278.532</v>
      </c>
      <c r="AD222" s="1">
        <v>1391093.496</v>
      </c>
      <c r="AE222" s="1">
        <v>12.655</v>
      </c>
      <c r="AF222" s="1" t="s">
        <v>83</v>
      </c>
      <c r="AG222" s="2">
        <f t="shared" si="70"/>
        <v>1391093.33887977</v>
      </c>
      <c r="AH222" s="2">
        <f t="shared" si="71"/>
        <v>1043076.24213992</v>
      </c>
      <c r="AI222">
        <f t="shared" si="72"/>
        <v>48.8213107771489</v>
      </c>
      <c r="AL222" t="str">
        <f t="shared" si="79"/>
        <v>ID36</v>
      </c>
      <c r="AM222" s="3" t="str">
        <f t="shared" si="73"/>
        <v>ID36r-118</v>
      </c>
      <c r="AN222" s="3">
        <f t="shared" si="74"/>
        <v>48.8213107771489</v>
      </c>
      <c r="AO222" s="3">
        <f t="shared" si="75"/>
        <v>12.655</v>
      </c>
      <c r="AP222" s="3">
        <f t="shared" si="76"/>
        <v>4916278.532</v>
      </c>
      <c r="AQ222" s="5">
        <f t="shared" si="77"/>
        <v>1391093.496</v>
      </c>
      <c r="AR222" s="3" t="str">
        <f t="shared" si="78"/>
        <v>so</v>
      </c>
      <c r="AS222" s="2"/>
    </row>
    <row r="223" customFormat="1" spans="17:45">
      <c r="Q223" t="s">
        <v>16</v>
      </c>
      <c r="R223">
        <v>1391112.711</v>
      </c>
      <c r="S223">
        <v>4916233.651</v>
      </c>
      <c r="U223" t="s">
        <v>17</v>
      </c>
      <c r="V223">
        <v>1391075.948</v>
      </c>
      <c r="W223">
        <v>4916318.694</v>
      </c>
      <c r="X223">
        <f t="shared" ref="X223:X286" si="80">-1/Y223</f>
        <v>0.432287195884128</v>
      </c>
      <c r="Y223">
        <f t="shared" ref="Y223:Y286" si="81">(W223-S223)/(V223-R223)</f>
        <v>-2.31327693607665</v>
      </c>
      <c r="Z223">
        <f t="shared" ref="Z223:Z286" si="82">AC223-AD223*X223</f>
        <v>4314927.77896751</v>
      </c>
      <c r="AA223">
        <f t="shared" ref="AA223:AA286" si="83">S223-R223*Y223</f>
        <v>8134262.60083936</v>
      </c>
      <c r="AB223" s="1" t="s">
        <v>1336</v>
      </c>
      <c r="AC223" s="1">
        <v>4916279.52</v>
      </c>
      <c r="AD223" s="1">
        <v>1391093.113</v>
      </c>
      <c r="AE223" s="1">
        <v>13.329</v>
      </c>
      <c r="AF223" s="1" t="s">
        <v>83</v>
      </c>
      <c r="AG223" s="2">
        <f t="shared" si="70"/>
        <v>1391092.91872349</v>
      </c>
      <c r="AH223" s="2">
        <f t="shared" si="71"/>
        <v>1043078.38391312</v>
      </c>
      <c r="AI223">
        <f t="shared" si="72"/>
        <v>49.880324427525</v>
      </c>
      <c r="AL223" t="str">
        <f t="shared" si="79"/>
        <v>ID36</v>
      </c>
      <c r="AM223" s="3" t="str">
        <f t="shared" si="73"/>
        <v>ID36r-119</v>
      </c>
      <c r="AN223" s="3">
        <f t="shared" si="74"/>
        <v>49.880324427525</v>
      </c>
      <c r="AO223" s="3">
        <f t="shared" si="75"/>
        <v>13.329</v>
      </c>
      <c r="AP223" s="3">
        <f t="shared" si="76"/>
        <v>4916279.52</v>
      </c>
      <c r="AQ223" s="5">
        <f t="shared" si="77"/>
        <v>1391093.113</v>
      </c>
      <c r="AR223" s="3" t="str">
        <f t="shared" si="78"/>
        <v>so</v>
      </c>
      <c r="AS223" s="2"/>
    </row>
    <row r="224" customFormat="1" spans="17:45">
      <c r="Q224" t="s">
        <v>16</v>
      </c>
      <c r="R224">
        <v>1391112.711</v>
      </c>
      <c r="S224">
        <v>4916233.651</v>
      </c>
      <c r="U224" t="s">
        <v>17</v>
      </c>
      <c r="V224">
        <v>1391075.948</v>
      </c>
      <c r="W224">
        <v>4916318.694</v>
      </c>
      <c r="X224">
        <f t="shared" si="80"/>
        <v>0.432287195884128</v>
      </c>
      <c r="Y224">
        <f t="shared" si="81"/>
        <v>-2.31327693607665</v>
      </c>
      <c r="Z224">
        <f t="shared" si="82"/>
        <v>4314929.82909327</v>
      </c>
      <c r="AA224">
        <f t="shared" si="83"/>
        <v>8134262.60083936</v>
      </c>
      <c r="AB224" s="1" t="s">
        <v>1337</v>
      </c>
      <c r="AC224" s="1">
        <v>4916281.14</v>
      </c>
      <c r="AD224" s="1">
        <v>1391092.118</v>
      </c>
      <c r="AE224" s="1">
        <v>13.856</v>
      </c>
      <c r="AF224" s="1" t="s">
        <v>83</v>
      </c>
      <c r="AG224" s="2">
        <f t="shared" si="70"/>
        <v>1391092.17201875</v>
      </c>
      <c r="AH224" s="2">
        <f t="shared" si="71"/>
        <v>1043082.19028782</v>
      </c>
      <c r="AI224">
        <f t="shared" si="72"/>
        <v>51.761730747731</v>
      </c>
      <c r="AL224" t="str">
        <f t="shared" si="79"/>
        <v>ID36</v>
      </c>
      <c r="AM224" s="3" t="str">
        <f t="shared" si="73"/>
        <v>ID36r-120</v>
      </c>
      <c r="AN224" s="3">
        <f t="shared" si="74"/>
        <v>51.761730747731</v>
      </c>
      <c r="AO224" s="3">
        <f t="shared" si="75"/>
        <v>13.856</v>
      </c>
      <c r="AP224" s="3">
        <f t="shared" si="76"/>
        <v>4916281.14</v>
      </c>
      <c r="AQ224" s="5">
        <f t="shared" si="77"/>
        <v>1391092.118</v>
      </c>
      <c r="AR224" s="3" t="str">
        <f t="shared" si="78"/>
        <v>so</v>
      </c>
      <c r="AS224" s="2"/>
    </row>
    <row r="225" customFormat="1" spans="16:45">
      <c r="P225">
        <v>1</v>
      </c>
      <c r="Q225" t="s">
        <v>16</v>
      </c>
      <c r="R225">
        <v>1391112.711</v>
      </c>
      <c r="S225">
        <v>4916233.651</v>
      </c>
      <c r="U225" t="s">
        <v>17</v>
      </c>
      <c r="V225">
        <v>1391075.948</v>
      </c>
      <c r="W225">
        <v>4916318.694</v>
      </c>
      <c r="X225">
        <f t="shared" si="80"/>
        <v>0.432287195884128</v>
      </c>
      <c r="Y225">
        <f t="shared" si="81"/>
        <v>-2.31327693607665</v>
      </c>
      <c r="Z225">
        <f t="shared" si="82"/>
        <v>4314933.8154514</v>
      </c>
      <c r="AA225">
        <f t="shared" si="83"/>
        <v>8134262.60083936</v>
      </c>
      <c r="AB225" s="1" t="s">
        <v>1338</v>
      </c>
      <c r="AC225" s="1">
        <v>4916284.503</v>
      </c>
      <c r="AD225" s="1">
        <v>1391090.676</v>
      </c>
      <c r="AE225" s="1">
        <v>13.995</v>
      </c>
      <c r="AF225" s="1" t="s">
        <v>83</v>
      </c>
      <c r="AG225" s="2">
        <f t="shared" si="70"/>
        <v>1391090.72009195</v>
      </c>
      <c r="AH225" s="2">
        <f t="shared" si="71"/>
        <v>1043089.59157658</v>
      </c>
      <c r="AI225">
        <f t="shared" si="72"/>
        <v>55.4208185521629</v>
      </c>
      <c r="AL225" t="str">
        <f t="shared" si="79"/>
        <v>ID36</v>
      </c>
      <c r="AM225" s="3" t="str">
        <f t="shared" si="73"/>
        <v>ID36r-121</v>
      </c>
      <c r="AN225" s="3">
        <f t="shared" si="74"/>
        <v>55.4208185521629</v>
      </c>
      <c r="AO225" s="3">
        <f t="shared" si="75"/>
        <v>13.995</v>
      </c>
      <c r="AP225" s="3">
        <f t="shared" si="76"/>
        <v>4916284.503</v>
      </c>
      <c r="AQ225" s="5">
        <f t="shared" si="77"/>
        <v>1391090.676</v>
      </c>
      <c r="AR225" s="3" t="str">
        <f t="shared" si="78"/>
        <v>so</v>
      </c>
      <c r="AS225" s="2"/>
    </row>
    <row r="226" customFormat="1" spans="17:45">
      <c r="Q226" t="s">
        <v>16</v>
      </c>
      <c r="R226">
        <v>1391112.711</v>
      </c>
      <c r="S226">
        <v>4916233.651</v>
      </c>
      <c r="U226" t="s">
        <v>17</v>
      </c>
      <c r="V226">
        <v>1391075.948</v>
      </c>
      <c r="W226">
        <v>4916318.694</v>
      </c>
      <c r="X226">
        <f t="shared" si="80"/>
        <v>0.432287195884128</v>
      </c>
      <c r="Y226">
        <f t="shared" si="81"/>
        <v>-2.31327693607665</v>
      </c>
      <c r="Z226">
        <f t="shared" si="82"/>
        <v>4314938.57474591</v>
      </c>
      <c r="AA226">
        <f t="shared" si="83"/>
        <v>8134262.60083936</v>
      </c>
      <c r="AB226" s="1" t="s">
        <v>1339</v>
      </c>
      <c r="AC226" s="1">
        <v>4916288.53</v>
      </c>
      <c r="AD226" s="1">
        <v>1391088.982</v>
      </c>
      <c r="AE226" s="1">
        <v>15.701</v>
      </c>
      <c r="AF226" s="1" t="s">
        <v>87</v>
      </c>
      <c r="AG226" s="2">
        <f t="shared" ref="AG226:AG289" si="84">-(Z226-AA226)/(X226-Y226)</f>
        <v>1391088.98664328</v>
      </c>
      <c r="AH226" s="2">
        <f t="shared" ref="AH226:AH289" si="85">X$17*AG226+Z226</f>
        <v>1043098.42794095</v>
      </c>
      <c r="AI226">
        <f t="shared" ref="AI226:AI289" si="86">((AD226-R226)^2+(AC226-S226)^2)^0.5</f>
        <v>59.7893810142177</v>
      </c>
      <c r="AL226" t="str">
        <f t="shared" si="79"/>
        <v>ID36</v>
      </c>
      <c r="AM226" s="3" t="str">
        <f t="shared" ref="AM226:AM289" si="87">AB226</f>
        <v>ID36r-122</v>
      </c>
      <c r="AN226" s="3">
        <f t="shared" ref="AN226:AN289" si="88">AI226</f>
        <v>59.7893810142177</v>
      </c>
      <c r="AO226" s="3">
        <f t="shared" ref="AO226:AO289" si="89">AE226</f>
        <v>15.701</v>
      </c>
      <c r="AP226" s="3">
        <f t="shared" ref="AP226:AP289" si="90">AC226</f>
        <v>4916288.53</v>
      </c>
      <c r="AQ226" s="5">
        <f t="shared" ref="AQ226:AQ289" si="91">AD226</f>
        <v>1391088.982</v>
      </c>
      <c r="AR226" s="3" t="str">
        <f t="shared" ref="AR226:AR289" si="92">AF226</f>
        <v>tb</v>
      </c>
      <c r="AS226" s="2"/>
    </row>
    <row r="227" customFormat="1" spans="17:45">
      <c r="Q227" t="s">
        <v>16</v>
      </c>
      <c r="R227">
        <v>1391112.711</v>
      </c>
      <c r="S227">
        <v>4916233.651</v>
      </c>
      <c r="U227" t="s">
        <v>17</v>
      </c>
      <c r="V227">
        <v>1391075.948</v>
      </c>
      <c r="W227">
        <v>4916318.694</v>
      </c>
      <c r="X227">
        <f t="shared" si="80"/>
        <v>0.432287195884128</v>
      </c>
      <c r="Y227">
        <f t="shared" si="81"/>
        <v>-2.31327693607665</v>
      </c>
      <c r="Z227">
        <f t="shared" si="82"/>
        <v>4314940.05908147</v>
      </c>
      <c r="AA227">
        <f t="shared" si="83"/>
        <v>8134262.60083936</v>
      </c>
      <c r="AB227" s="1" t="s">
        <v>1340</v>
      </c>
      <c r="AC227" s="1">
        <v>4916289.726</v>
      </c>
      <c r="AD227" s="1">
        <v>1391088.315</v>
      </c>
      <c r="AE227" s="1">
        <v>15.801</v>
      </c>
      <c r="AF227" s="1" t="s">
        <v>83</v>
      </c>
      <c r="AG227" s="2">
        <f t="shared" si="84"/>
        <v>1391088.44601283</v>
      </c>
      <c r="AH227" s="2">
        <f t="shared" si="85"/>
        <v>1043101.18383887</v>
      </c>
      <c r="AI227">
        <f t="shared" si="86"/>
        <v>61.1520272846161</v>
      </c>
      <c r="AL227" t="str">
        <f t="shared" si="79"/>
        <v>ID36</v>
      </c>
      <c r="AM227" s="3" t="str">
        <f t="shared" si="87"/>
        <v>ID36r-123</v>
      </c>
      <c r="AN227" s="3">
        <f t="shared" si="88"/>
        <v>61.1520272846161</v>
      </c>
      <c r="AO227" s="3">
        <f t="shared" si="89"/>
        <v>15.801</v>
      </c>
      <c r="AP227" s="3">
        <f t="shared" si="90"/>
        <v>4916289.726</v>
      </c>
      <c r="AQ227" s="5">
        <f t="shared" si="91"/>
        <v>1391088.315</v>
      </c>
      <c r="AR227" s="3" t="str">
        <f t="shared" si="92"/>
        <v>so</v>
      </c>
      <c r="AS227" s="2"/>
    </row>
    <row r="228" customFormat="1" spans="17:45">
      <c r="Q228" t="s">
        <v>16</v>
      </c>
      <c r="R228">
        <v>1391112.711</v>
      </c>
      <c r="S228">
        <v>4916233.651</v>
      </c>
      <c r="U228" t="s">
        <v>17</v>
      </c>
      <c r="V228">
        <v>1391075.948</v>
      </c>
      <c r="W228">
        <v>4916318.694</v>
      </c>
      <c r="X228">
        <f t="shared" si="80"/>
        <v>0.432287195884128</v>
      </c>
      <c r="Y228">
        <f t="shared" si="81"/>
        <v>-2.31327693607665</v>
      </c>
      <c r="Z228">
        <f t="shared" si="82"/>
        <v>4314941.51906901</v>
      </c>
      <c r="AA228">
        <f t="shared" si="83"/>
        <v>8134262.60083936</v>
      </c>
      <c r="AB228" s="1" t="s">
        <v>1341</v>
      </c>
      <c r="AC228" s="1">
        <v>4916290.988</v>
      </c>
      <c r="AD228" s="1">
        <v>1391087.857</v>
      </c>
      <c r="AE228" s="1">
        <v>15.689</v>
      </c>
      <c r="AF228" s="1" t="s">
        <v>87</v>
      </c>
      <c r="AG228" s="2">
        <f t="shared" si="84"/>
        <v>1391087.91425052</v>
      </c>
      <c r="AH228" s="2">
        <f t="shared" si="85"/>
        <v>1043103.89453093</v>
      </c>
      <c r="AI228">
        <f t="shared" si="86"/>
        <v>62.492022571079</v>
      </c>
      <c r="AL228" t="str">
        <f t="shared" si="79"/>
        <v>ID36</v>
      </c>
      <c r="AM228" s="3" t="str">
        <f t="shared" si="87"/>
        <v>ID36r-124</v>
      </c>
      <c r="AN228" s="3">
        <f t="shared" si="88"/>
        <v>62.492022571079</v>
      </c>
      <c r="AO228" s="3">
        <f t="shared" si="89"/>
        <v>15.689</v>
      </c>
      <c r="AP228" s="3">
        <f t="shared" si="90"/>
        <v>4916290.988</v>
      </c>
      <c r="AQ228" s="5">
        <f t="shared" si="91"/>
        <v>1391087.857</v>
      </c>
      <c r="AR228" s="3" t="str">
        <f t="shared" si="92"/>
        <v>tb</v>
      </c>
      <c r="AS228" s="2"/>
    </row>
    <row r="229" customFormat="1" spans="17:45">
      <c r="Q229" t="s">
        <v>16</v>
      </c>
      <c r="R229">
        <v>1391112.711</v>
      </c>
      <c r="S229">
        <v>4916233.651</v>
      </c>
      <c r="U229" t="s">
        <v>17</v>
      </c>
      <c r="V229">
        <v>1391075.948</v>
      </c>
      <c r="W229">
        <v>4916318.694</v>
      </c>
      <c r="X229">
        <f t="shared" si="80"/>
        <v>0.432287195884128</v>
      </c>
      <c r="Y229">
        <f t="shared" si="81"/>
        <v>-2.31327693607665</v>
      </c>
      <c r="Z229">
        <f t="shared" si="82"/>
        <v>4314944.97732934</v>
      </c>
      <c r="AA229">
        <f t="shared" si="83"/>
        <v>8134262.60083936</v>
      </c>
      <c r="AB229" s="1" t="s">
        <v>1342</v>
      </c>
      <c r="AC229" s="1">
        <v>4916293.934</v>
      </c>
      <c r="AD229" s="1">
        <v>1391086.672</v>
      </c>
      <c r="AE229" s="1">
        <v>13.91</v>
      </c>
      <c r="AF229" s="1" t="s">
        <v>91</v>
      </c>
      <c r="AG229" s="2">
        <f t="shared" si="84"/>
        <v>1391086.65466955</v>
      </c>
      <c r="AH229" s="2">
        <f t="shared" si="85"/>
        <v>1043110.31532465</v>
      </c>
      <c r="AI229">
        <f t="shared" si="86"/>
        <v>65.666350668239</v>
      </c>
      <c r="AL229" t="str">
        <f t="shared" si="79"/>
        <v>ID36</v>
      </c>
      <c r="AM229" s="3" t="str">
        <f t="shared" si="87"/>
        <v>ID36r-125</v>
      </c>
      <c r="AN229" s="3">
        <f t="shared" si="88"/>
        <v>65.666350668239</v>
      </c>
      <c r="AO229" s="3">
        <f t="shared" si="89"/>
        <v>13.91</v>
      </c>
      <c r="AP229" s="3">
        <f t="shared" si="90"/>
        <v>4916293.934</v>
      </c>
      <c r="AQ229" s="5">
        <f t="shared" si="91"/>
        <v>1391086.672</v>
      </c>
      <c r="AR229" s="3" t="str">
        <f t="shared" si="92"/>
        <v>bb</v>
      </c>
      <c r="AS229" s="2"/>
    </row>
    <row r="230" customFormat="1" spans="17:45">
      <c r="Q230">
        <f t="shared" ref="Q230:W230" si="93">B171</f>
        <v>0</v>
      </c>
      <c r="R230">
        <f t="shared" si="93"/>
        <v>0</v>
      </c>
      <c r="S230">
        <f t="shared" si="93"/>
        <v>0</v>
      </c>
      <c r="T230">
        <f t="shared" si="93"/>
        <v>0</v>
      </c>
      <c r="U230">
        <f t="shared" si="93"/>
        <v>0</v>
      </c>
      <c r="V230">
        <f t="shared" si="93"/>
        <v>0</v>
      </c>
      <c r="W230">
        <f t="shared" si="93"/>
        <v>0</v>
      </c>
      <c r="X230" t="e">
        <f t="shared" si="80"/>
        <v>#DIV/0!</v>
      </c>
      <c r="Y230" t="e">
        <f t="shared" si="81"/>
        <v>#DIV/0!</v>
      </c>
      <c r="Z230" t="e">
        <f t="shared" si="82"/>
        <v>#DIV/0!</v>
      </c>
      <c r="AA230" t="e">
        <f t="shared" si="83"/>
        <v>#DIV/0!</v>
      </c>
      <c r="AB230" s="1" t="s">
        <v>419</v>
      </c>
      <c r="AC230" s="1">
        <v>4916422.5497</v>
      </c>
      <c r="AD230" s="1">
        <v>1391351.2364</v>
      </c>
      <c r="AE230" s="1">
        <v>13.6136</v>
      </c>
      <c r="AF230" s="1" t="s">
        <v>355</v>
      </c>
      <c r="AG230" s="2" t="e">
        <f t="shared" si="84"/>
        <v>#DIV/0!</v>
      </c>
      <c r="AH230" s="2" t="e">
        <f t="shared" si="85"/>
        <v>#DIV/0!</v>
      </c>
      <c r="AI230">
        <f t="shared" si="86"/>
        <v>5109507.70135739</v>
      </c>
      <c r="AL230" t="str">
        <f t="shared" si="79"/>
        <v>ID39</v>
      </c>
      <c r="AM230" s="3" t="str">
        <f t="shared" si="87"/>
        <v>ID39/1</v>
      </c>
      <c r="AN230" s="3">
        <f t="shared" si="88"/>
        <v>5109507.70135739</v>
      </c>
      <c r="AO230" s="3">
        <f t="shared" si="89"/>
        <v>13.6136</v>
      </c>
      <c r="AP230" s="3">
        <f t="shared" si="90"/>
        <v>4916422.5497</v>
      </c>
      <c r="AQ230" s="5">
        <f t="shared" si="91"/>
        <v>1391351.2364</v>
      </c>
      <c r="AR230" s="3" t="str">
        <f t="shared" si="92"/>
        <v>SO</v>
      </c>
      <c r="AS230" s="2"/>
    </row>
    <row r="231" customFormat="1" spans="17:45">
      <c r="Q231" t="s">
        <v>18</v>
      </c>
      <c r="R231">
        <v>1391379.034</v>
      </c>
      <c r="S231">
        <v>4916357.261</v>
      </c>
      <c r="U231" t="s">
        <v>19</v>
      </c>
      <c r="V231">
        <v>1391343.232</v>
      </c>
      <c r="W231">
        <v>4916440.225</v>
      </c>
      <c r="X231">
        <f t="shared" si="80"/>
        <v>0.431536570079116</v>
      </c>
      <c r="Y231">
        <f t="shared" si="81"/>
        <v>-2.31730070945474</v>
      </c>
      <c r="Z231">
        <f t="shared" si="82"/>
        <v>4315977.98709994</v>
      </c>
      <c r="AA231">
        <f t="shared" si="83"/>
        <v>8140600.88360865</v>
      </c>
      <c r="AB231" s="1" t="s">
        <v>429</v>
      </c>
      <c r="AC231" s="1">
        <v>4916400.9875</v>
      </c>
      <c r="AD231" s="1">
        <v>1391360.6448</v>
      </c>
      <c r="AE231" s="1">
        <v>12.7518</v>
      </c>
      <c r="AF231" s="1" t="s">
        <v>355</v>
      </c>
      <c r="AG231" s="2">
        <f t="shared" si="84"/>
        <v>1391360.23983103</v>
      </c>
      <c r="AH231" s="2">
        <f t="shared" si="85"/>
        <v>1043499.85302157</v>
      </c>
      <c r="AI231">
        <f t="shared" si="86"/>
        <v>47.4359513331642</v>
      </c>
      <c r="AL231" t="str">
        <f t="shared" si="79"/>
        <v>ID39</v>
      </c>
      <c r="AM231" s="3" t="str">
        <f t="shared" si="87"/>
        <v>ID39/10</v>
      </c>
      <c r="AN231" s="3">
        <f t="shared" si="88"/>
        <v>47.4359513331642</v>
      </c>
      <c r="AO231" s="3">
        <f t="shared" si="89"/>
        <v>12.7518</v>
      </c>
      <c r="AP231" s="3">
        <f t="shared" si="90"/>
        <v>4916400.9875</v>
      </c>
      <c r="AQ231" s="5">
        <f t="shared" si="91"/>
        <v>1391360.6448</v>
      </c>
      <c r="AR231" s="3" t="str">
        <f t="shared" si="92"/>
        <v>SO</v>
      </c>
      <c r="AS231" s="2"/>
    </row>
    <row r="232" customFormat="1" spans="17:45">
      <c r="Q232" t="s">
        <v>18</v>
      </c>
      <c r="R232">
        <v>1391379.034</v>
      </c>
      <c r="S232">
        <v>4916357.261</v>
      </c>
      <c r="U232" t="s">
        <v>19</v>
      </c>
      <c r="V232">
        <v>1391343.232</v>
      </c>
      <c r="W232">
        <v>4916440.225</v>
      </c>
      <c r="X232">
        <f t="shared" si="80"/>
        <v>0.431536570079116</v>
      </c>
      <c r="Y232">
        <f t="shared" si="81"/>
        <v>-2.31730070945474</v>
      </c>
      <c r="Z232">
        <f t="shared" si="82"/>
        <v>4315975.03528421</v>
      </c>
      <c r="AA232">
        <f t="shared" si="83"/>
        <v>8140600.88360865</v>
      </c>
      <c r="AB232" s="1" t="s">
        <v>430</v>
      </c>
      <c r="AC232" s="1">
        <v>4916398.7116</v>
      </c>
      <c r="AD232" s="1">
        <v>1391362.2111</v>
      </c>
      <c r="AE232" s="1">
        <v>12.5706</v>
      </c>
      <c r="AF232" s="1" t="s">
        <v>368</v>
      </c>
      <c r="AG232" s="2">
        <f t="shared" si="84"/>
        <v>1391361.3136726</v>
      </c>
      <c r="AH232" s="2">
        <f t="shared" si="85"/>
        <v>1043494.37553137</v>
      </c>
      <c r="AI232">
        <f t="shared" si="86"/>
        <v>44.7343515073048</v>
      </c>
      <c r="AL232" t="str">
        <f t="shared" si="79"/>
        <v>ID39</v>
      </c>
      <c r="AM232" s="3" t="str">
        <f t="shared" si="87"/>
        <v>ID39/11</v>
      </c>
      <c r="AN232" s="3">
        <f t="shared" si="88"/>
        <v>44.7343515073048</v>
      </c>
      <c r="AO232" s="3">
        <f t="shared" si="89"/>
        <v>12.5706</v>
      </c>
      <c r="AP232" s="3">
        <f t="shared" si="90"/>
        <v>4916398.7116</v>
      </c>
      <c r="AQ232" s="5">
        <f t="shared" si="91"/>
        <v>1391362.2111</v>
      </c>
      <c r="AR232" s="3" t="str">
        <f t="shared" si="92"/>
        <v>BB</v>
      </c>
      <c r="AS232" s="2"/>
    </row>
    <row r="233" customFormat="1" spans="17:45">
      <c r="Q233" t="s">
        <v>18</v>
      </c>
      <c r="R233">
        <v>1391379.034</v>
      </c>
      <c r="S233">
        <v>4916357.261</v>
      </c>
      <c r="U233" t="s">
        <v>19</v>
      </c>
      <c r="V233">
        <v>1391343.232</v>
      </c>
      <c r="W233">
        <v>4916440.225</v>
      </c>
      <c r="X233">
        <f t="shared" si="80"/>
        <v>0.431536570079116</v>
      </c>
      <c r="Y233">
        <f t="shared" si="81"/>
        <v>-2.31730070945474</v>
      </c>
      <c r="Z233">
        <f t="shared" si="82"/>
        <v>4315974.03094907</v>
      </c>
      <c r="AA233">
        <f t="shared" si="83"/>
        <v>8140600.88360865</v>
      </c>
      <c r="AB233" s="1" t="s">
        <v>431</v>
      </c>
      <c r="AC233" s="1">
        <v>4916397.939</v>
      </c>
      <c r="AD233" s="1">
        <v>1391362.7481</v>
      </c>
      <c r="AE233" s="1">
        <v>13.6203</v>
      </c>
      <c r="AF233" s="1" t="s">
        <v>355</v>
      </c>
      <c r="AG233" s="2">
        <f t="shared" si="84"/>
        <v>1391361.67903986</v>
      </c>
      <c r="AH233" s="2">
        <f t="shared" si="85"/>
        <v>1043492.51185274</v>
      </c>
      <c r="AI233">
        <f t="shared" si="86"/>
        <v>43.8170083738656</v>
      </c>
      <c r="AL233" t="str">
        <f t="shared" si="79"/>
        <v>ID39</v>
      </c>
      <c r="AM233" s="3" t="str">
        <f t="shared" si="87"/>
        <v>ID39/12</v>
      </c>
      <c r="AN233" s="3">
        <f t="shared" si="88"/>
        <v>43.8170083738656</v>
      </c>
      <c r="AO233" s="3">
        <f t="shared" si="89"/>
        <v>13.6203</v>
      </c>
      <c r="AP233" s="3">
        <f t="shared" si="90"/>
        <v>4916397.939</v>
      </c>
      <c r="AQ233" s="5">
        <f t="shared" si="91"/>
        <v>1391362.7481</v>
      </c>
      <c r="AR233" s="3" t="str">
        <f t="shared" si="92"/>
        <v>SO</v>
      </c>
      <c r="AS233" s="2"/>
    </row>
    <row r="234" customFormat="1" spans="17:45">
      <c r="Q234" t="s">
        <v>18</v>
      </c>
      <c r="R234">
        <v>1391379.034</v>
      </c>
      <c r="S234">
        <v>4916357.261</v>
      </c>
      <c r="U234" t="s">
        <v>19</v>
      </c>
      <c r="V234">
        <v>1391343.232</v>
      </c>
      <c r="W234">
        <v>4916440.225</v>
      </c>
      <c r="X234">
        <f t="shared" si="80"/>
        <v>0.431536570079116</v>
      </c>
      <c r="Y234">
        <f t="shared" si="81"/>
        <v>-2.31730070945474</v>
      </c>
      <c r="Z234">
        <f t="shared" si="82"/>
        <v>4315965.46995874</v>
      </c>
      <c r="AA234">
        <f t="shared" si="83"/>
        <v>8140600.88360865</v>
      </c>
      <c r="AB234" s="1" t="s">
        <v>432</v>
      </c>
      <c r="AC234" s="1">
        <v>4916390.3018</v>
      </c>
      <c r="AD234" s="1">
        <v>1391364.8888</v>
      </c>
      <c r="AE234" s="1">
        <v>14.4098</v>
      </c>
      <c r="AF234" s="1" t="s">
        <v>355</v>
      </c>
      <c r="AG234" s="2">
        <f t="shared" si="84"/>
        <v>1391364.79344404</v>
      </c>
      <c r="AH234" s="2">
        <f t="shared" si="85"/>
        <v>1043476.62578633</v>
      </c>
      <c r="AI234">
        <f t="shared" si="86"/>
        <v>35.9413570646922</v>
      </c>
      <c r="AL234" t="str">
        <f t="shared" si="79"/>
        <v>ID39</v>
      </c>
      <c r="AM234" s="3" t="str">
        <f t="shared" si="87"/>
        <v>ID39/13</v>
      </c>
      <c r="AN234" s="3">
        <f t="shared" si="88"/>
        <v>35.9413570646922</v>
      </c>
      <c r="AO234" s="3">
        <f t="shared" si="89"/>
        <v>14.4098</v>
      </c>
      <c r="AP234" s="3">
        <f t="shared" si="90"/>
        <v>4916390.3018</v>
      </c>
      <c r="AQ234" s="5">
        <f t="shared" si="91"/>
        <v>1391364.8888</v>
      </c>
      <c r="AR234" s="3" t="str">
        <f t="shared" si="92"/>
        <v>SO</v>
      </c>
      <c r="AS234" s="2"/>
    </row>
    <row r="235" customFormat="1" spans="17:45">
      <c r="Q235" t="s">
        <v>18</v>
      </c>
      <c r="R235">
        <v>1391379.034</v>
      </c>
      <c r="S235">
        <v>4916357.261</v>
      </c>
      <c r="U235" t="s">
        <v>19</v>
      </c>
      <c r="V235">
        <v>1391343.232</v>
      </c>
      <c r="W235">
        <v>4916440.225</v>
      </c>
      <c r="X235">
        <f t="shared" si="80"/>
        <v>0.431536570079116</v>
      </c>
      <c r="Y235">
        <f t="shared" si="81"/>
        <v>-2.31730070945474</v>
      </c>
      <c r="Z235">
        <f t="shared" si="82"/>
        <v>4315961.75134128</v>
      </c>
      <c r="AA235">
        <f t="shared" si="83"/>
        <v>8140600.88360865</v>
      </c>
      <c r="AB235" s="1" t="s">
        <v>433</v>
      </c>
      <c r="AC235" s="1">
        <v>4916387.0057</v>
      </c>
      <c r="AD235" s="1">
        <v>1391365.8679</v>
      </c>
      <c r="AE235" s="1">
        <v>14.5436</v>
      </c>
      <c r="AF235" s="1" t="s">
        <v>355</v>
      </c>
      <c r="AG235" s="2">
        <f t="shared" si="84"/>
        <v>1391366.14624055</v>
      </c>
      <c r="AH235" s="2">
        <f t="shared" si="85"/>
        <v>1043469.72539262</v>
      </c>
      <c r="AI235">
        <f t="shared" si="86"/>
        <v>32.5283471341903</v>
      </c>
      <c r="AL235" t="str">
        <f t="shared" si="79"/>
        <v>ID39</v>
      </c>
      <c r="AM235" s="3" t="str">
        <f t="shared" si="87"/>
        <v>ID39/14</v>
      </c>
      <c r="AN235" s="3">
        <f t="shared" si="88"/>
        <v>32.5283471341903</v>
      </c>
      <c r="AO235" s="3">
        <f t="shared" si="89"/>
        <v>14.5436</v>
      </c>
      <c r="AP235" s="3">
        <f t="shared" si="90"/>
        <v>4916387.0057</v>
      </c>
      <c r="AQ235" s="5">
        <f t="shared" si="91"/>
        <v>1391365.8679</v>
      </c>
      <c r="AR235" s="3" t="str">
        <f t="shared" si="92"/>
        <v>SO</v>
      </c>
      <c r="AS235" s="2"/>
    </row>
    <row r="236" customFormat="1" spans="16:45">
      <c r="P236">
        <v>1</v>
      </c>
      <c r="Q236" t="s">
        <v>18</v>
      </c>
      <c r="R236">
        <v>1391379.034</v>
      </c>
      <c r="S236">
        <v>4916357.261</v>
      </c>
      <c r="U236" t="s">
        <v>19</v>
      </c>
      <c r="V236">
        <v>1391343.232</v>
      </c>
      <c r="W236">
        <v>4916440.225</v>
      </c>
      <c r="X236">
        <f t="shared" si="80"/>
        <v>0.431536570079116</v>
      </c>
      <c r="Y236">
        <f t="shared" si="81"/>
        <v>-2.31730070945474</v>
      </c>
      <c r="Z236">
        <f t="shared" si="82"/>
        <v>4315956.69401592</v>
      </c>
      <c r="AA236">
        <f t="shared" si="83"/>
        <v>8140600.88360865</v>
      </c>
      <c r="AB236" s="1" t="s">
        <v>434</v>
      </c>
      <c r="AC236" s="1">
        <v>4916382.6548</v>
      </c>
      <c r="AD236" s="1">
        <v>1391367.5049</v>
      </c>
      <c r="AE236" s="1">
        <v>16.328</v>
      </c>
      <c r="AF236" s="1" t="s">
        <v>359</v>
      </c>
      <c r="AG236" s="2">
        <f t="shared" si="84"/>
        <v>1391367.98604584</v>
      </c>
      <c r="AH236" s="2">
        <f t="shared" si="85"/>
        <v>1043460.34084674</v>
      </c>
      <c r="AI236">
        <f t="shared" si="86"/>
        <v>27.8884425028459</v>
      </c>
      <c r="AL236" t="str">
        <f t="shared" si="79"/>
        <v>ID39</v>
      </c>
      <c r="AM236" s="3" t="str">
        <f t="shared" si="87"/>
        <v>ID39/15</v>
      </c>
      <c r="AN236" s="3">
        <f t="shared" si="88"/>
        <v>27.8884425028459</v>
      </c>
      <c r="AO236" s="3">
        <f t="shared" si="89"/>
        <v>16.328</v>
      </c>
      <c r="AP236" s="3">
        <f t="shared" si="90"/>
        <v>4916382.6548</v>
      </c>
      <c r="AQ236" s="5">
        <f t="shared" si="91"/>
        <v>1391367.5049</v>
      </c>
      <c r="AR236" s="3" t="str">
        <f t="shared" si="92"/>
        <v>TB</v>
      </c>
      <c r="AS236" s="2"/>
    </row>
    <row r="237" customFormat="1" spans="17:45">
      <c r="Q237" t="s">
        <v>18</v>
      </c>
      <c r="R237">
        <v>1391379.034</v>
      </c>
      <c r="S237">
        <v>4916357.261</v>
      </c>
      <c r="U237" t="s">
        <v>19</v>
      </c>
      <c r="V237">
        <v>1391343.232</v>
      </c>
      <c r="W237">
        <v>4916440.225</v>
      </c>
      <c r="X237">
        <f t="shared" si="80"/>
        <v>0.431536570079116</v>
      </c>
      <c r="Y237">
        <f t="shared" si="81"/>
        <v>-2.31730070945474</v>
      </c>
      <c r="Z237">
        <f t="shared" si="82"/>
        <v>4315953.95338387</v>
      </c>
      <c r="AA237">
        <f t="shared" si="83"/>
        <v>8140600.88360865</v>
      </c>
      <c r="AB237" s="1" t="s">
        <v>435</v>
      </c>
      <c r="AC237" s="1">
        <v>4916380.2203</v>
      </c>
      <c r="AD237" s="1">
        <v>1391368.2143</v>
      </c>
      <c r="AE237" s="1">
        <v>16.2984</v>
      </c>
      <c r="AF237" s="1" t="s">
        <v>359</v>
      </c>
      <c r="AG237" s="2">
        <f t="shared" si="84"/>
        <v>1391368.98306085</v>
      </c>
      <c r="AH237" s="2">
        <f t="shared" si="85"/>
        <v>1043455.2552362</v>
      </c>
      <c r="AI237">
        <f t="shared" si="86"/>
        <v>25.3810040106267</v>
      </c>
      <c r="AL237" t="str">
        <f t="shared" si="79"/>
        <v>ID39</v>
      </c>
      <c r="AM237" s="3" t="str">
        <f t="shared" si="87"/>
        <v>ID39/16</v>
      </c>
      <c r="AN237" s="3">
        <f t="shared" si="88"/>
        <v>25.3810040106267</v>
      </c>
      <c r="AO237" s="3">
        <f t="shared" si="89"/>
        <v>16.2984</v>
      </c>
      <c r="AP237" s="3">
        <f t="shared" si="90"/>
        <v>4916380.2203</v>
      </c>
      <c r="AQ237" s="5">
        <f t="shared" si="91"/>
        <v>1391368.2143</v>
      </c>
      <c r="AR237" s="3" t="str">
        <f t="shared" si="92"/>
        <v>TB</v>
      </c>
      <c r="AS237" s="2"/>
    </row>
    <row r="238" customFormat="1" spans="17:45">
      <c r="Q238" t="s">
        <v>18</v>
      </c>
      <c r="R238">
        <v>1391379.034</v>
      </c>
      <c r="S238">
        <v>4916357.261</v>
      </c>
      <c r="U238" t="s">
        <v>19</v>
      </c>
      <c r="V238">
        <v>1391343.232</v>
      </c>
      <c r="W238">
        <v>4916440.225</v>
      </c>
      <c r="X238">
        <f t="shared" si="80"/>
        <v>0.431536570079116</v>
      </c>
      <c r="Y238">
        <f t="shared" si="81"/>
        <v>-2.31730070945474</v>
      </c>
      <c r="Z238">
        <f t="shared" si="82"/>
        <v>4315950.08840135</v>
      </c>
      <c r="AA238">
        <f t="shared" si="83"/>
        <v>8140600.88360865</v>
      </c>
      <c r="AB238" s="1" t="s">
        <v>436</v>
      </c>
      <c r="AC238" s="1">
        <v>4916377.0264</v>
      </c>
      <c r="AD238" s="1">
        <v>1391369.7694</v>
      </c>
      <c r="AE238" s="1">
        <v>14.4868</v>
      </c>
      <c r="AF238" s="1" t="s">
        <v>368</v>
      </c>
      <c r="AG238" s="2">
        <f t="shared" si="84"/>
        <v>1391370.38910353</v>
      </c>
      <c r="AH238" s="2">
        <f t="shared" si="85"/>
        <v>1043448.08324247</v>
      </c>
      <c r="AI238">
        <f t="shared" si="86"/>
        <v>21.8289681458939</v>
      </c>
      <c r="AL238" t="str">
        <f t="shared" si="79"/>
        <v>ID39</v>
      </c>
      <c r="AM238" s="3" t="str">
        <f t="shared" si="87"/>
        <v>ID39/17</v>
      </c>
      <c r="AN238" s="3">
        <f t="shared" si="88"/>
        <v>21.8289681458939</v>
      </c>
      <c r="AO238" s="3">
        <f t="shared" si="89"/>
        <v>14.4868</v>
      </c>
      <c r="AP238" s="3">
        <f t="shared" si="90"/>
        <v>4916377.0264</v>
      </c>
      <c r="AQ238" s="5">
        <f t="shared" si="91"/>
        <v>1391369.7694</v>
      </c>
      <c r="AR238" s="3" t="str">
        <f t="shared" si="92"/>
        <v>BB</v>
      </c>
      <c r="AS238" s="2"/>
    </row>
    <row r="239" customFormat="1" spans="17:45">
      <c r="Q239" t="s">
        <v>18</v>
      </c>
      <c r="R239">
        <v>1391379.034</v>
      </c>
      <c r="S239">
        <v>4916357.261</v>
      </c>
      <c r="U239" t="s">
        <v>19</v>
      </c>
      <c r="V239">
        <v>1391343.232</v>
      </c>
      <c r="W239">
        <v>4916440.225</v>
      </c>
      <c r="X239">
        <f t="shared" si="80"/>
        <v>0.431536570079116</v>
      </c>
      <c r="Y239">
        <f t="shared" si="81"/>
        <v>-2.31730070945474</v>
      </c>
      <c r="Z239">
        <f t="shared" si="82"/>
        <v>4315948.17919462</v>
      </c>
      <c r="AA239">
        <f t="shared" si="83"/>
        <v>8140600.88360865</v>
      </c>
      <c r="AB239" s="1" t="s">
        <v>437</v>
      </c>
      <c r="AC239" s="1">
        <v>4916375.4238</v>
      </c>
      <c r="AD239" s="1">
        <v>1391370.4799</v>
      </c>
      <c r="AE239" s="1">
        <v>14.2004</v>
      </c>
      <c r="AF239" s="1" t="s">
        <v>438</v>
      </c>
      <c r="AG239" s="2">
        <f t="shared" si="84"/>
        <v>1391371.08365418</v>
      </c>
      <c r="AH239" s="2">
        <f t="shared" si="85"/>
        <v>1043444.54045317</v>
      </c>
      <c r="AI239">
        <f t="shared" si="86"/>
        <v>20.0763525236266</v>
      </c>
      <c r="AL239" t="str">
        <f t="shared" si="79"/>
        <v>ID39</v>
      </c>
      <c r="AM239" s="3" t="str">
        <f t="shared" si="87"/>
        <v>ID39/18</v>
      </c>
      <c r="AN239" s="3">
        <f t="shared" si="88"/>
        <v>20.0763525236266</v>
      </c>
      <c r="AO239" s="3">
        <f t="shared" si="89"/>
        <v>14.2004</v>
      </c>
      <c r="AP239" s="3">
        <f t="shared" si="90"/>
        <v>4916375.4238</v>
      </c>
      <c r="AQ239" s="5">
        <f t="shared" si="91"/>
        <v>1391370.4799</v>
      </c>
      <c r="AR239" s="3" t="str">
        <f t="shared" si="92"/>
        <v>F</v>
      </c>
      <c r="AS239" s="2"/>
    </row>
    <row r="240" customFormat="1" spans="17:45">
      <c r="Q240" t="s">
        <v>18</v>
      </c>
      <c r="R240">
        <v>1391379.034</v>
      </c>
      <c r="S240">
        <v>4916357.261</v>
      </c>
      <c r="U240" t="s">
        <v>19</v>
      </c>
      <c r="V240">
        <v>1391343.232</v>
      </c>
      <c r="W240">
        <v>4916440.225</v>
      </c>
      <c r="X240">
        <f t="shared" si="80"/>
        <v>0.431536570079116</v>
      </c>
      <c r="Y240">
        <f t="shared" si="81"/>
        <v>-2.31730070945474</v>
      </c>
      <c r="Z240">
        <f t="shared" si="82"/>
        <v>4315938.7865488</v>
      </c>
      <c r="AA240">
        <f t="shared" si="83"/>
        <v>8140600.88360865</v>
      </c>
      <c r="AB240" s="1" t="s">
        <v>439</v>
      </c>
      <c r="AC240" s="1">
        <v>4916367.8799</v>
      </c>
      <c r="AD240" s="1">
        <v>1391374.764</v>
      </c>
      <c r="AE240" s="1">
        <v>14.118</v>
      </c>
      <c r="AF240" s="1" t="s">
        <v>438</v>
      </c>
      <c r="AG240" s="2">
        <f t="shared" si="84"/>
        <v>1391374.50060646</v>
      </c>
      <c r="AH240" s="2">
        <f t="shared" si="85"/>
        <v>1043427.11113841</v>
      </c>
      <c r="AI240">
        <f t="shared" si="86"/>
        <v>11.4452582851004</v>
      </c>
      <c r="AL240" t="str">
        <f t="shared" si="79"/>
        <v>ID39</v>
      </c>
      <c r="AM240" s="3" t="str">
        <f t="shared" si="87"/>
        <v>ID39/19</v>
      </c>
      <c r="AN240" s="3">
        <f t="shared" si="88"/>
        <v>11.4452582851004</v>
      </c>
      <c r="AO240" s="3">
        <f t="shared" si="89"/>
        <v>14.118</v>
      </c>
      <c r="AP240" s="3">
        <f t="shared" si="90"/>
        <v>4916367.8799</v>
      </c>
      <c r="AQ240" s="5">
        <f t="shared" si="91"/>
        <v>1391374.764</v>
      </c>
      <c r="AR240" s="3" t="str">
        <f t="shared" si="92"/>
        <v>F</v>
      </c>
      <c r="AS240" s="2"/>
    </row>
    <row r="241" customFormat="1" spans="17:45">
      <c r="Q241" t="s">
        <v>18</v>
      </c>
      <c r="R241">
        <v>1391379.034</v>
      </c>
      <c r="S241">
        <v>4916357.261</v>
      </c>
      <c r="U241" t="s">
        <v>19</v>
      </c>
      <c r="V241">
        <v>1391343.232</v>
      </c>
      <c r="W241">
        <v>4916440.225</v>
      </c>
      <c r="X241">
        <f t="shared" si="80"/>
        <v>0.431536570079116</v>
      </c>
      <c r="Y241">
        <f t="shared" si="81"/>
        <v>-2.31730070945474</v>
      </c>
      <c r="Z241">
        <f t="shared" si="82"/>
        <v>4315999.06868559</v>
      </c>
      <c r="AA241">
        <f t="shared" si="83"/>
        <v>8140600.88360865</v>
      </c>
      <c r="AB241" s="1" t="s">
        <v>420</v>
      </c>
      <c r="AC241" s="1">
        <v>4916418.5679</v>
      </c>
      <c r="AD241" s="1">
        <v>1391352.5315</v>
      </c>
      <c r="AE241" s="1">
        <v>14.1482</v>
      </c>
      <c r="AF241" s="1" t="s">
        <v>355</v>
      </c>
      <c r="AG241" s="2">
        <f t="shared" si="84"/>
        <v>1391352.57055726</v>
      </c>
      <c r="AH241" s="2">
        <f t="shared" si="85"/>
        <v>1043538.9727328</v>
      </c>
      <c r="AI241">
        <f t="shared" si="86"/>
        <v>66.7901077546782</v>
      </c>
      <c r="AL241" t="str">
        <f t="shared" si="79"/>
        <v>ID39</v>
      </c>
      <c r="AM241" s="3" t="str">
        <f t="shared" si="87"/>
        <v>ID39/2</v>
      </c>
      <c r="AN241" s="3">
        <f t="shared" si="88"/>
        <v>66.7901077546782</v>
      </c>
      <c r="AO241" s="3">
        <f t="shared" si="89"/>
        <v>14.1482</v>
      </c>
      <c r="AP241" s="3">
        <f t="shared" si="90"/>
        <v>4916418.5679</v>
      </c>
      <c r="AQ241" s="5">
        <f t="shared" si="91"/>
        <v>1391352.5315</v>
      </c>
      <c r="AR241" s="3" t="str">
        <f t="shared" si="92"/>
        <v>SO</v>
      </c>
      <c r="AS241" s="2"/>
    </row>
    <row r="242" customFormat="1" spans="17:45">
      <c r="Q242" t="s">
        <v>18</v>
      </c>
      <c r="R242">
        <v>1391379.034</v>
      </c>
      <c r="S242">
        <v>4916357.261</v>
      </c>
      <c r="U242" t="s">
        <v>19</v>
      </c>
      <c r="V242">
        <v>1391343.232</v>
      </c>
      <c r="W242">
        <v>4916440.225</v>
      </c>
      <c r="X242">
        <f t="shared" si="80"/>
        <v>0.431536570079116</v>
      </c>
      <c r="Y242">
        <f t="shared" si="81"/>
        <v>-2.31730070945474</v>
      </c>
      <c r="Z242">
        <f t="shared" si="82"/>
        <v>4315928.52544206</v>
      </c>
      <c r="AA242">
        <f t="shared" si="83"/>
        <v>8140600.88360865</v>
      </c>
      <c r="AB242" s="1" t="s">
        <v>440</v>
      </c>
      <c r="AC242" s="1">
        <v>4916359.0294</v>
      </c>
      <c r="AD242" s="1">
        <v>1391378.0328</v>
      </c>
      <c r="AE242" s="1">
        <v>14.1508</v>
      </c>
      <c r="AF242" s="1" t="s">
        <v>438</v>
      </c>
      <c r="AG242" s="2">
        <f t="shared" si="84"/>
        <v>1391378.2334963</v>
      </c>
      <c r="AH242" s="2">
        <f t="shared" si="85"/>
        <v>1043408.07027786</v>
      </c>
      <c r="AI242">
        <f t="shared" si="86"/>
        <v>2.03215156953367</v>
      </c>
      <c r="AL242" t="str">
        <f t="shared" ref="AL242:AL305" si="94">REPLACE(AM242,5,6,"")</f>
        <v>ID39</v>
      </c>
      <c r="AM242" s="3" t="str">
        <f t="shared" si="87"/>
        <v>ID39/20</v>
      </c>
      <c r="AN242" s="3">
        <f t="shared" si="88"/>
        <v>2.03215156953367</v>
      </c>
      <c r="AO242" s="3">
        <f t="shared" si="89"/>
        <v>14.1508</v>
      </c>
      <c r="AP242" s="3">
        <f t="shared" si="90"/>
        <v>4916359.0294</v>
      </c>
      <c r="AQ242" s="5">
        <f t="shared" si="91"/>
        <v>1391378.0328</v>
      </c>
      <c r="AR242" s="3" t="str">
        <f t="shared" si="92"/>
        <v>F</v>
      </c>
      <c r="AS242" s="2"/>
    </row>
    <row r="243" customFormat="1" spans="16:45">
      <c r="P243">
        <v>1</v>
      </c>
      <c r="Q243" t="s">
        <v>18</v>
      </c>
      <c r="R243">
        <v>1391379.034</v>
      </c>
      <c r="S243">
        <v>4916357.261</v>
      </c>
      <c r="U243" t="s">
        <v>19</v>
      </c>
      <c r="V243">
        <v>1391343.232</v>
      </c>
      <c r="W243">
        <v>4916440.225</v>
      </c>
      <c r="X243">
        <f t="shared" si="80"/>
        <v>0.431536570079116</v>
      </c>
      <c r="Y243">
        <f t="shared" si="81"/>
        <v>-2.31730070945474</v>
      </c>
      <c r="Z243">
        <f t="shared" si="82"/>
        <v>4315994.45083163</v>
      </c>
      <c r="AA243">
        <f t="shared" si="83"/>
        <v>8140600.88360865</v>
      </c>
      <c r="AB243" s="1" t="s">
        <v>421</v>
      </c>
      <c r="AC243" s="1">
        <v>4916414.7833</v>
      </c>
      <c r="AD243" s="1">
        <v>1391354.4624</v>
      </c>
      <c r="AE243" s="1">
        <v>16.0707</v>
      </c>
      <c r="AF243" s="1" t="s">
        <v>355</v>
      </c>
      <c r="AG243" s="2">
        <f t="shared" si="84"/>
        <v>1391354.25048717</v>
      </c>
      <c r="AH243" s="2">
        <f t="shared" si="85"/>
        <v>1043530.40368508</v>
      </c>
      <c r="AI243">
        <f t="shared" si="86"/>
        <v>62.5506077019264</v>
      </c>
      <c r="AL243" t="str">
        <f t="shared" si="94"/>
        <v>ID39</v>
      </c>
      <c r="AM243" s="3" t="str">
        <f t="shared" si="87"/>
        <v>ID39/3</v>
      </c>
      <c r="AN243" s="3">
        <f t="shared" si="88"/>
        <v>62.5506077019264</v>
      </c>
      <c r="AO243" s="3">
        <f t="shared" si="89"/>
        <v>16.0707</v>
      </c>
      <c r="AP243" s="3">
        <f t="shared" si="90"/>
        <v>4916414.7833</v>
      </c>
      <c r="AQ243" s="5">
        <f t="shared" si="91"/>
        <v>1391354.4624</v>
      </c>
      <c r="AR243" s="3" t="str">
        <f t="shared" si="92"/>
        <v>SO</v>
      </c>
      <c r="AS243" s="2"/>
    </row>
    <row r="244" customFormat="1" spans="17:45">
      <c r="Q244" t="s">
        <v>18</v>
      </c>
      <c r="R244">
        <v>1391379.034</v>
      </c>
      <c r="S244">
        <v>4916357.261</v>
      </c>
      <c r="U244" t="s">
        <v>19</v>
      </c>
      <c r="V244">
        <v>1391343.232</v>
      </c>
      <c r="W244">
        <v>4916440.225</v>
      </c>
      <c r="X244">
        <f t="shared" si="80"/>
        <v>0.431536570079116</v>
      </c>
      <c r="Y244">
        <f t="shared" si="81"/>
        <v>-2.31730070945474</v>
      </c>
      <c r="Z244">
        <f t="shared" si="82"/>
        <v>4315993.09152137</v>
      </c>
      <c r="AA244">
        <f t="shared" si="83"/>
        <v>8140600.88360865</v>
      </c>
      <c r="AB244" s="1" t="s">
        <v>422</v>
      </c>
      <c r="AC244" s="1">
        <v>4916413.6625</v>
      </c>
      <c r="AD244" s="1">
        <v>1391355.0151</v>
      </c>
      <c r="AE244" s="1">
        <v>16.1646</v>
      </c>
      <c r="AF244" s="1" t="s">
        <v>355</v>
      </c>
      <c r="AG244" s="2">
        <f t="shared" si="84"/>
        <v>1391354.74499089</v>
      </c>
      <c r="AH244" s="2">
        <f t="shared" si="85"/>
        <v>1043527.88130247</v>
      </c>
      <c r="AI244">
        <f t="shared" si="86"/>
        <v>61.3028283150613</v>
      </c>
      <c r="AL244" t="str">
        <f t="shared" si="94"/>
        <v>ID39</v>
      </c>
      <c r="AM244" s="3" t="str">
        <f t="shared" si="87"/>
        <v>ID39/4</v>
      </c>
      <c r="AN244" s="3">
        <f t="shared" si="88"/>
        <v>61.3028283150613</v>
      </c>
      <c r="AO244" s="3">
        <f t="shared" si="89"/>
        <v>16.1646</v>
      </c>
      <c r="AP244" s="3">
        <f t="shared" si="90"/>
        <v>4916413.6625</v>
      </c>
      <c r="AQ244" s="5">
        <f t="shared" si="91"/>
        <v>1391355.0151</v>
      </c>
      <c r="AR244" s="3" t="str">
        <f t="shared" si="92"/>
        <v>SO</v>
      </c>
      <c r="AS244" s="2"/>
    </row>
    <row r="245" customFormat="1" spans="17:45">
      <c r="Q245" t="s">
        <v>18</v>
      </c>
      <c r="R245">
        <v>1391379.034</v>
      </c>
      <c r="S245">
        <v>4916357.261</v>
      </c>
      <c r="U245" t="s">
        <v>19</v>
      </c>
      <c r="V245">
        <v>1391343.232</v>
      </c>
      <c r="W245">
        <v>4916440.225</v>
      </c>
      <c r="X245">
        <f t="shared" si="80"/>
        <v>0.431536570079116</v>
      </c>
      <c r="Y245">
        <f t="shared" si="81"/>
        <v>-2.31730070945474</v>
      </c>
      <c r="Z245">
        <f t="shared" si="82"/>
        <v>4315991.55168756</v>
      </c>
      <c r="AA245">
        <f t="shared" si="83"/>
        <v>8140600.88360865</v>
      </c>
      <c r="AB245" s="1" t="s">
        <v>423</v>
      </c>
      <c r="AC245" s="1">
        <v>4916412.3251</v>
      </c>
      <c r="AD245" s="1">
        <v>1391355.4842</v>
      </c>
      <c r="AE245" s="1">
        <v>16.1627</v>
      </c>
      <c r="AF245" s="1" t="s">
        <v>355</v>
      </c>
      <c r="AG245" s="2">
        <f t="shared" si="84"/>
        <v>1391355.3051673</v>
      </c>
      <c r="AH245" s="2">
        <f t="shared" si="85"/>
        <v>1043525.02393421</v>
      </c>
      <c r="AI245">
        <f t="shared" si="86"/>
        <v>59.8886315493569</v>
      </c>
      <c r="AL245" t="str">
        <f t="shared" si="94"/>
        <v>ID39</v>
      </c>
      <c r="AM245" s="3" t="str">
        <f t="shared" si="87"/>
        <v>ID39/5</v>
      </c>
      <c r="AN245" s="3">
        <f t="shared" si="88"/>
        <v>59.8886315493569</v>
      </c>
      <c r="AO245" s="3">
        <f t="shared" si="89"/>
        <v>16.1627</v>
      </c>
      <c r="AP245" s="3">
        <f t="shared" si="90"/>
        <v>4916412.3251</v>
      </c>
      <c r="AQ245" s="5">
        <f t="shared" si="91"/>
        <v>1391355.4842</v>
      </c>
      <c r="AR245" s="3" t="str">
        <f t="shared" si="92"/>
        <v>SO</v>
      </c>
      <c r="AS245" s="2"/>
    </row>
    <row r="246" customFormat="1" spans="17:45">
      <c r="Q246" t="s">
        <v>18</v>
      </c>
      <c r="R246">
        <v>1391379.034</v>
      </c>
      <c r="S246">
        <v>4916357.261</v>
      </c>
      <c r="U246" t="s">
        <v>19</v>
      </c>
      <c r="V246">
        <v>1391343.232</v>
      </c>
      <c r="W246">
        <v>4916440.225</v>
      </c>
      <c r="X246">
        <f t="shared" si="80"/>
        <v>0.431536570079116</v>
      </c>
      <c r="Y246">
        <f t="shared" si="81"/>
        <v>-2.31730070945474</v>
      </c>
      <c r="Z246">
        <f t="shared" si="82"/>
        <v>4315987.01643763</v>
      </c>
      <c r="AA246">
        <f t="shared" si="83"/>
        <v>8140600.88360865</v>
      </c>
      <c r="AB246" s="1" t="s">
        <v>424</v>
      </c>
      <c r="AC246" s="1">
        <v>4916408.5248</v>
      </c>
      <c r="AD246" s="1">
        <v>1391357.1873</v>
      </c>
      <c r="AE246" s="1">
        <v>14.691</v>
      </c>
      <c r="AF246" s="1" t="s">
        <v>355</v>
      </c>
      <c r="AG246" s="2">
        <f t="shared" si="84"/>
        <v>1391356.95504668</v>
      </c>
      <c r="AH246" s="2">
        <f t="shared" si="85"/>
        <v>1043516.60816935</v>
      </c>
      <c r="AI246">
        <f t="shared" si="86"/>
        <v>55.7248193474715</v>
      </c>
      <c r="AL246" t="str">
        <f t="shared" si="94"/>
        <v>ID39</v>
      </c>
      <c r="AM246" s="3" t="str">
        <f t="shared" si="87"/>
        <v>ID39/6</v>
      </c>
      <c r="AN246" s="3">
        <f t="shared" si="88"/>
        <v>55.7248193474715</v>
      </c>
      <c r="AO246" s="3">
        <f t="shared" si="89"/>
        <v>14.691</v>
      </c>
      <c r="AP246" s="3">
        <f t="shared" si="90"/>
        <v>4916408.5248</v>
      </c>
      <c r="AQ246" s="5">
        <f t="shared" si="91"/>
        <v>1391357.1873</v>
      </c>
      <c r="AR246" s="3" t="str">
        <f t="shared" si="92"/>
        <v>SO</v>
      </c>
      <c r="AS246" s="2"/>
    </row>
    <row r="247" customFormat="1" spans="17:45">
      <c r="Q247" t="s">
        <v>18</v>
      </c>
      <c r="R247">
        <v>1391379.034</v>
      </c>
      <c r="S247">
        <v>4916357.261</v>
      </c>
      <c r="U247" t="s">
        <v>19</v>
      </c>
      <c r="V247">
        <v>1391343.232</v>
      </c>
      <c r="W247">
        <v>4916440.225</v>
      </c>
      <c r="X247">
        <f t="shared" si="80"/>
        <v>0.431536570079116</v>
      </c>
      <c r="Y247">
        <f t="shared" si="81"/>
        <v>-2.31730070945474</v>
      </c>
      <c r="Z247">
        <f t="shared" si="82"/>
        <v>4315983.34137838</v>
      </c>
      <c r="AA247">
        <f t="shared" si="83"/>
        <v>8140600.88360865</v>
      </c>
      <c r="AB247" s="1" t="s">
        <v>425</v>
      </c>
      <c r="AC247" s="1">
        <v>4916405.5112</v>
      </c>
      <c r="AD247" s="1">
        <v>1391358.7201</v>
      </c>
      <c r="AE247" s="1">
        <v>14.3649</v>
      </c>
      <c r="AF247" s="1" t="s">
        <v>355</v>
      </c>
      <c r="AG247" s="2">
        <f t="shared" si="84"/>
        <v>1391358.29199713</v>
      </c>
      <c r="AH247" s="2">
        <f t="shared" si="85"/>
        <v>1043509.78860373</v>
      </c>
      <c r="AI247">
        <f t="shared" si="86"/>
        <v>52.3520423022368</v>
      </c>
      <c r="AL247" t="str">
        <f t="shared" si="94"/>
        <v>ID39</v>
      </c>
      <c r="AM247" s="3" t="str">
        <f t="shared" si="87"/>
        <v>ID39/7</v>
      </c>
      <c r="AN247" s="3">
        <f t="shared" si="88"/>
        <v>52.3520423022368</v>
      </c>
      <c r="AO247" s="3">
        <f t="shared" si="89"/>
        <v>14.3649</v>
      </c>
      <c r="AP247" s="3">
        <f t="shared" si="90"/>
        <v>4916405.5112</v>
      </c>
      <c r="AQ247" s="5">
        <f t="shared" si="91"/>
        <v>1391358.7201</v>
      </c>
      <c r="AR247" s="3" t="str">
        <f t="shared" si="92"/>
        <v>SO</v>
      </c>
      <c r="AS247" s="2"/>
    </row>
    <row r="248" customFormat="1" spans="17:45">
      <c r="Q248" t="s">
        <v>18</v>
      </c>
      <c r="R248">
        <v>1391379.034</v>
      </c>
      <c r="S248">
        <v>4916357.261</v>
      </c>
      <c r="U248" t="s">
        <v>19</v>
      </c>
      <c r="V248">
        <v>1391343.232</v>
      </c>
      <c r="W248">
        <v>4916440.225</v>
      </c>
      <c r="X248">
        <f t="shared" si="80"/>
        <v>0.431536570079116</v>
      </c>
      <c r="Y248">
        <f t="shared" si="81"/>
        <v>-2.31730070945474</v>
      </c>
      <c r="Z248">
        <f t="shared" si="82"/>
        <v>4315980.92899401</v>
      </c>
      <c r="AA248">
        <f t="shared" si="83"/>
        <v>8140600.88360865</v>
      </c>
      <c r="AB248" s="1" t="s">
        <v>426</v>
      </c>
      <c r="AC248" s="1">
        <v>4916403.4188</v>
      </c>
      <c r="AD248" s="1">
        <v>1391359.4616</v>
      </c>
      <c r="AE248" s="1">
        <v>13.1651</v>
      </c>
      <c r="AF248" s="1" t="s">
        <v>427</v>
      </c>
      <c r="AG248" s="2">
        <f t="shared" si="84"/>
        <v>1391359.16959887</v>
      </c>
      <c r="AH248" s="2">
        <f t="shared" si="85"/>
        <v>1043505.31210081</v>
      </c>
      <c r="AI248">
        <f t="shared" si="86"/>
        <v>50.1360283889017</v>
      </c>
      <c r="AL248" t="str">
        <f t="shared" si="94"/>
        <v>ID39</v>
      </c>
      <c r="AM248" s="3" t="str">
        <f t="shared" si="87"/>
        <v>ID39/8</v>
      </c>
      <c r="AN248" s="3">
        <f t="shared" si="88"/>
        <v>50.1360283889017</v>
      </c>
      <c r="AO248" s="3">
        <f t="shared" si="89"/>
        <v>13.1651</v>
      </c>
      <c r="AP248" s="3">
        <f t="shared" si="90"/>
        <v>4916403.4188</v>
      </c>
      <c r="AQ248" s="5">
        <f t="shared" si="91"/>
        <v>1391359.4616</v>
      </c>
      <c r="AR248" s="3" t="str">
        <f t="shared" si="92"/>
        <v>W-1809"</v>
      </c>
      <c r="AS248" s="2"/>
    </row>
    <row r="249" customFormat="1" spans="17:45">
      <c r="Q249" t="s">
        <v>18</v>
      </c>
      <c r="R249">
        <v>1391379.034</v>
      </c>
      <c r="S249">
        <v>4916357.261</v>
      </c>
      <c r="U249" t="s">
        <v>19</v>
      </c>
      <c r="V249">
        <v>1391343.232</v>
      </c>
      <c r="W249">
        <v>4916440.225</v>
      </c>
      <c r="X249">
        <f t="shared" si="80"/>
        <v>0.431536570079116</v>
      </c>
      <c r="Y249">
        <f t="shared" si="81"/>
        <v>-2.31730070945474</v>
      </c>
      <c r="Z249">
        <f t="shared" si="82"/>
        <v>4315980.55517756</v>
      </c>
      <c r="AA249">
        <f t="shared" si="83"/>
        <v>8140600.88360865</v>
      </c>
      <c r="AB249" s="1" t="s">
        <v>428</v>
      </c>
      <c r="AC249" s="1">
        <v>4916402.9954</v>
      </c>
      <c r="AD249" s="1">
        <v>1391359.3467</v>
      </c>
      <c r="AE249" s="1">
        <v>12.7121</v>
      </c>
      <c r="AF249" s="1" t="s">
        <v>368</v>
      </c>
      <c r="AG249" s="2">
        <f t="shared" si="84"/>
        <v>1391359.30558962</v>
      </c>
      <c r="AH249" s="2">
        <f t="shared" si="85"/>
        <v>1043504.61843422</v>
      </c>
      <c r="AI249">
        <f t="shared" si="86"/>
        <v>49.7918178487565</v>
      </c>
      <c r="AL249" t="str">
        <f t="shared" si="94"/>
        <v>ID39</v>
      </c>
      <c r="AM249" s="3" t="str">
        <f t="shared" si="87"/>
        <v>ID39/9</v>
      </c>
      <c r="AN249" s="3">
        <f t="shared" si="88"/>
        <v>49.7918178487565</v>
      </c>
      <c r="AO249" s="3">
        <f t="shared" si="89"/>
        <v>12.7121</v>
      </c>
      <c r="AP249" s="3">
        <f t="shared" si="90"/>
        <v>4916402.9954</v>
      </c>
      <c r="AQ249" s="5">
        <f t="shared" si="91"/>
        <v>1391359.3467</v>
      </c>
      <c r="AR249" s="3" t="str">
        <f t="shared" si="92"/>
        <v>BB</v>
      </c>
      <c r="AS249" s="2"/>
    </row>
    <row r="250" customFormat="1" spans="17:45">
      <c r="Q250" t="s">
        <v>18</v>
      </c>
      <c r="R250">
        <v>1391379.034</v>
      </c>
      <c r="S250">
        <v>4916357.261</v>
      </c>
      <c r="U250" t="s">
        <v>19</v>
      </c>
      <c r="V250">
        <v>1391343.232</v>
      </c>
      <c r="W250">
        <v>4916440.225</v>
      </c>
      <c r="X250">
        <f t="shared" si="80"/>
        <v>0.431536570079116</v>
      </c>
      <c r="Y250">
        <f t="shared" si="81"/>
        <v>-2.31730070945474</v>
      </c>
      <c r="Z250">
        <f t="shared" si="82"/>
        <v>4315786.35461843</v>
      </c>
      <c r="AA250">
        <f t="shared" si="83"/>
        <v>8140600.88360865</v>
      </c>
      <c r="AB250" s="1" t="s">
        <v>1343</v>
      </c>
      <c r="AC250" s="1">
        <v>4914801.71</v>
      </c>
      <c r="AD250" s="1">
        <v>1388098.708</v>
      </c>
      <c r="AE250" s="1">
        <v>11.983</v>
      </c>
      <c r="AF250" s="1" t="s">
        <v>83</v>
      </c>
      <c r="AG250" s="2">
        <f t="shared" si="84"/>
        <v>1391429.95384537</v>
      </c>
      <c r="AH250" s="2">
        <f t="shared" si="85"/>
        <v>1043144.25323596</v>
      </c>
      <c r="AI250">
        <f t="shared" si="86"/>
        <v>3630.46520157902</v>
      </c>
      <c r="AL250" t="str">
        <f t="shared" si="94"/>
        <v>ID3l</v>
      </c>
      <c r="AM250" s="3" t="str">
        <f t="shared" si="87"/>
        <v>ID3l-100</v>
      </c>
      <c r="AN250" s="3">
        <f t="shared" si="88"/>
        <v>3630.46520157902</v>
      </c>
      <c r="AO250" s="3">
        <f t="shared" si="89"/>
        <v>11.983</v>
      </c>
      <c r="AP250" s="3">
        <f t="shared" si="90"/>
        <v>4914801.71</v>
      </c>
      <c r="AQ250" s="5">
        <f t="shared" si="91"/>
        <v>1388098.708</v>
      </c>
      <c r="AR250" s="3" t="str">
        <f t="shared" si="92"/>
        <v>so</v>
      </c>
      <c r="AS250" s="2"/>
    </row>
    <row r="251" customFormat="1" spans="17:45">
      <c r="Q251" t="s">
        <v>18</v>
      </c>
      <c r="R251">
        <v>1391379.034</v>
      </c>
      <c r="S251">
        <v>4916357.261</v>
      </c>
      <c r="U251" t="s">
        <v>19</v>
      </c>
      <c r="V251">
        <v>1391343.232</v>
      </c>
      <c r="W251">
        <v>4916440.225</v>
      </c>
      <c r="X251">
        <f t="shared" si="80"/>
        <v>0.431536570079116</v>
      </c>
      <c r="Y251">
        <f t="shared" si="81"/>
        <v>-2.31730070945474</v>
      </c>
      <c r="Z251">
        <f t="shared" si="82"/>
        <v>4315724.62837268</v>
      </c>
      <c r="AA251">
        <f t="shared" si="83"/>
        <v>8140600.88360865</v>
      </c>
      <c r="AB251" s="1" t="s">
        <v>1344</v>
      </c>
      <c r="AC251" s="1">
        <v>4914769.21</v>
      </c>
      <c r="AD251" s="1">
        <v>1388166.434</v>
      </c>
      <c r="AE251" s="1">
        <v>6.902</v>
      </c>
      <c r="AF251" s="1" t="s">
        <v>116</v>
      </c>
      <c r="AG251" s="2">
        <f t="shared" si="84"/>
        <v>1391452.40924722</v>
      </c>
      <c r="AH251" s="2">
        <f t="shared" si="85"/>
        <v>1043029.71190361</v>
      </c>
      <c r="AI251">
        <f t="shared" si="86"/>
        <v>3583.6719630292</v>
      </c>
      <c r="AL251" t="str">
        <f t="shared" si="94"/>
        <v>ID3l</v>
      </c>
      <c r="AM251" s="3" t="str">
        <f t="shared" si="87"/>
        <v>ID3l-114</v>
      </c>
      <c r="AN251" s="3">
        <f t="shared" si="88"/>
        <v>3583.6719630292</v>
      </c>
      <c r="AO251" s="3">
        <f t="shared" si="89"/>
        <v>6.902</v>
      </c>
      <c r="AP251" s="3">
        <f t="shared" si="90"/>
        <v>4914769.21</v>
      </c>
      <c r="AQ251" s="5">
        <f t="shared" si="91"/>
        <v>1388166.434</v>
      </c>
      <c r="AR251" s="3" t="str">
        <f t="shared" si="92"/>
        <v>bed</v>
      </c>
      <c r="AS251" s="2"/>
    </row>
    <row r="252" customFormat="1" spans="17:45">
      <c r="Q252" t="s">
        <v>18</v>
      </c>
      <c r="R252">
        <v>1391379.034</v>
      </c>
      <c r="S252">
        <v>4916357.261</v>
      </c>
      <c r="U252" t="s">
        <v>19</v>
      </c>
      <c r="V252">
        <v>1391343.232</v>
      </c>
      <c r="W252">
        <v>4916440.225</v>
      </c>
      <c r="X252">
        <f t="shared" si="80"/>
        <v>0.431536570079116</v>
      </c>
      <c r="Y252">
        <f t="shared" si="81"/>
        <v>-2.31730070945474</v>
      </c>
      <c r="Z252">
        <f t="shared" si="82"/>
        <v>4315723.26125834</v>
      </c>
      <c r="AA252">
        <f t="shared" si="83"/>
        <v>8140600.88360865</v>
      </c>
      <c r="AB252" s="1" t="s">
        <v>1345</v>
      </c>
      <c r="AC252" s="1">
        <v>4914768.608</v>
      </c>
      <c r="AD252" s="1">
        <v>1388168.207</v>
      </c>
      <c r="AE252" s="1">
        <v>6.747</v>
      </c>
      <c r="AF252" s="1" t="s">
        <v>116</v>
      </c>
      <c r="AG252" s="2">
        <f t="shared" si="84"/>
        <v>1391452.90658999</v>
      </c>
      <c r="AH252" s="2">
        <f t="shared" si="85"/>
        <v>1043027.1750395</v>
      </c>
      <c r="AI252">
        <f t="shared" si="86"/>
        <v>3582.34956115928</v>
      </c>
      <c r="AL252" t="str">
        <f t="shared" si="94"/>
        <v>ID3l</v>
      </c>
      <c r="AM252" s="3" t="str">
        <f t="shared" si="87"/>
        <v>ID3l-115</v>
      </c>
      <c r="AN252" s="3">
        <f t="shared" si="88"/>
        <v>3582.34956115928</v>
      </c>
      <c r="AO252" s="3">
        <f t="shared" si="89"/>
        <v>6.747</v>
      </c>
      <c r="AP252" s="3">
        <f t="shared" si="90"/>
        <v>4914768.608</v>
      </c>
      <c r="AQ252" s="5">
        <f t="shared" si="91"/>
        <v>1388168.207</v>
      </c>
      <c r="AR252" s="3" t="str">
        <f t="shared" si="92"/>
        <v>bed</v>
      </c>
      <c r="AS252" s="2"/>
    </row>
    <row r="253" customFormat="1" spans="17:45">
      <c r="Q253" t="s">
        <v>18</v>
      </c>
      <c r="R253">
        <v>1391379.034</v>
      </c>
      <c r="S253">
        <v>4916357.261</v>
      </c>
      <c r="U253" t="s">
        <v>19</v>
      </c>
      <c r="V253">
        <v>1391343.232</v>
      </c>
      <c r="W253">
        <v>4916440.225</v>
      </c>
      <c r="X253">
        <f t="shared" si="80"/>
        <v>0.431536570079116</v>
      </c>
      <c r="Y253">
        <f t="shared" si="81"/>
        <v>-2.31730070945474</v>
      </c>
      <c r="Z253">
        <f t="shared" si="82"/>
        <v>4315722.38068863</v>
      </c>
      <c r="AA253">
        <f t="shared" si="83"/>
        <v>8140600.88360865</v>
      </c>
      <c r="AB253" s="1" t="s">
        <v>1346</v>
      </c>
      <c r="AC253" s="1">
        <v>4914768.143</v>
      </c>
      <c r="AD253" s="1">
        <v>1388169.17</v>
      </c>
      <c r="AE253" s="1">
        <v>6.699</v>
      </c>
      <c r="AF253" s="1" t="s">
        <v>116</v>
      </c>
      <c r="AG253" s="2">
        <f t="shared" si="84"/>
        <v>1391453.2269326</v>
      </c>
      <c r="AH253" s="2">
        <f t="shared" si="85"/>
        <v>1043025.54102422</v>
      </c>
      <c r="AI253">
        <f t="shared" si="86"/>
        <v>3581.69274455804</v>
      </c>
      <c r="AL253" t="str">
        <f t="shared" si="94"/>
        <v>ID3l</v>
      </c>
      <c r="AM253" s="3" t="str">
        <f t="shared" si="87"/>
        <v>ID3l-116</v>
      </c>
      <c r="AN253" s="3">
        <f t="shared" si="88"/>
        <v>3581.69274455804</v>
      </c>
      <c r="AO253" s="3">
        <f t="shared" si="89"/>
        <v>6.699</v>
      </c>
      <c r="AP253" s="3">
        <f t="shared" si="90"/>
        <v>4914768.143</v>
      </c>
      <c r="AQ253" s="5">
        <f t="shared" si="91"/>
        <v>1388169.17</v>
      </c>
      <c r="AR253" s="3" t="str">
        <f t="shared" si="92"/>
        <v>bed</v>
      </c>
      <c r="AS253" s="2"/>
    </row>
    <row r="254" customFormat="1" spans="17:45">
      <c r="Q254" t="s">
        <v>18</v>
      </c>
      <c r="R254">
        <v>1391379.034</v>
      </c>
      <c r="S254">
        <v>4916357.261</v>
      </c>
      <c r="U254" t="s">
        <v>19</v>
      </c>
      <c r="V254">
        <v>1391343.232</v>
      </c>
      <c r="W254">
        <v>4916440.225</v>
      </c>
      <c r="X254">
        <f t="shared" si="80"/>
        <v>0.431536570079116</v>
      </c>
      <c r="Y254">
        <f t="shared" si="81"/>
        <v>-2.31730070945474</v>
      </c>
      <c r="Z254">
        <f t="shared" si="82"/>
        <v>4315721.05961611</v>
      </c>
      <c r="AA254">
        <f t="shared" si="83"/>
        <v>8140600.88360865</v>
      </c>
      <c r="AB254" s="1" t="s">
        <v>1347</v>
      </c>
      <c r="AC254" s="1">
        <v>4914767.477</v>
      </c>
      <c r="AD254" s="1">
        <v>1388170.688</v>
      </c>
      <c r="AE254" s="1">
        <v>7.131</v>
      </c>
      <c r="AF254" s="1" t="s">
        <v>114</v>
      </c>
      <c r="AG254" s="2">
        <f t="shared" si="84"/>
        <v>1391453.70752581</v>
      </c>
      <c r="AH254" s="2">
        <f t="shared" si="85"/>
        <v>1043023.08959689</v>
      </c>
      <c r="AI254">
        <f t="shared" si="86"/>
        <v>3580.62804859306</v>
      </c>
      <c r="AL254" t="str">
        <f t="shared" si="94"/>
        <v>ID3l</v>
      </c>
      <c r="AM254" s="3" t="str">
        <f t="shared" si="87"/>
        <v>ID3l-117</v>
      </c>
      <c r="AN254" s="3">
        <f t="shared" si="88"/>
        <v>3580.62804859306</v>
      </c>
      <c r="AO254" s="3">
        <f t="shared" si="89"/>
        <v>7.131</v>
      </c>
      <c r="AP254" s="3">
        <f t="shared" si="90"/>
        <v>4914767.477</v>
      </c>
      <c r="AQ254" s="5">
        <f t="shared" si="91"/>
        <v>1388170.688</v>
      </c>
      <c r="AR254" s="3" t="str">
        <f t="shared" si="92"/>
        <v>wtr</v>
      </c>
      <c r="AS254" s="2"/>
    </row>
    <row r="255" customFormat="1" spans="16:45">
      <c r="P255">
        <v>1</v>
      </c>
      <c r="Q255" t="s">
        <v>18</v>
      </c>
      <c r="R255">
        <v>1391379.034</v>
      </c>
      <c r="S255">
        <v>4916357.261</v>
      </c>
      <c r="U255" t="s">
        <v>19</v>
      </c>
      <c r="V255">
        <v>1391343.232</v>
      </c>
      <c r="W255">
        <v>4916440.225</v>
      </c>
      <c r="X255">
        <f t="shared" si="80"/>
        <v>0.431536570079116</v>
      </c>
      <c r="Y255">
        <f t="shared" si="81"/>
        <v>-2.31730070945474</v>
      </c>
      <c r="Z255">
        <f t="shared" si="82"/>
        <v>4315719.4397967</v>
      </c>
      <c r="AA255">
        <f t="shared" si="83"/>
        <v>8140600.88360865</v>
      </c>
      <c r="AB255" s="1" t="s">
        <v>1348</v>
      </c>
      <c r="AC255" s="1">
        <v>4914766.517</v>
      </c>
      <c r="AD255" s="1">
        <v>1388172.217</v>
      </c>
      <c r="AE255" s="1">
        <v>7.356</v>
      </c>
      <c r="AF255" s="1" t="s">
        <v>83</v>
      </c>
      <c r="AG255" s="2">
        <f t="shared" si="84"/>
        <v>1391454.2968002</v>
      </c>
      <c r="AH255" s="2">
        <f t="shared" si="85"/>
        <v>1043020.08380459</v>
      </c>
      <c r="AI255">
        <f t="shared" si="86"/>
        <v>3579.68458736592</v>
      </c>
      <c r="AL255" t="str">
        <f t="shared" si="94"/>
        <v>ID3l</v>
      </c>
      <c r="AM255" s="3" t="str">
        <f t="shared" si="87"/>
        <v>ID3l-118</v>
      </c>
      <c r="AN255" s="3">
        <f t="shared" si="88"/>
        <v>3579.68458736592</v>
      </c>
      <c r="AO255" s="3">
        <f t="shared" si="89"/>
        <v>7.356</v>
      </c>
      <c r="AP255" s="3">
        <f t="shared" si="90"/>
        <v>4914766.517</v>
      </c>
      <c r="AQ255" s="5">
        <f t="shared" si="91"/>
        <v>1388172.217</v>
      </c>
      <c r="AR255" s="3" t="str">
        <f t="shared" si="92"/>
        <v>so</v>
      </c>
      <c r="AS255" s="2"/>
    </row>
    <row r="256" customFormat="1" spans="17:45">
      <c r="Q256" t="s">
        <v>18</v>
      </c>
      <c r="R256">
        <v>1391379.034</v>
      </c>
      <c r="S256">
        <v>4916357.261</v>
      </c>
      <c r="U256" t="s">
        <v>19</v>
      </c>
      <c r="V256">
        <v>1391343.232</v>
      </c>
      <c r="W256">
        <v>4916440.225</v>
      </c>
      <c r="X256">
        <f t="shared" si="80"/>
        <v>0.431536570079116</v>
      </c>
      <c r="Y256">
        <f t="shared" si="81"/>
        <v>-2.31730070945474</v>
      </c>
      <c r="Z256">
        <f t="shared" si="82"/>
        <v>4315717.33313403</v>
      </c>
      <c r="AA256">
        <f t="shared" si="83"/>
        <v>8140600.88360865</v>
      </c>
      <c r="AB256" s="1" t="s">
        <v>1349</v>
      </c>
      <c r="AC256" s="1">
        <v>4914765.38</v>
      </c>
      <c r="AD256" s="1">
        <v>1388174.464</v>
      </c>
      <c r="AE256" s="1">
        <v>8.617</v>
      </c>
      <c r="AF256" s="1" t="s">
        <v>83</v>
      </c>
      <c r="AG256" s="2">
        <f t="shared" si="84"/>
        <v>1391455.06318339</v>
      </c>
      <c r="AH256" s="2">
        <f t="shared" si="85"/>
        <v>1043016.1746093</v>
      </c>
      <c r="AI256">
        <f t="shared" si="86"/>
        <v>3578.17746947543</v>
      </c>
      <c r="AL256" t="str">
        <f t="shared" si="94"/>
        <v>ID3l</v>
      </c>
      <c r="AM256" s="3" t="str">
        <f t="shared" si="87"/>
        <v>ID3l-119</v>
      </c>
      <c r="AN256" s="3">
        <f t="shared" si="88"/>
        <v>3578.17746947543</v>
      </c>
      <c r="AO256" s="3">
        <f t="shared" si="89"/>
        <v>8.617</v>
      </c>
      <c r="AP256" s="3">
        <f t="shared" si="90"/>
        <v>4914765.38</v>
      </c>
      <c r="AQ256" s="5">
        <f t="shared" si="91"/>
        <v>1388174.464</v>
      </c>
      <c r="AR256" s="3" t="str">
        <f t="shared" si="92"/>
        <v>so</v>
      </c>
      <c r="AS256" s="2"/>
    </row>
    <row r="257" customFormat="1" spans="17:45">
      <c r="Q257" t="s">
        <v>18</v>
      </c>
      <c r="R257">
        <v>1391379.034</v>
      </c>
      <c r="S257">
        <v>4916357.261</v>
      </c>
      <c r="U257" t="s">
        <v>19</v>
      </c>
      <c r="V257">
        <v>1391343.232</v>
      </c>
      <c r="W257">
        <v>4916440.225</v>
      </c>
      <c r="X257">
        <f t="shared" si="80"/>
        <v>0.431536570079116</v>
      </c>
      <c r="Y257">
        <f t="shared" si="81"/>
        <v>-2.31730070945474</v>
      </c>
      <c r="Z257">
        <f t="shared" si="82"/>
        <v>4315713.99505095</v>
      </c>
      <c r="AA257">
        <f t="shared" si="83"/>
        <v>8140600.88360865</v>
      </c>
      <c r="AB257" s="1" t="s">
        <v>1350</v>
      </c>
      <c r="AC257" s="1">
        <v>4914763.447</v>
      </c>
      <c r="AD257" s="1">
        <v>1388177.72</v>
      </c>
      <c r="AE257" s="1">
        <v>9.309</v>
      </c>
      <c r="AF257" s="1" t="s">
        <v>103</v>
      </c>
      <c r="AG257" s="2">
        <f t="shared" si="84"/>
        <v>1391456.27754522</v>
      </c>
      <c r="AH257" s="2">
        <f t="shared" si="85"/>
        <v>1043009.9803482</v>
      </c>
      <c r="AI257">
        <f t="shared" si="86"/>
        <v>3576.12281573115</v>
      </c>
      <c r="AL257" t="str">
        <f t="shared" si="94"/>
        <v>ID3l</v>
      </c>
      <c r="AM257" s="3" t="str">
        <f t="shared" si="87"/>
        <v>ID3l-120</v>
      </c>
      <c r="AN257" s="3">
        <f t="shared" si="88"/>
        <v>3576.12281573115</v>
      </c>
      <c r="AO257" s="3">
        <f t="shared" si="89"/>
        <v>9.309</v>
      </c>
      <c r="AP257" s="3">
        <f t="shared" si="90"/>
        <v>4914763.447</v>
      </c>
      <c r="AQ257" s="5">
        <f t="shared" si="91"/>
        <v>1388177.72</v>
      </c>
      <c r="AR257" s="3" t="str">
        <f t="shared" si="92"/>
        <v>tb rvr</v>
      </c>
      <c r="AS257" s="2"/>
    </row>
    <row r="258" customFormat="1" spans="17:45">
      <c r="Q258" t="s">
        <v>18</v>
      </c>
      <c r="R258">
        <v>1391379.034</v>
      </c>
      <c r="S258">
        <v>4916357.261</v>
      </c>
      <c r="U258" t="s">
        <v>19</v>
      </c>
      <c r="V258">
        <v>1391343.232</v>
      </c>
      <c r="W258">
        <v>4916440.225</v>
      </c>
      <c r="X258">
        <f t="shared" si="80"/>
        <v>0.431536570079116</v>
      </c>
      <c r="Y258">
        <f t="shared" si="81"/>
        <v>-2.31730070945474</v>
      </c>
      <c r="Z258">
        <f t="shared" si="82"/>
        <v>4315706.3272844</v>
      </c>
      <c r="AA258">
        <f t="shared" si="83"/>
        <v>8140600.88360865</v>
      </c>
      <c r="AB258" s="1" t="s">
        <v>1351</v>
      </c>
      <c r="AC258" s="1">
        <v>4914759.55</v>
      </c>
      <c r="AD258" s="1">
        <v>1388186.458</v>
      </c>
      <c r="AE258" s="1">
        <v>9.805</v>
      </c>
      <c r="AF258" s="1" t="s">
        <v>83</v>
      </c>
      <c r="AG258" s="2">
        <f t="shared" si="84"/>
        <v>1391459.06700337</v>
      </c>
      <c r="AH258" s="2">
        <f t="shared" si="85"/>
        <v>1042995.75177839</v>
      </c>
      <c r="AI258">
        <f t="shared" si="86"/>
        <v>3570.04509149348</v>
      </c>
      <c r="AL258" t="str">
        <f t="shared" si="94"/>
        <v>ID3l</v>
      </c>
      <c r="AM258" s="3" t="str">
        <f t="shared" si="87"/>
        <v>ID3l-121</v>
      </c>
      <c r="AN258" s="3">
        <f t="shared" si="88"/>
        <v>3570.04509149348</v>
      </c>
      <c r="AO258" s="3">
        <f t="shared" si="89"/>
        <v>9.805</v>
      </c>
      <c r="AP258" s="3">
        <f t="shared" si="90"/>
        <v>4914759.55</v>
      </c>
      <c r="AQ258" s="5">
        <f t="shared" si="91"/>
        <v>1388186.458</v>
      </c>
      <c r="AR258" s="3" t="str">
        <f t="shared" si="92"/>
        <v>so</v>
      </c>
      <c r="AS258" s="2"/>
    </row>
    <row r="259" customFormat="1" spans="17:45">
      <c r="Q259" t="s">
        <v>18</v>
      </c>
      <c r="R259">
        <v>1391379.034</v>
      </c>
      <c r="S259">
        <v>4916357.261</v>
      </c>
      <c r="U259" t="s">
        <v>19</v>
      </c>
      <c r="V259">
        <v>1391343.232</v>
      </c>
      <c r="W259">
        <v>4916440.225</v>
      </c>
      <c r="X259">
        <f t="shared" si="80"/>
        <v>0.431536570079116</v>
      </c>
      <c r="Y259">
        <f t="shared" si="81"/>
        <v>-2.31730070945474</v>
      </c>
      <c r="Z259">
        <f t="shared" si="82"/>
        <v>4315698.18209808</v>
      </c>
      <c r="AA259">
        <f t="shared" si="83"/>
        <v>8140600.88360865</v>
      </c>
      <c r="AB259" s="1" t="s">
        <v>1352</v>
      </c>
      <c r="AC259" s="1">
        <v>4914755.403</v>
      </c>
      <c r="AD259" s="1">
        <v>1388195.723</v>
      </c>
      <c r="AE259" s="1">
        <v>9.722</v>
      </c>
      <c r="AF259" s="1" t="s">
        <v>83</v>
      </c>
      <c r="AG259" s="2">
        <f t="shared" si="84"/>
        <v>1391462.03014214</v>
      </c>
      <c r="AH259" s="2">
        <f t="shared" si="85"/>
        <v>1042980.63729213</v>
      </c>
      <c r="AI259">
        <f t="shared" si="86"/>
        <v>3563.62427521266</v>
      </c>
      <c r="AL259" t="str">
        <f t="shared" si="94"/>
        <v>ID3l</v>
      </c>
      <c r="AM259" s="3" t="str">
        <f t="shared" si="87"/>
        <v>ID3l-122</v>
      </c>
      <c r="AN259" s="3">
        <f t="shared" si="88"/>
        <v>3563.62427521266</v>
      </c>
      <c r="AO259" s="3">
        <f t="shared" si="89"/>
        <v>9.722</v>
      </c>
      <c r="AP259" s="3">
        <f t="shared" si="90"/>
        <v>4914755.403</v>
      </c>
      <c r="AQ259" s="5">
        <f t="shared" si="91"/>
        <v>1388195.723</v>
      </c>
      <c r="AR259" s="3" t="str">
        <f t="shared" si="92"/>
        <v>so</v>
      </c>
      <c r="AS259" s="2"/>
    </row>
    <row r="260" customFormat="1" spans="17:45">
      <c r="Q260" t="s">
        <v>18</v>
      </c>
      <c r="R260">
        <v>1391379.034</v>
      </c>
      <c r="S260">
        <v>4916357.261</v>
      </c>
      <c r="U260" t="s">
        <v>19</v>
      </c>
      <c r="V260">
        <v>1391343.232</v>
      </c>
      <c r="W260">
        <v>4916440.225</v>
      </c>
      <c r="X260">
        <f t="shared" si="80"/>
        <v>0.431536570079116</v>
      </c>
      <c r="Y260">
        <f t="shared" si="81"/>
        <v>-2.31730070945474</v>
      </c>
      <c r="Z260">
        <f t="shared" si="82"/>
        <v>4315690.70700038</v>
      </c>
      <c r="AA260">
        <f t="shared" si="83"/>
        <v>8140600.88360865</v>
      </c>
      <c r="AB260" s="1" t="s">
        <v>1353</v>
      </c>
      <c r="AC260" s="1">
        <v>4914751.435</v>
      </c>
      <c r="AD260" s="1">
        <v>1388203.85</v>
      </c>
      <c r="AE260" s="1">
        <v>9.98</v>
      </c>
      <c r="AF260" s="1" t="s">
        <v>83</v>
      </c>
      <c r="AG260" s="2">
        <f t="shared" si="84"/>
        <v>1391464.74950925</v>
      </c>
      <c r="AH260" s="2">
        <f t="shared" si="85"/>
        <v>1042966.76624522</v>
      </c>
      <c r="AI260">
        <f t="shared" si="86"/>
        <v>3558.15550196059</v>
      </c>
      <c r="AL260" t="str">
        <f t="shared" si="94"/>
        <v>ID3l</v>
      </c>
      <c r="AM260" s="3" t="str">
        <f t="shared" si="87"/>
        <v>ID3l-123</v>
      </c>
      <c r="AN260" s="3">
        <f t="shared" si="88"/>
        <v>3558.15550196059</v>
      </c>
      <c r="AO260" s="3">
        <f t="shared" si="89"/>
        <v>9.98</v>
      </c>
      <c r="AP260" s="3">
        <f t="shared" si="90"/>
        <v>4914751.435</v>
      </c>
      <c r="AQ260" s="5">
        <f t="shared" si="91"/>
        <v>1388203.85</v>
      </c>
      <c r="AR260" s="3" t="str">
        <f t="shared" si="92"/>
        <v>so</v>
      </c>
      <c r="AS260" s="2"/>
    </row>
    <row r="261" customFormat="1" spans="17:45">
      <c r="Q261" t="s">
        <v>18</v>
      </c>
      <c r="R261">
        <v>1391379.034</v>
      </c>
      <c r="S261">
        <v>4916357.261</v>
      </c>
      <c r="U261" t="s">
        <v>19</v>
      </c>
      <c r="V261">
        <v>1391343.232</v>
      </c>
      <c r="W261">
        <v>4916440.225</v>
      </c>
      <c r="X261">
        <f t="shared" si="80"/>
        <v>0.431536570079116</v>
      </c>
      <c r="Y261">
        <f t="shared" si="81"/>
        <v>-2.31730070945474</v>
      </c>
      <c r="Z261">
        <f t="shared" si="82"/>
        <v>4315682.48586053</v>
      </c>
      <c r="AA261">
        <f t="shared" si="83"/>
        <v>8140600.88360865</v>
      </c>
      <c r="AB261" s="1" t="s">
        <v>1354</v>
      </c>
      <c r="AC261" s="1">
        <v>4914746.935</v>
      </c>
      <c r="AD261" s="1">
        <v>1388212.473</v>
      </c>
      <c r="AE261" s="1">
        <v>14.176</v>
      </c>
      <c r="AF261" s="1" t="s">
        <v>87</v>
      </c>
      <c r="AG261" s="2">
        <f t="shared" si="84"/>
        <v>1391467.74027917</v>
      </c>
      <c r="AH261" s="2">
        <f t="shared" si="85"/>
        <v>1042951.510817</v>
      </c>
      <c r="AI261">
        <f t="shared" si="86"/>
        <v>3552.50030161829</v>
      </c>
      <c r="AL261" t="str">
        <f t="shared" si="94"/>
        <v>ID3l</v>
      </c>
      <c r="AM261" s="3" t="str">
        <f t="shared" si="87"/>
        <v>ID3l-124</v>
      </c>
      <c r="AN261" s="3">
        <f t="shared" si="88"/>
        <v>3552.50030161829</v>
      </c>
      <c r="AO261" s="3">
        <f t="shared" si="89"/>
        <v>14.176</v>
      </c>
      <c r="AP261" s="3">
        <f t="shared" si="90"/>
        <v>4914746.935</v>
      </c>
      <c r="AQ261" s="5">
        <f t="shared" si="91"/>
        <v>1388212.473</v>
      </c>
      <c r="AR261" s="3" t="str">
        <f t="shared" si="92"/>
        <v>tb</v>
      </c>
      <c r="AS261" s="2"/>
    </row>
    <row r="262" customFormat="1" spans="17:45">
      <c r="Q262" t="s">
        <v>18</v>
      </c>
      <c r="R262">
        <v>1391379.034</v>
      </c>
      <c r="S262">
        <v>4916357.261</v>
      </c>
      <c r="U262" t="s">
        <v>19</v>
      </c>
      <c r="V262">
        <v>1391343.232</v>
      </c>
      <c r="W262">
        <v>4916440.225</v>
      </c>
      <c r="X262">
        <f t="shared" si="80"/>
        <v>0.431536570079116</v>
      </c>
      <c r="Y262">
        <f t="shared" si="81"/>
        <v>-2.31730070945474</v>
      </c>
      <c r="Z262">
        <f t="shared" si="82"/>
        <v>4315681.33765543</v>
      </c>
      <c r="AA262">
        <f t="shared" si="83"/>
        <v>8140600.88360865</v>
      </c>
      <c r="AB262" s="1" t="s">
        <v>1355</v>
      </c>
      <c r="AC262" s="1">
        <v>4914746.378</v>
      </c>
      <c r="AD262" s="1">
        <v>1388213.843</v>
      </c>
      <c r="AE262" s="1">
        <v>14.24</v>
      </c>
      <c r="AF262" s="1" t="s">
        <v>83</v>
      </c>
      <c r="AG262" s="2">
        <f t="shared" si="84"/>
        <v>1391468.15798491</v>
      </c>
      <c r="AH262" s="2">
        <f t="shared" si="85"/>
        <v>1042949.38016835</v>
      </c>
      <c r="AI262">
        <f t="shared" si="86"/>
        <v>3551.53179715041</v>
      </c>
      <c r="AL262" t="str">
        <f t="shared" si="94"/>
        <v>ID3l</v>
      </c>
      <c r="AM262" s="3" t="str">
        <f t="shared" si="87"/>
        <v>ID3l-125</v>
      </c>
      <c r="AN262" s="3">
        <f t="shared" si="88"/>
        <v>3551.53179715041</v>
      </c>
      <c r="AO262" s="3">
        <f t="shared" si="89"/>
        <v>14.24</v>
      </c>
      <c r="AP262" s="3">
        <f t="shared" si="90"/>
        <v>4914746.378</v>
      </c>
      <c r="AQ262" s="5">
        <f t="shared" si="91"/>
        <v>1388213.843</v>
      </c>
      <c r="AR262" s="3" t="str">
        <f t="shared" si="92"/>
        <v>so</v>
      </c>
      <c r="AS262" s="2"/>
    </row>
    <row r="263" customFormat="1" spans="17:45">
      <c r="Q263" t="s">
        <v>18</v>
      </c>
      <c r="R263">
        <v>1391379.034</v>
      </c>
      <c r="S263">
        <v>4916357.261</v>
      </c>
      <c r="U263" t="s">
        <v>19</v>
      </c>
      <c r="V263">
        <v>1391343.232</v>
      </c>
      <c r="W263">
        <v>4916440.225</v>
      </c>
      <c r="X263">
        <f t="shared" si="80"/>
        <v>0.431536570079116</v>
      </c>
      <c r="Y263">
        <f t="shared" si="81"/>
        <v>-2.31730070945474</v>
      </c>
      <c r="Z263">
        <f t="shared" si="82"/>
        <v>4315680.21673255</v>
      </c>
      <c r="AA263">
        <f t="shared" si="83"/>
        <v>8140600.88360865</v>
      </c>
      <c r="AB263" s="1" t="s">
        <v>1356</v>
      </c>
      <c r="AC263" s="1">
        <v>4914745.828</v>
      </c>
      <c r="AD263" s="1">
        <v>1388215.166</v>
      </c>
      <c r="AE263" s="1">
        <v>14.061</v>
      </c>
      <c r="AF263" s="1" t="s">
        <v>87</v>
      </c>
      <c r="AG263" s="2">
        <f t="shared" si="84"/>
        <v>1391468.56576564</v>
      </c>
      <c r="AH263" s="2">
        <f t="shared" si="85"/>
        <v>1042947.30014552</v>
      </c>
      <c r="AI263">
        <f t="shared" si="86"/>
        <v>3550.60234818175</v>
      </c>
      <c r="AL263" t="str">
        <f t="shared" si="94"/>
        <v>ID3l</v>
      </c>
      <c r="AM263" s="3" t="str">
        <f t="shared" si="87"/>
        <v>ID3l-126</v>
      </c>
      <c r="AN263" s="3">
        <f t="shared" si="88"/>
        <v>3550.60234818175</v>
      </c>
      <c r="AO263" s="3">
        <f t="shared" si="89"/>
        <v>14.061</v>
      </c>
      <c r="AP263" s="3">
        <f t="shared" si="90"/>
        <v>4914745.828</v>
      </c>
      <c r="AQ263" s="5">
        <f t="shared" si="91"/>
        <v>1388215.166</v>
      </c>
      <c r="AR263" s="3" t="str">
        <f t="shared" si="92"/>
        <v>tb</v>
      </c>
      <c r="AS263" s="2"/>
    </row>
    <row r="264" customFormat="1" spans="17:45">
      <c r="Q264" t="s">
        <v>18</v>
      </c>
      <c r="R264">
        <v>1391379.034</v>
      </c>
      <c r="S264">
        <v>4916357.261</v>
      </c>
      <c r="U264" t="s">
        <v>19</v>
      </c>
      <c r="V264">
        <v>1391343.232</v>
      </c>
      <c r="W264">
        <v>4916440.225</v>
      </c>
      <c r="X264">
        <f t="shared" si="80"/>
        <v>0.431536570079116</v>
      </c>
      <c r="Y264">
        <f t="shared" si="81"/>
        <v>-2.31730070945474</v>
      </c>
      <c r="Z264">
        <f t="shared" si="82"/>
        <v>4315674.60540904</v>
      </c>
      <c r="AA264">
        <f t="shared" si="83"/>
        <v>8140600.88360865</v>
      </c>
      <c r="AB264" s="1" t="s">
        <v>1357</v>
      </c>
      <c r="AC264" s="1">
        <v>4914742.925</v>
      </c>
      <c r="AD264" s="1">
        <v>1388221.442</v>
      </c>
      <c r="AE264" s="1">
        <v>11.406</v>
      </c>
      <c r="AF264" s="1" t="s">
        <v>130</v>
      </c>
      <c r="AG264" s="2">
        <f t="shared" si="84"/>
        <v>1391470.60711001</v>
      </c>
      <c r="AH264" s="2">
        <f t="shared" si="85"/>
        <v>1042936.88758173</v>
      </c>
      <c r="AI264">
        <f t="shared" si="86"/>
        <v>3546.3316200491</v>
      </c>
      <c r="AL264" t="str">
        <f t="shared" si="94"/>
        <v>ID3l</v>
      </c>
      <c r="AM264" s="3" t="str">
        <f t="shared" si="87"/>
        <v>ID3l-127</v>
      </c>
      <c r="AN264" s="3">
        <f t="shared" si="88"/>
        <v>3546.3316200491</v>
      </c>
      <c r="AO264" s="3">
        <f t="shared" si="89"/>
        <v>11.406</v>
      </c>
      <c r="AP264" s="3">
        <f t="shared" si="90"/>
        <v>4914742.925</v>
      </c>
      <c r="AQ264" s="5">
        <f t="shared" si="91"/>
        <v>1388221.442</v>
      </c>
      <c r="AR264" s="3" t="str">
        <f t="shared" si="92"/>
        <v>bb+f</v>
      </c>
      <c r="AS264" s="2"/>
    </row>
    <row r="265" customFormat="1" spans="17:45">
      <c r="Q265" t="s">
        <v>18</v>
      </c>
      <c r="R265">
        <v>1391379.034</v>
      </c>
      <c r="S265">
        <v>4916357.261</v>
      </c>
      <c r="U265" t="s">
        <v>19</v>
      </c>
      <c r="V265">
        <v>1391343.232</v>
      </c>
      <c r="W265">
        <v>4916440.225</v>
      </c>
      <c r="X265">
        <f t="shared" si="80"/>
        <v>0.431536570079116</v>
      </c>
      <c r="Y265">
        <f t="shared" si="81"/>
        <v>-2.31730070945474</v>
      </c>
      <c r="Z265">
        <f t="shared" si="82"/>
        <v>4315666.92757651</v>
      </c>
      <c r="AA265">
        <f t="shared" si="83"/>
        <v>8140600.88360865</v>
      </c>
      <c r="AB265" s="1" t="s">
        <v>1358</v>
      </c>
      <c r="AC265" s="1">
        <v>4914738.882</v>
      </c>
      <c r="AD265" s="1">
        <v>1388229.865</v>
      </c>
      <c r="AE265" s="1">
        <v>11.383</v>
      </c>
      <c r="AF265" s="1" t="s">
        <v>83</v>
      </c>
      <c r="AG265" s="2">
        <f t="shared" si="84"/>
        <v>1391473.40023007</v>
      </c>
      <c r="AH265" s="2">
        <f t="shared" si="85"/>
        <v>1042922.64033314</v>
      </c>
      <c r="AI265">
        <f t="shared" si="86"/>
        <v>3540.68015756875</v>
      </c>
      <c r="AL265" t="str">
        <f t="shared" si="94"/>
        <v>ID3l</v>
      </c>
      <c r="AM265" s="3" t="str">
        <f t="shared" si="87"/>
        <v>ID3l-128</v>
      </c>
      <c r="AN265" s="3">
        <f t="shared" si="88"/>
        <v>3540.68015756875</v>
      </c>
      <c r="AO265" s="3">
        <f t="shared" si="89"/>
        <v>11.383</v>
      </c>
      <c r="AP265" s="3">
        <f t="shared" si="90"/>
        <v>4914738.882</v>
      </c>
      <c r="AQ265" s="5">
        <f t="shared" si="91"/>
        <v>1388229.865</v>
      </c>
      <c r="AR265" s="3" t="str">
        <f t="shared" si="92"/>
        <v>so</v>
      </c>
      <c r="AS265" s="2"/>
    </row>
    <row r="266" customFormat="1" spans="17:45">
      <c r="Q266" t="s">
        <v>18</v>
      </c>
      <c r="R266">
        <v>1391379.034</v>
      </c>
      <c r="S266">
        <v>4916357.261</v>
      </c>
      <c r="U266" t="s">
        <v>19</v>
      </c>
      <c r="V266">
        <v>1391343.232</v>
      </c>
      <c r="W266">
        <v>4916440.225</v>
      </c>
      <c r="X266">
        <f t="shared" si="80"/>
        <v>0.431536570079116</v>
      </c>
      <c r="Y266">
        <f t="shared" si="81"/>
        <v>-2.31730070945474</v>
      </c>
      <c r="Z266">
        <f t="shared" si="82"/>
        <v>4315659.13019193</v>
      </c>
      <c r="AA266">
        <f t="shared" si="83"/>
        <v>8140600.88360865</v>
      </c>
      <c r="AB266" s="1" t="s">
        <v>1359</v>
      </c>
      <c r="AC266" s="1">
        <v>4914734.779</v>
      </c>
      <c r="AD266" s="1">
        <v>1388238.426</v>
      </c>
      <c r="AE266" s="1">
        <v>11.26</v>
      </c>
      <c r="AF266" s="1" t="s">
        <v>83</v>
      </c>
      <c r="AG266" s="2">
        <f t="shared" si="84"/>
        <v>1391476.23684198</v>
      </c>
      <c r="AH266" s="2">
        <f t="shared" si="85"/>
        <v>1042908.17123969</v>
      </c>
      <c r="AI266">
        <f t="shared" si="86"/>
        <v>3534.94928534874</v>
      </c>
      <c r="AL266" t="str">
        <f t="shared" si="94"/>
        <v>ID3l</v>
      </c>
      <c r="AM266" s="3" t="str">
        <f t="shared" si="87"/>
        <v>ID3l-129</v>
      </c>
      <c r="AN266" s="3">
        <f t="shared" si="88"/>
        <v>3534.94928534874</v>
      </c>
      <c r="AO266" s="3">
        <f t="shared" si="89"/>
        <v>11.26</v>
      </c>
      <c r="AP266" s="3">
        <f t="shared" si="90"/>
        <v>4914734.779</v>
      </c>
      <c r="AQ266" s="5">
        <f t="shared" si="91"/>
        <v>1388238.426</v>
      </c>
      <c r="AR266" s="3" t="str">
        <f t="shared" si="92"/>
        <v>so</v>
      </c>
      <c r="AS266" s="2"/>
    </row>
    <row r="267" customFormat="1" spans="17:45">
      <c r="Q267" t="s">
        <v>18</v>
      </c>
      <c r="R267">
        <v>1391379.034</v>
      </c>
      <c r="S267">
        <v>4916357.261</v>
      </c>
      <c r="U267" t="s">
        <v>19</v>
      </c>
      <c r="V267">
        <v>1391343.232</v>
      </c>
      <c r="W267">
        <v>4916440.225</v>
      </c>
      <c r="X267">
        <f t="shared" si="80"/>
        <v>0.431536570079116</v>
      </c>
      <c r="Y267">
        <f t="shared" si="81"/>
        <v>-2.31730070945474</v>
      </c>
      <c r="Z267">
        <f t="shared" si="82"/>
        <v>4315652.41075936</v>
      </c>
      <c r="AA267">
        <f t="shared" si="83"/>
        <v>8140600.88360865</v>
      </c>
      <c r="AB267" s="1" t="s">
        <v>1360</v>
      </c>
      <c r="AC267" s="1">
        <v>4914731.158</v>
      </c>
      <c r="AD267" s="1">
        <v>1388245.606</v>
      </c>
      <c r="AE267" s="1">
        <v>10.924</v>
      </c>
      <c r="AF267" s="1" t="s">
        <v>83</v>
      </c>
      <c r="AG267" s="2">
        <f t="shared" si="84"/>
        <v>1391478.68130555</v>
      </c>
      <c r="AH267" s="2">
        <f t="shared" si="85"/>
        <v>1042895.70243083</v>
      </c>
      <c r="AI267">
        <f t="shared" si="86"/>
        <v>3530.23823527448</v>
      </c>
      <c r="AL267" t="str">
        <f t="shared" si="94"/>
        <v>ID3l</v>
      </c>
      <c r="AM267" s="3" t="str">
        <f t="shared" si="87"/>
        <v>ID3l-130</v>
      </c>
      <c r="AN267" s="3">
        <f t="shared" si="88"/>
        <v>3530.23823527448</v>
      </c>
      <c r="AO267" s="3">
        <f t="shared" si="89"/>
        <v>10.924</v>
      </c>
      <c r="AP267" s="3">
        <f t="shared" si="90"/>
        <v>4914731.158</v>
      </c>
      <c r="AQ267" s="5">
        <f t="shared" si="91"/>
        <v>1388245.606</v>
      </c>
      <c r="AR267" s="3" t="str">
        <f t="shared" si="92"/>
        <v>so</v>
      </c>
      <c r="AS267" s="2"/>
    </row>
    <row r="268" customFormat="1" spans="17:45">
      <c r="Q268" t="s">
        <v>18</v>
      </c>
      <c r="R268">
        <v>1391379.034</v>
      </c>
      <c r="S268">
        <v>4916357.261</v>
      </c>
      <c r="U268" t="s">
        <v>19</v>
      </c>
      <c r="V268">
        <v>1391343.232</v>
      </c>
      <c r="W268">
        <v>4916440.225</v>
      </c>
      <c r="X268">
        <f t="shared" si="80"/>
        <v>0.431536570079116</v>
      </c>
      <c r="Y268">
        <f t="shared" si="81"/>
        <v>-2.31730070945474</v>
      </c>
      <c r="Z268">
        <f t="shared" si="82"/>
        <v>4315775.59464087</v>
      </c>
      <c r="AA268">
        <f t="shared" si="83"/>
        <v>8140600.88360865</v>
      </c>
      <c r="AB268" s="1" t="s">
        <v>1361</v>
      </c>
      <c r="AC268" s="1">
        <v>4914795.895</v>
      </c>
      <c r="AD268" s="1">
        <v>1388110.167</v>
      </c>
      <c r="AE268" s="1">
        <v>12.008</v>
      </c>
      <c r="AF268" s="1" t="s">
        <v>83</v>
      </c>
      <c r="AG268" s="2">
        <f t="shared" si="84"/>
        <v>1391433.86821951</v>
      </c>
      <c r="AH268" s="2">
        <f t="shared" si="85"/>
        <v>1043124.28665367</v>
      </c>
      <c r="AI268">
        <f t="shared" si="86"/>
        <v>3622.61718232092</v>
      </c>
      <c r="AL268" t="str">
        <f t="shared" si="94"/>
        <v>ID3r</v>
      </c>
      <c r="AM268" s="3" t="str">
        <f t="shared" si="87"/>
        <v>ID3r-101</v>
      </c>
      <c r="AN268" s="3">
        <f t="shared" si="88"/>
        <v>3622.61718232092</v>
      </c>
      <c r="AO268" s="3">
        <f t="shared" si="89"/>
        <v>12.008</v>
      </c>
      <c r="AP268" s="3">
        <f t="shared" si="90"/>
        <v>4914795.895</v>
      </c>
      <c r="AQ268" s="5">
        <f t="shared" si="91"/>
        <v>1388110.167</v>
      </c>
      <c r="AR268" s="3" t="str">
        <f t="shared" si="92"/>
        <v>so</v>
      </c>
      <c r="AS268" s="2"/>
    </row>
    <row r="269" customFormat="1" spans="17:45">
      <c r="Q269" t="s">
        <v>18</v>
      </c>
      <c r="R269">
        <v>1391379.034</v>
      </c>
      <c r="S269">
        <v>4916357.261</v>
      </c>
      <c r="U269" t="s">
        <v>19</v>
      </c>
      <c r="V269">
        <v>1391343.232</v>
      </c>
      <c r="W269">
        <v>4916440.225</v>
      </c>
      <c r="X269">
        <f t="shared" si="80"/>
        <v>0.431536570079116</v>
      </c>
      <c r="Y269">
        <f t="shared" si="81"/>
        <v>-2.31730070945474</v>
      </c>
      <c r="Z269">
        <f t="shared" si="82"/>
        <v>4315767.02301836</v>
      </c>
      <c r="AA269">
        <f t="shared" si="83"/>
        <v>8140600.88360865</v>
      </c>
      <c r="AB269" s="1" t="s">
        <v>1362</v>
      </c>
      <c r="AC269" s="1">
        <v>4914791.489</v>
      </c>
      <c r="AD269" s="1">
        <v>1388119.82</v>
      </c>
      <c r="AE269" s="1">
        <v>12.176</v>
      </c>
      <c r="AF269" s="1" t="s">
        <v>93</v>
      </c>
      <c r="AG269" s="2">
        <f t="shared" si="84"/>
        <v>1391436.98649158</v>
      </c>
      <c r="AH269" s="2">
        <f t="shared" si="85"/>
        <v>1043108.38085783</v>
      </c>
      <c r="AI269">
        <f t="shared" si="86"/>
        <v>3615.81496398517</v>
      </c>
      <c r="AL269" t="str">
        <f t="shared" si="94"/>
        <v>ID3r</v>
      </c>
      <c r="AM269" s="3" t="str">
        <f t="shared" si="87"/>
        <v>ID3r-102</v>
      </c>
      <c r="AN269" s="3">
        <f t="shared" si="88"/>
        <v>3615.81496398517</v>
      </c>
      <c r="AO269" s="3">
        <f t="shared" si="89"/>
        <v>12.176</v>
      </c>
      <c r="AP269" s="3">
        <f t="shared" si="90"/>
        <v>4914791.489</v>
      </c>
      <c r="AQ269" s="5">
        <f t="shared" si="91"/>
        <v>1388119.82</v>
      </c>
      <c r="AR269" s="3" t="str">
        <f t="shared" si="92"/>
        <v>f</v>
      </c>
      <c r="AS269" s="2"/>
    </row>
    <row r="270" customFormat="1" spans="17:45">
      <c r="Q270" t="s">
        <v>18</v>
      </c>
      <c r="R270">
        <v>1391379.034</v>
      </c>
      <c r="S270">
        <v>4916357.261</v>
      </c>
      <c r="U270" t="s">
        <v>19</v>
      </c>
      <c r="V270">
        <v>1391343.232</v>
      </c>
      <c r="W270">
        <v>4916440.225</v>
      </c>
      <c r="X270">
        <f t="shared" si="80"/>
        <v>0.431536570079116</v>
      </c>
      <c r="Y270">
        <f t="shared" si="81"/>
        <v>-2.31730070945474</v>
      </c>
      <c r="Z270">
        <f t="shared" si="82"/>
        <v>4315765.11552236</v>
      </c>
      <c r="AA270">
        <f t="shared" si="83"/>
        <v>8140600.88360865</v>
      </c>
      <c r="AB270" s="1" t="s">
        <v>1363</v>
      </c>
      <c r="AC270" s="1">
        <v>4914790.319</v>
      </c>
      <c r="AD270" s="1">
        <v>1388121.529</v>
      </c>
      <c r="AE270" s="1">
        <v>12.167</v>
      </c>
      <c r="AF270" s="1" t="s">
        <v>83</v>
      </c>
      <c r="AG270" s="2">
        <f t="shared" si="84"/>
        <v>1391437.68041988</v>
      </c>
      <c r="AH270" s="2">
        <f t="shared" si="85"/>
        <v>1043104.84124303</v>
      </c>
      <c r="AI270">
        <f t="shared" si="86"/>
        <v>3614.78160562816</v>
      </c>
      <c r="AL270" t="str">
        <f t="shared" si="94"/>
        <v>ID3r</v>
      </c>
      <c r="AM270" s="3" t="str">
        <f t="shared" si="87"/>
        <v>ID3r-103</v>
      </c>
      <c r="AN270" s="3">
        <f t="shared" si="88"/>
        <v>3614.78160562816</v>
      </c>
      <c r="AO270" s="3">
        <f t="shared" si="89"/>
        <v>12.167</v>
      </c>
      <c r="AP270" s="3">
        <f t="shared" si="90"/>
        <v>4914790.319</v>
      </c>
      <c r="AQ270" s="5">
        <f t="shared" si="91"/>
        <v>1388121.529</v>
      </c>
      <c r="AR270" s="3" t="str">
        <f t="shared" si="92"/>
        <v>so</v>
      </c>
      <c r="AS270" s="2"/>
    </row>
    <row r="271" customFormat="1" spans="17:45">
      <c r="Q271" t="s">
        <v>18</v>
      </c>
      <c r="R271">
        <v>1391379.034</v>
      </c>
      <c r="S271">
        <v>4916357.261</v>
      </c>
      <c r="U271" t="s">
        <v>19</v>
      </c>
      <c r="V271">
        <v>1391343.232</v>
      </c>
      <c r="W271">
        <v>4916440.225</v>
      </c>
      <c r="X271">
        <f t="shared" si="80"/>
        <v>0.431536570079116</v>
      </c>
      <c r="Y271">
        <f t="shared" si="81"/>
        <v>-2.31730070945474</v>
      </c>
      <c r="Z271">
        <f t="shared" si="82"/>
        <v>4315760.25890053</v>
      </c>
      <c r="AA271">
        <f t="shared" si="83"/>
        <v>8140600.88360865</v>
      </c>
      <c r="AB271" s="1" t="s">
        <v>1364</v>
      </c>
      <c r="AC271" s="1">
        <v>4914788.027</v>
      </c>
      <c r="AD271" s="1">
        <v>1388127.472</v>
      </c>
      <c r="AE271" s="1">
        <v>14.143</v>
      </c>
      <c r="AF271" s="1" t="s">
        <v>87</v>
      </c>
      <c r="AG271" s="2">
        <f t="shared" si="84"/>
        <v>1391439.4472112</v>
      </c>
      <c r="AH271" s="2">
        <f t="shared" si="85"/>
        <v>1043095.82912947</v>
      </c>
      <c r="AI271">
        <f t="shared" si="86"/>
        <v>3610.42252189408</v>
      </c>
      <c r="AL271" t="str">
        <f t="shared" si="94"/>
        <v>ID3r</v>
      </c>
      <c r="AM271" s="3" t="str">
        <f t="shared" si="87"/>
        <v>ID3r-104</v>
      </c>
      <c r="AN271" s="3">
        <f t="shared" si="88"/>
        <v>3610.42252189408</v>
      </c>
      <c r="AO271" s="3">
        <f t="shared" si="89"/>
        <v>14.143</v>
      </c>
      <c r="AP271" s="3">
        <f t="shared" si="90"/>
        <v>4914788.027</v>
      </c>
      <c r="AQ271" s="5">
        <f t="shared" si="91"/>
        <v>1388127.472</v>
      </c>
      <c r="AR271" s="3" t="str">
        <f t="shared" si="92"/>
        <v>tb</v>
      </c>
      <c r="AS271" s="2"/>
    </row>
    <row r="272" customFormat="1" spans="17:45">
      <c r="Q272" t="s">
        <v>18</v>
      </c>
      <c r="R272">
        <v>1391379.034</v>
      </c>
      <c r="S272">
        <v>4916357.261</v>
      </c>
      <c r="U272" t="s">
        <v>19</v>
      </c>
      <c r="V272">
        <v>1391343.232</v>
      </c>
      <c r="W272">
        <v>4916440.225</v>
      </c>
      <c r="X272">
        <f t="shared" si="80"/>
        <v>0.431536570079116</v>
      </c>
      <c r="Y272">
        <f t="shared" si="81"/>
        <v>-2.31730070945474</v>
      </c>
      <c r="Z272">
        <f t="shared" si="82"/>
        <v>4315759.13241786</v>
      </c>
      <c r="AA272">
        <f t="shared" si="83"/>
        <v>8140600.88360865</v>
      </c>
      <c r="AB272" s="1" t="s">
        <v>1365</v>
      </c>
      <c r="AC272" s="1">
        <v>4914787.345</v>
      </c>
      <c r="AD272" s="1">
        <v>1388128.502</v>
      </c>
      <c r="AE272" s="1">
        <v>14.215</v>
      </c>
      <c r="AF272" s="1" t="s">
        <v>83</v>
      </c>
      <c r="AG272" s="2">
        <f t="shared" si="84"/>
        <v>1391439.85701453</v>
      </c>
      <c r="AH272" s="2">
        <f t="shared" si="85"/>
        <v>1043093.73878972</v>
      </c>
      <c r="AI272">
        <f t="shared" si="86"/>
        <v>3609.79148013842</v>
      </c>
      <c r="AL272" t="str">
        <f t="shared" si="94"/>
        <v>ID3r</v>
      </c>
      <c r="AM272" s="3" t="str">
        <f t="shared" si="87"/>
        <v>ID3r-105</v>
      </c>
      <c r="AN272" s="3">
        <f t="shared" si="88"/>
        <v>3609.79148013842</v>
      </c>
      <c r="AO272" s="3">
        <f t="shared" si="89"/>
        <v>14.215</v>
      </c>
      <c r="AP272" s="3">
        <f t="shared" si="90"/>
        <v>4914787.345</v>
      </c>
      <c r="AQ272" s="5">
        <f t="shared" si="91"/>
        <v>1388128.502</v>
      </c>
      <c r="AR272" s="3" t="str">
        <f t="shared" si="92"/>
        <v>so</v>
      </c>
      <c r="AS272" s="2"/>
    </row>
    <row r="273" customFormat="1" spans="17:45">
      <c r="Q273" t="s">
        <v>18</v>
      </c>
      <c r="R273">
        <v>1391379.034</v>
      </c>
      <c r="S273">
        <v>4916357.261</v>
      </c>
      <c r="U273" t="s">
        <v>19</v>
      </c>
      <c r="V273">
        <v>1391343.232</v>
      </c>
      <c r="W273">
        <v>4916440.225</v>
      </c>
      <c r="X273">
        <f t="shared" si="80"/>
        <v>0.431536570079116</v>
      </c>
      <c r="Y273">
        <f t="shared" si="81"/>
        <v>-2.31730070945474</v>
      </c>
      <c r="Z273">
        <f t="shared" si="82"/>
        <v>4315757.65204671</v>
      </c>
      <c r="AA273">
        <f t="shared" si="83"/>
        <v>8140600.88360865</v>
      </c>
      <c r="AB273" s="1" t="s">
        <v>1366</v>
      </c>
      <c r="AC273" s="1">
        <v>4914786.48</v>
      </c>
      <c r="AD273" s="1">
        <v>1388129.928</v>
      </c>
      <c r="AE273" s="1">
        <v>14.119</v>
      </c>
      <c r="AF273" s="1" t="s">
        <v>87</v>
      </c>
      <c r="AG273" s="2">
        <f t="shared" si="84"/>
        <v>1391440.39555901</v>
      </c>
      <c r="AH273" s="2">
        <f t="shared" si="85"/>
        <v>1043090.99176239</v>
      </c>
      <c r="AI273">
        <f t="shared" si="86"/>
        <v>3608.88386474196</v>
      </c>
      <c r="AL273" t="str">
        <f t="shared" si="94"/>
        <v>ID3r</v>
      </c>
      <c r="AM273" s="3" t="str">
        <f t="shared" si="87"/>
        <v>ID3r-106</v>
      </c>
      <c r="AN273" s="3">
        <f t="shared" si="88"/>
        <v>3608.88386474196</v>
      </c>
      <c r="AO273" s="3">
        <f t="shared" si="89"/>
        <v>14.119</v>
      </c>
      <c r="AP273" s="3">
        <f t="shared" si="90"/>
        <v>4914786.48</v>
      </c>
      <c r="AQ273" s="5">
        <f t="shared" si="91"/>
        <v>1388129.928</v>
      </c>
      <c r="AR273" s="3" t="str">
        <f t="shared" si="92"/>
        <v>tb</v>
      </c>
      <c r="AS273" s="2"/>
    </row>
    <row r="274" customFormat="1" spans="17:45">
      <c r="Q274" t="s">
        <v>18</v>
      </c>
      <c r="R274">
        <v>1391379.034</v>
      </c>
      <c r="S274">
        <v>4916357.261</v>
      </c>
      <c r="U274" t="s">
        <v>19</v>
      </c>
      <c r="V274">
        <v>1391343.232</v>
      </c>
      <c r="W274">
        <v>4916440.225</v>
      </c>
      <c r="X274">
        <f t="shared" si="80"/>
        <v>0.431536570079116</v>
      </c>
      <c r="Y274">
        <f t="shared" si="81"/>
        <v>-2.31730070945474</v>
      </c>
      <c r="Z274">
        <f t="shared" si="82"/>
        <v>4315749.50982724</v>
      </c>
      <c r="AA274">
        <f t="shared" si="83"/>
        <v>8140600.88360865</v>
      </c>
      <c r="AB274" s="1" t="s">
        <v>1367</v>
      </c>
      <c r="AC274" s="1">
        <v>4914782.32</v>
      </c>
      <c r="AD274" s="1">
        <v>1388139.156</v>
      </c>
      <c r="AE274" s="1">
        <v>10.61</v>
      </c>
      <c r="AF274" s="1" t="s">
        <v>83</v>
      </c>
      <c r="AG274" s="2">
        <f t="shared" si="84"/>
        <v>1391443.35761847</v>
      </c>
      <c r="AH274" s="2">
        <f t="shared" si="85"/>
        <v>1043075.88278152</v>
      </c>
      <c r="AI274">
        <f t="shared" si="86"/>
        <v>3602.39484348455</v>
      </c>
      <c r="AL274" t="str">
        <f t="shared" si="94"/>
        <v>ID3r</v>
      </c>
      <c r="AM274" s="3" t="str">
        <f t="shared" si="87"/>
        <v>ID3r-107</v>
      </c>
      <c r="AN274" s="3">
        <f t="shared" si="88"/>
        <v>3602.39484348455</v>
      </c>
      <c r="AO274" s="3">
        <f t="shared" si="89"/>
        <v>10.61</v>
      </c>
      <c r="AP274" s="3">
        <f t="shared" si="90"/>
        <v>4914782.32</v>
      </c>
      <c r="AQ274" s="5">
        <f t="shared" si="91"/>
        <v>1388139.156</v>
      </c>
      <c r="AR274" s="3" t="str">
        <f t="shared" si="92"/>
        <v>so</v>
      </c>
      <c r="AS274" s="2"/>
    </row>
    <row r="275" customFormat="1" spans="17:45">
      <c r="Q275" t="s">
        <v>18</v>
      </c>
      <c r="R275">
        <v>1391379.034</v>
      </c>
      <c r="S275">
        <v>4916357.261</v>
      </c>
      <c r="U275" t="s">
        <v>19</v>
      </c>
      <c r="V275">
        <v>1391343.232</v>
      </c>
      <c r="W275">
        <v>4916440.225</v>
      </c>
      <c r="X275">
        <f t="shared" si="80"/>
        <v>0.431536570079116</v>
      </c>
      <c r="Y275">
        <f t="shared" si="81"/>
        <v>-2.31730070945474</v>
      </c>
      <c r="Z275">
        <f t="shared" si="82"/>
        <v>4315744.76686249</v>
      </c>
      <c r="AA275">
        <f t="shared" si="83"/>
        <v>8140600.88360865</v>
      </c>
      <c r="AB275" s="1" t="s">
        <v>1368</v>
      </c>
      <c r="AC275" s="1">
        <v>4914779.651</v>
      </c>
      <c r="AD275" s="1">
        <v>1388143.962</v>
      </c>
      <c r="AE275" s="1">
        <v>10.099</v>
      </c>
      <c r="AF275" s="1" t="s">
        <v>83</v>
      </c>
      <c r="AG275" s="2">
        <f t="shared" si="84"/>
        <v>1391445.08306246</v>
      </c>
      <c r="AH275" s="2">
        <f t="shared" si="85"/>
        <v>1043067.08157393</v>
      </c>
      <c r="AI275">
        <f t="shared" si="86"/>
        <v>3599.24216430134</v>
      </c>
      <c r="AL275" t="str">
        <f t="shared" si="94"/>
        <v>ID3r</v>
      </c>
      <c r="AM275" s="3" t="str">
        <f t="shared" si="87"/>
        <v>ID3r-108</v>
      </c>
      <c r="AN275" s="3">
        <f t="shared" si="88"/>
        <v>3599.24216430134</v>
      </c>
      <c r="AO275" s="3">
        <f t="shared" si="89"/>
        <v>10.099</v>
      </c>
      <c r="AP275" s="3">
        <f t="shared" si="90"/>
        <v>4914779.651</v>
      </c>
      <c r="AQ275" s="5">
        <f t="shared" si="91"/>
        <v>1388143.962</v>
      </c>
      <c r="AR275" s="3" t="str">
        <f t="shared" si="92"/>
        <v>so</v>
      </c>
      <c r="AS275" s="2"/>
    </row>
    <row r="276" customFormat="1" spans="17:45">
      <c r="Q276" t="s">
        <v>18</v>
      </c>
      <c r="R276">
        <v>1391379.034</v>
      </c>
      <c r="S276">
        <v>4916357.261</v>
      </c>
      <c r="U276" t="s">
        <v>19</v>
      </c>
      <c r="V276">
        <v>1391343.232</v>
      </c>
      <c r="W276">
        <v>4916440.225</v>
      </c>
      <c r="X276">
        <f t="shared" si="80"/>
        <v>0.431536570079116</v>
      </c>
      <c r="Y276">
        <f t="shared" si="81"/>
        <v>-2.31730070945474</v>
      </c>
      <c r="Z276">
        <f t="shared" si="82"/>
        <v>4315736.80556031</v>
      </c>
      <c r="AA276">
        <f t="shared" si="83"/>
        <v>8140600.88360865</v>
      </c>
      <c r="AB276" s="1" t="s">
        <v>1369</v>
      </c>
      <c r="AC276" s="1">
        <v>4914775.58</v>
      </c>
      <c r="AD276" s="1">
        <v>1388152.977</v>
      </c>
      <c r="AE276" s="1">
        <v>10.354</v>
      </c>
      <c r="AF276" s="1" t="s">
        <v>103</v>
      </c>
      <c r="AG276" s="2">
        <f t="shared" si="84"/>
        <v>1391447.97930598</v>
      </c>
      <c r="AH276" s="2">
        <f t="shared" si="85"/>
        <v>1043052.30830937</v>
      </c>
      <c r="AI276">
        <f t="shared" si="86"/>
        <v>3592.93174900523</v>
      </c>
      <c r="AL276" t="str">
        <f t="shared" si="94"/>
        <v>ID3r</v>
      </c>
      <c r="AM276" s="3" t="str">
        <f t="shared" si="87"/>
        <v>ID3r-109</v>
      </c>
      <c r="AN276" s="3">
        <f t="shared" si="88"/>
        <v>3592.93174900523</v>
      </c>
      <c r="AO276" s="3">
        <f t="shared" si="89"/>
        <v>10.354</v>
      </c>
      <c r="AP276" s="3">
        <f t="shared" si="90"/>
        <v>4914775.58</v>
      </c>
      <c r="AQ276" s="5">
        <f t="shared" si="91"/>
        <v>1388152.977</v>
      </c>
      <c r="AR276" s="3" t="str">
        <f t="shared" si="92"/>
        <v>tb rvr</v>
      </c>
      <c r="AS276" s="2"/>
    </row>
    <row r="277" customFormat="1" spans="17:45">
      <c r="Q277" t="s">
        <v>18</v>
      </c>
      <c r="R277">
        <v>1391379.034</v>
      </c>
      <c r="S277">
        <v>4916357.261</v>
      </c>
      <c r="U277" t="s">
        <v>19</v>
      </c>
      <c r="V277">
        <v>1391343.232</v>
      </c>
      <c r="W277">
        <v>4916440.225</v>
      </c>
      <c r="X277">
        <f t="shared" si="80"/>
        <v>0.431536570079116</v>
      </c>
      <c r="Y277">
        <f t="shared" si="81"/>
        <v>-2.31730070945474</v>
      </c>
      <c r="Z277">
        <f t="shared" si="82"/>
        <v>4315735.45682825</v>
      </c>
      <c r="AA277">
        <f t="shared" si="83"/>
        <v>8140600.88360865</v>
      </c>
      <c r="AB277" s="1" t="s">
        <v>1370</v>
      </c>
      <c r="AC277" s="1">
        <v>4914774.816</v>
      </c>
      <c r="AD277" s="1">
        <v>1388154.332</v>
      </c>
      <c r="AE277" s="1">
        <v>9.831</v>
      </c>
      <c r="AF277" s="1" t="s">
        <v>83</v>
      </c>
      <c r="AG277" s="2">
        <f t="shared" si="84"/>
        <v>1391448.46996146</v>
      </c>
      <c r="AH277" s="2">
        <f t="shared" si="85"/>
        <v>1043049.80555605</v>
      </c>
      <c r="AI277">
        <f t="shared" si="86"/>
        <v>3592.05166538989</v>
      </c>
      <c r="AL277" t="str">
        <f t="shared" si="94"/>
        <v>ID3r</v>
      </c>
      <c r="AM277" s="3" t="str">
        <f t="shared" si="87"/>
        <v>ID3r-110</v>
      </c>
      <c r="AN277" s="3">
        <f t="shared" si="88"/>
        <v>3592.05166538989</v>
      </c>
      <c r="AO277" s="3">
        <f t="shared" si="89"/>
        <v>9.831</v>
      </c>
      <c r="AP277" s="3">
        <f t="shared" si="90"/>
        <v>4914774.816</v>
      </c>
      <c r="AQ277" s="5">
        <f t="shared" si="91"/>
        <v>1388154.332</v>
      </c>
      <c r="AR277" s="3" t="str">
        <f t="shared" si="92"/>
        <v>so</v>
      </c>
      <c r="AS277" s="2"/>
    </row>
    <row r="278" customFormat="1" spans="17:45">
      <c r="Q278" t="s">
        <v>18</v>
      </c>
      <c r="R278">
        <v>1391379.034</v>
      </c>
      <c r="S278">
        <v>4916357.261</v>
      </c>
      <c r="U278" t="s">
        <v>19</v>
      </c>
      <c r="V278">
        <v>1391343.232</v>
      </c>
      <c r="W278">
        <v>4916440.225</v>
      </c>
      <c r="X278">
        <f t="shared" si="80"/>
        <v>0.431536570079116</v>
      </c>
      <c r="Y278">
        <f t="shared" si="81"/>
        <v>-2.31730070945474</v>
      </c>
      <c r="Z278">
        <f t="shared" si="82"/>
        <v>4315732.63717672</v>
      </c>
      <c r="AA278">
        <f t="shared" si="83"/>
        <v>8140600.88360865</v>
      </c>
      <c r="AB278" s="1" t="s">
        <v>1371</v>
      </c>
      <c r="AC278" s="1">
        <v>4914773.401</v>
      </c>
      <c r="AD278" s="1">
        <v>1388157.587</v>
      </c>
      <c r="AE278" s="1">
        <v>7.078</v>
      </c>
      <c r="AF278" s="1" t="s">
        <v>1165</v>
      </c>
      <c r="AG278" s="2">
        <f t="shared" si="84"/>
        <v>1391449.49572299</v>
      </c>
      <c r="AH278" s="2">
        <f t="shared" si="85"/>
        <v>1043044.57331425</v>
      </c>
      <c r="AI278">
        <f t="shared" si="86"/>
        <v>3589.75392936753</v>
      </c>
      <c r="AL278" t="str">
        <f t="shared" si="94"/>
        <v>ID3r</v>
      </c>
      <c r="AM278" s="3" t="str">
        <f t="shared" si="87"/>
        <v>ID3r-111</v>
      </c>
      <c r="AN278" s="3">
        <f t="shared" si="88"/>
        <v>3589.75392936753</v>
      </c>
      <c r="AO278" s="3">
        <f t="shared" si="89"/>
        <v>7.078</v>
      </c>
      <c r="AP278" s="3">
        <f t="shared" si="90"/>
        <v>4914773.401</v>
      </c>
      <c r="AQ278" s="5">
        <f t="shared" si="91"/>
        <v>1388157.587</v>
      </c>
      <c r="AR278" s="3" t="str">
        <f t="shared" si="92"/>
        <v>wtr-8.15pm</v>
      </c>
      <c r="AS278" s="2"/>
    </row>
    <row r="279" customFormat="1" spans="17:45">
      <c r="Q279" t="s">
        <v>18</v>
      </c>
      <c r="R279">
        <v>1391379.034</v>
      </c>
      <c r="S279">
        <v>4916357.261</v>
      </c>
      <c r="U279" t="s">
        <v>19</v>
      </c>
      <c r="V279">
        <v>1391343.232</v>
      </c>
      <c r="W279">
        <v>4916440.225</v>
      </c>
      <c r="X279">
        <f t="shared" si="80"/>
        <v>0.431536570079116</v>
      </c>
      <c r="Y279">
        <f t="shared" si="81"/>
        <v>-2.31730070945474</v>
      </c>
      <c r="Z279">
        <f t="shared" si="82"/>
        <v>4315732.06196853</v>
      </c>
      <c r="AA279">
        <f t="shared" si="83"/>
        <v>8140600.88360865</v>
      </c>
      <c r="AB279" s="1" t="s">
        <v>1372</v>
      </c>
      <c r="AC279" s="1">
        <v>4914773.064</v>
      </c>
      <c r="AD279" s="1">
        <v>1388158.139</v>
      </c>
      <c r="AE279" s="1">
        <v>6.901</v>
      </c>
      <c r="AF279" s="1" t="s">
        <v>116</v>
      </c>
      <c r="AG279" s="2">
        <f t="shared" si="84"/>
        <v>1391449.70497808</v>
      </c>
      <c r="AH279" s="2">
        <f t="shared" si="85"/>
        <v>1043043.50593827</v>
      </c>
      <c r="AI279">
        <f t="shared" si="86"/>
        <v>3589.40729589624</v>
      </c>
      <c r="AL279" t="str">
        <f t="shared" si="94"/>
        <v>ID3r</v>
      </c>
      <c r="AM279" s="3" t="str">
        <f t="shared" si="87"/>
        <v>ID3r-112</v>
      </c>
      <c r="AN279" s="3">
        <f t="shared" si="88"/>
        <v>3589.40729589624</v>
      </c>
      <c r="AO279" s="3">
        <f t="shared" si="89"/>
        <v>6.901</v>
      </c>
      <c r="AP279" s="3">
        <f t="shared" si="90"/>
        <v>4914773.064</v>
      </c>
      <c r="AQ279" s="5">
        <f t="shared" si="91"/>
        <v>1388158.139</v>
      </c>
      <c r="AR279" s="3" t="str">
        <f t="shared" si="92"/>
        <v>bed</v>
      </c>
      <c r="AS279" s="2"/>
    </row>
    <row r="280" customFormat="1" spans="16:45">
      <c r="P280">
        <v>1</v>
      </c>
      <c r="Q280" t="s">
        <v>18</v>
      </c>
      <c r="R280">
        <v>1391379.034</v>
      </c>
      <c r="S280">
        <v>4916357.261</v>
      </c>
      <c r="U280" t="s">
        <v>19</v>
      </c>
      <c r="V280">
        <v>1391343.232</v>
      </c>
      <c r="W280">
        <v>4916440.225</v>
      </c>
      <c r="X280">
        <f t="shared" si="80"/>
        <v>0.431536570079116</v>
      </c>
      <c r="Y280">
        <f t="shared" si="81"/>
        <v>-2.31730070945474</v>
      </c>
      <c r="Z280">
        <f t="shared" si="82"/>
        <v>4315726.55342135</v>
      </c>
      <c r="AA280">
        <f t="shared" si="83"/>
        <v>8140600.88360865</v>
      </c>
      <c r="AB280" s="1" t="s">
        <v>1373</v>
      </c>
      <c r="AC280" s="1">
        <v>4914770.13</v>
      </c>
      <c r="AD280" s="1">
        <v>1388164.105</v>
      </c>
      <c r="AE280" s="1">
        <v>7.058</v>
      </c>
      <c r="AF280" s="1" t="s">
        <v>116</v>
      </c>
      <c r="AG280" s="2">
        <f t="shared" si="84"/>
        <v>1391451.70893343</v>
      </c>
      <c r="AH280" s="2">
        <f t="shared" si="85"/>
        <v>1043033.28408976</v>
      </c>
      <c r="AI280">
        <f t="shared" si="86"/>
        <v>3585.35260277175</v>
      </c>
      <c r="AL280" t="str">
        <f t="shared" si="94"/>
        <v>ID3r</v>
      </c>
      <c r="AM280" s="3" t="str">
        <f t="shared" si="87"/>
        <v>ID3r-113</v>
      </c>
      <c r="AN280" s="3">
        <f t="shared" si="88"/>
        <v>3585.35260277175</v>
      </c>
      <c r="AO280" s="3">
        <f t="shared" si="89"/>
        <v>7.058</v>
      </c>
      <c r="AP280" s="3">
        <f t="shared" si="90"/>
        <v>4914770.13</v>
      </c>
      <c r="AQ280" s="5">
        <f t="shared" si="91"/>
        <v>1388164.105</v>
      </c>
      <c r="AR280" s="3" t="str">
        <f t="shared" si="92"/>
        <v>bed</v>
      </c>
      <c r="AS280" s="2"/>
    </row>
    <row r="281" customFormat="1" spans="17:45">
      <c r="Q281" t="s">
        <v>22</v>
      </c>
      <c r="R281">
        <v>1391644.856</v>
      </c>
      <c r="S281">
        <v>4916409.201</v>
      </c>
      <c r="U281" t="s">
        <v>23</v>
      </c>
      <c r="V281">
        <v>1391630.191</v>
      </c>
      <c r="W281">
        <v>4916506.535</v>
      </c>
      <c r="X281">
        <f t="shared" si="80"/>
        <v>0.150666776253259</v>
      </c>
      <c r="Y281">
        <f t="shared" si="81"/>
        <v>-6.63716331408775</v>
      </c>
      <c r="Z281">
        <f t="shared" si="82"/>
        <v>4706784.51165121</v>
      </c>
      <c r="AA281">
        <f t="shared" si="83"/>
        <v>14152983.3854821</v>
      </c>
      <c r="AB281" s="1" t="s">
        <v>1374</v>
      </c>
      <c r="AC281" s="1">
        <v>4916458.016</v>
      </c>
      <c r="AD281" s="1">
        <v>1391637.291</v>
      </c>
      <c r="AE281" s="1">
        <v>13.013</v>
      </c>
      <c r="AF281" s="1" t="s">
        <v>116</v>
      </c>
      <c r="AG281" s="2">
        <f t="shared" si="84"/>
        <v>1391637.49653556</v>
      </c>
      <c r="AH281" s="2">
        <f t="shared" si="85"/>
        <v>1433654.27003295</v>
      </c>
      <c r="AI281">
        <f t="shared" si="86"/>
        <v>49.3977069300614</v>
      </c>
      <c r="AL281" t="str">
        <f t="shared" si="94"/>
        <v>ID42</v>
      </c>
      <c r="AM281" s="3" t="str">
        <f t="shared" si="87"/>
        <v>ID42l-112</v>
      </c>
      <c r="AN281" s="3">
        <f t="shared" si="88"/>
        <v>49.3977069300614</v>
      </c>
      <c r="AO281" s="3">
        <f t="shared" si="89"/>
        <v>13.013</v>
      </c>
      <c r="AP281" s="3">
        <f t="shared" si="90"/>
        <v>4916458.016</v>
      </c>
      <c r="AQ281" s="5">
        <f t="shared" si="91"/>
        <v>1391637.291</v>
      </c>
      <c r="AR281" s="3" t="str">
        <f t="shared" si="92"/>
        <v>bed</v>
      </c>
      <c r="AS281" s="2"/>
    </row>
    <row r="282" customFormat="1" spans="17:45">
      <c r="Q282" t="s">
        <v>22</v>
      </c>
      <c r="R282">
        <v>1391644.856</v>
      </c>
      <c r="S282">
        <v>4916409.201</v>
      </c>
      <c r="U282" t="s">
        <v>23</v>
      </c>
      <c r="V282">
        <v>1391630.191</v>
      </c>
      <c r="W282">
        <v>4916506.535</v>
      </c>
      <c r="X282">
        <f t="shared" si="80"/>
        <v>0.150666776253259</v>
      </c>
      <c r="Y282">
        <f t="shared" si="81"/>
        <v>-6.63716331408775</v>
      </c>
      <c r="Z282">
        <f t="shared" si="82"/>
        <v>4706784.34677256</v>
      </c>
      <c r="AA282">
        <f t="shared" si="83"/>
        <v>14152983.3854821</v>
      </c>
      <c r="AB282" s="1" t="s">
        <v>1375</v>
      </c>
      <c r="AC282" s="1">
        <v>4916457.835</v>
      </c>
      <c r="AD282" s="1">
        <v>1391637.184</v>
      </c>
      <c r="AE282" s="1">
        <v>13.472</v>
      </c>
      <c r="AF282" s="1" t="s">
        <v>114</v>
      </c>
      <c r="AG282" s="2">
        <f t="shared" si="84"/>
        <v>1391637.5208259</v>
      </c>
      <c r="AH282" s="2">
        <f t="shared" si="85"/>
        <v>1433654.04802345</v>
      </c>
      <c r="AI282">
        <f t="shared" si="86"/>
        <v>49.235409411953</v>
      </c>
      <c r="AL282" t="str">
        <f t="shared" si="94"/>
        <v>ID42</v>
      </c>
      <c r="AM282" s="3" t="str">
        <f t="shared" si="87"/>
        <v>ID42l-113</v>
      </c>
      <c r="AN282" s="3">
        <f t="shared" si="88"/>
        <v>49.235409411953</v>
      </c>
      <c r="AO282" s="3">
        <f t="shared" si="89"/>
        <v>13.472</v>
      </c>
      <c r="AP282" s="3">
        <f t="shared" si="90"/>
        <v>4916457.835</v>
      </c>
      <c r="AQ282" s="5">
        <f t="shared" si="91"/>
        <v>1391637.184</v>
      </c>
      <c r="AR282" s="3" t="str">
        <f t="shared" si="92"/>
        <v>wtr</v>
      </c>
      <c r="AS282" s="2"/>
    </row>
    <row r="283" customFormat="1" spans="17:45">
      <c r="Q283" t="s">
        <v>22</v>
      </c>
      <c r="R283">
        <v>1391644.856</v>
      </c>
      <c r="S283">
        <v>4916409.201</v>
      </c>
      <c r="U283" t="s">
        <v>23</v>
      </c>
      <c r="V283">
        <v>1391630.191</v>
      </c>
      <c r="W283">
        <v>4916506.535</v>
      </c>
      <c r="X283">
        <f t="shared" si="80"/>
        <v>0.150666776253259</v>
      </c>
      <c r="Y283">
        <f t="shared" si="81"/>
        <v>-6.63716331408775</v>
      </c>
      <c r="Z283">
        <f t="shared" si="82"/>
        <v>4706783.36453119</v>
      </c>
      <c r="AA283">
        <f t="shared" si="83"/>
        <v>14152983.3854821</v>
      </c>
      <c r="AB283" s="1" t="s">
        <v>1376</v>
      </c>
      <c r="AC283" s="1">
        <v>4916456.896</v>
      </c>
      <c r="AD283" s="1">
        <v>1391637.471</v>
      </c>
      <c r="AE283" s="1">
        <v>13.928</v>
      </c>
      <c r="AF283" s="1" t="s">
        <v>103</v>
      </c>
      <c r="AG283" s="2">
        <f t="shared" si="84"/>
        <v>1391637.66553213</v>
      </c>
      <c r="AH283" s="2">
        <f t="shared" si="85"/>
        <v>1433652.72543313</v>
      </c>
      <c r="AI283">
        <f t="shared" si="86"/>
        <v>48.2633530739393</v>
      </c>
      <c r="AL283" t="str">
        <f t="shared" si="94"/>
        <v>ID42</v>
      </c>
      <c r="AM283" s="3" t="str">
        <f t="shared" si="87"/>
        <v>ID42l-114</v>
      </c>
      <c r="AN283" s="3">
        <f t="shared" si="88"/>
        <v>48.2633530739393</v>
      </c>
      <c r="AO283" s="3">
        <f t="shared" si="89"/>
        <v>13.928</v>
      </c>
      <c r="AP283" s="3">
        <f t="shared" si="90"/>
        <v>4916456.896</v>
      </c>
      <c r="AQ283" s="5">
        <f t="shared" si="91"/>
        <v>1391637.471</v>
      </c>
      <c r="AR283" s="3" t="str">
        <f t="shared" si="92"/>
        <v>tb rvr</v>
      </c>
      <c r="AS283" s="2"/>
    </row>
    <row r="284" customFormat="1" spans="17:45">
      <c r="Q284" t="s">
        <v>22</v>
      </c>
      <c r="R284">
        <v>1391644.856</v>
      </c>
      <c r="S284">
        <v>4916409.201</v>
      </c>
      <c r="U284" t="s">
        <v>23</v>
      </c>
      <c r="V284">
        <v>1391630.191</v>
      </c>
      <c r="W284">
        <v>4916506.535</v>
      </c>
      <c r="X284">
        <f t="shared" si="80"/>
        <v>0.150666776253259</v>
      </c>
      <c r="Y284">
        <f t="shared" si="81"/>
        <v>-6.63716331408775</v>
      </c>
      <c r="Z284">
        <f t="shared" si="82"/>
        <v>4706778.7087444</v>
      </c>
      <c r="AA284">
        <f t="shared" si="83"/>
        <v>14152983.3854821</v>
      </c>
      <c r="AB284" s="1" t="s">
        <v>1377</v>
      </c>
      <c r="AC284" s="1">
        <v>4916452.418</v>
      </c>
      <c r="AD284" s="1">
        <v>1391638.651</v>
      </c>
      <c r="AE284" s="1">
        <v>14.207</v>
      </c>
      <c r="AF284" s="1" t="s">
        <v>83</v>
      </c>
      <c r="AG284" s="2">
        <f t="shared" si="84"/>
        <v>1391638.35143422</v>
      </c>
      <c r="AH284" s="2">
        <f t="shared" si="85"/>
        <v>1433646.45640521</v>
      </c>
      <c r="AI284">
        <f t="shared" si="86"/>
        <v>43.6601776672174</v>
      </c>
      <c r="AL284" t="str">
        <f t="shared" si="94"/>
        <v>ID42</v>
      </c>
      <c r="AM284" s="3" t="str">
        <f t="shared" si="87"/>
        <v>ID42l-115</v>
      </c>
      <c r="AN284" s="3">
        <f t="shared" si="88"/>
        <v>43.6601776672174</v>
      </c>
      <c r="AO284" s="3">
        <f t="shared" si="89"/>
        <v>14.207</v>
      </c>
      <c r="AP284" s="3">
        <f t="shared" si="90"/>
        <v>4916452.418</v>
      </c>
      <c r="AQ284" s="5">
        <f t="shared" si="91"/>
        <v>1391638.651</v>
      </c>
      <c r="AR284" s="3" t="str">
        <f t="shared" si="92"/>
        <v>so</v>
      </c>
      <c r="AS284" s="2"/>
    </row>
    <row r="285" customFormat="1" spans="17:45">
      <c r="Q285" t="s">
        <v>22</v>
      </c>
      <c r="R285">
        <v>1391644.856</v>
      </c>
      <c r="S285">
        <v>4916409.201</v>
      </c>
      <c r="U285" t="s">
        <v>23</v>
      </c>
      <c r="V285">
        <v>1391630.191</v>
      </c>
      <c r="W285">
        <v>4916506.535</v>
      </c>
      <c r="X285">
        <f t="shared" si="80"/>
        <v>0.150666776253259</v>
      </c>
      <c r="Y285">
        <f t="shared" si="81"/>
        <v>-6.63716331408775</v>
      </c>
      <c r="Z285">
        <f t="shared" si="82"/>
        <v>4706774.99658967</v>
      </c>
      <c r="AA285">
        <f t="shared" si="83"/>
        <v>14152983.3854821</v>
      </c>
      <c r="AB285" s="1" t="s">
        <v>1378</v>
      </c>
      <c r="AC285" s="1">
        <v>4916448.786</v>
      </c>
      <c r="AD285" s="1">
        <v>1391639.183</v>
      </c>
      <c r="AE285" s="1">
        <v>14.891</v>
      </c>
      <c r="AF285" s="1" t="s">
        <v>83</v>
      </c>
      <c r="AG285" s="2">
        <f t="shared" si="84"/>
        <v>1391638.89831808</v>
      </c>
      <c r="AH285" s="2">
        <f t="shared" si="85"/>
        <v>1433641.4579801</v>
      </c>
      <c r="AI285">
        <f t="shared" si="86"/>
        <v>39.9894380305163</v>
      </c>
      <c r="AL285" t="str">
        <f t="shared" si="94"/>
        <v>ID42</v>
      </c>
      <c r="AM285" s="3" t="str">
        <f t="shared" si="87"/>
        <v>ID42l-116</v>
      </c>
      <c r="AN285" s="3">
        <f t="shared" si="88"/>
        <v>39.9894380305163</v>
      </c>
      <c r="AO285" s="3">
        <f t="shared" si="89"/>
        <v>14.891</v>
      </c>
      <c r="AP285" s="3">
        <f t="shared" si="90"/>
        <v>4916448.786</v>
      </c>
      <c r="AQ285" s="5">
        <f t="shared" si="91"/>
        <v>1391639.183</v>
      </c>
      <c r="AR285" s="3" t="str">
        <f t="shared" si="92"/>
        <v>so</v>
      </c>
      <c r="AS285" s="2"/>
    </row>
    <row r="286" customFormat="1" spans="17:45">
      <c r="Q286" t="s">
        <v>22</v>
      </c>
      <c r="R286">
        <v>1391644.856</v>
      </c>
      <c r="S286">
        <v>4916409.201</v>
      </c>
      <c r="U286" t="s">
        <v>23</v>
      </c>
      <c r="V286">
        <v>1391630.191</v>
      </c>
      <c r="W286">
        <v>4916506.535</v>
      </c>
      <c r="X286">
        <f t="shared" si="80"/>
        <v>0.150666776253259</v>
      </c>
      <c r="Y286">
        <f t="shared" si="81"/>
        <v>-6.63716331408775</v>
      </c>
      <c r="Z286">
        <f t="shared" si="82"/>
        <v>4706770.59748696</v>
      </c>
      <c r="AA286">
        <f t="shared" si="83"/>
        <v>14152983.3854821</v>
      </c>
      <c r="AB286" s="1" t="s">
        <v>1379</v>
      </c>
      <c r="AC286" s="1">
        <v>4916444.444</v>
      </c>
      <c r="AD286" s="1">
        <v>1391639.562</v>
      </c>
      <c r="AE286" s="1">
        <v>15.128</v>
      </c>
      <c r="AF286" s="1" t="s">
        <v>83</v>
      </c>
      <c r="AG286" s="2">
        <f t="shared" si="84"/>
        <v>1391639.54640482</v>
      </c>
      <c r="AH286" s="2">
        <f t="shared" si="85"/>
        <v>1433635.5345779</v>
      </c>
      <c r="AI286">
        <f t="shared" si="86"/>
        <v>35.6383990238719</v>
      </c>
      <c r="AL286" t="str">
        <f t="shared" si="94"/>
        <v>ID42</v>
      </c>
      <c r="AM286" s="3" t="str">
        <f t="shared" si="87"/>
        <v>ID42l-117</v>
      </c>
      <c r="AN286" s="3">
        <f t="shared" si="88"/>
        <v>35.6383990238719</v>
      </c>
      <c r="AO286" s="3">
        <f t="shared" si="89"/>
        <v>15.128</v>
      </c>
      <c r="AP286" s="3">
        <f t="shared" si="90"/>
        <v>4916444.444</v>
      </c>
      <c r="AQ286" s="5">
        <f t="shared" si="91"/>
        <v>1391639.562</v>
      </c>
      <c r="AR286" s="3" t="str">
        <f t="shared" si="92"/>
        <v>so</v>
      </c>
      <c r="AS286" s="2"/>
    </row>
    <row r="287" customFormat="1" spans="17:45">
      <c r="Q287" t="s">
        <v>22</v>
      </c>
      <c r="R287">
        <v>1391644.856</v>
      </c>
      <c r="S287">
        <v>4916409.201</v>
      </c>
      <c r="U287" t="s">
        <v>23</v>
      </c>
      <c r="V287">
        <v>1391630.191</v>
      </c>
      <c r="W287">
        <v>4916506.535</v>
      </c>
      <c r="X287">
        <f t="shared" ref="X287:X350" si="95">-1/Y287</f>
        <v>0.150666776253259</v>
      </c>
      <c r="Y287">
        <f t="shared" ref="Y287:Y350" si="96">(W287-S287)/(V287-R287)</f>
        <v>-6.63716331408775</v>
      </c>
      <c r="Z287">
        <f t="shared" ref="Z287:Z350" si="97">AC287-AD287*X287</f>
        <v>4706766.6359909</v>
      </c>
      <c r="AA287">
        <f t="shared" ref="AA287:AA350" si="98">S287-R287*Y287</f>
        <v>14152983.3854821</v>
      </c>
      <c r="AB287" s="1" t="s">
        <v>1380</v>
      </c>
      <c r="AC287" s="1">
        <v>4916440.572</v>
      </c>
      <c r="AD287" s="1">
        <v>1391640.156</v>
      </c>
      <c r="AE287" s="1">
        <v>16.68</v>
      </c>
      <c r="AF287" s="1" t="s">
        <v>87</v>
      </c>
      <c r="AG287" s="2">
        <f t="shared" si="84"/>
        <v>1391640.13002227</v>
      </c>
      <c r="AH287" s="2">
        <f t="shared" si="85"/>
        <v>1433630.20041408</v>
      </c>
      <c r="AI287">
        <f t="shared" si="86"/>
        <v>31.7211229460501</v>
      </c>
      <c r="AL287" t="str">
        <f t="shared" si="94"/>
        <v>ID42</v>
      </c>
      <c r="AM287" s="3" t="str">
        <f t="shared" si="87"/>
        <v>ID42l-118</v>
      </c>
      <c r="AN287" s="3">
        <f t="shared" si="88"/>
        <v>31.7211229460501</v>
      </c>
      <c r="AO287" s="3">
        <f t="shared" si="89"/>
        <v>16.68</v>
      </c>
      <c r="AP287" s="3">
        <f t="shared" si="90"/>
        <v>4916440.572</v>
      </c>
      <c r="AQ287" s="5">
        <f t="shared" si="91"/>
        <v>1391640.156</v>
      </c>
      <c r="AR287" s="3" t="str">
        <f t="shared" si="92"/>
        <v>tb</v>
      </c>
      <c r="AS287" s="2"/>
    </row>
    <row r="288" customFormat="1" spans="17:45">
      <c r="Q288" t="s">
        <v>22</v>
      </c>
      <c r="R288">
        <v>1391644.856</v>
      </c>
      <c r="S288">
        <v>4916409.201</v>
      </c>
      <c r="U288" t="s">
        <v>23</v>
      </c>
      <c r="V288">
        <v>1391630.191</v>
      </c>
      <c r="W288">
        <v>4916506.535</v>
      </c>
      <c r="X288">
        <f t="shared" si="95"/>
        <v>0.150666776253259</v>
      </c>
      <c r="Y288">
        <f t="shared" si="96"/>
        <v>-6.63716331408775</v>
      </c>
      <c r="Z288">
        <f t="shared" si="97"/>
        <v>4706765.27226688</v>
      </c>
      <c r="AA288">
        <f t="shared" si="98"/>
        <v>14152983.3854821</v>
      </c>
      <c r="AB288" s="1" t="s">
        <v>1381</v>
      </c>
      <c r="AC288" s="1">
        <v>4916439.225</v>
      </c>
      <c r="AD288" s="1">
        <v>1391640.267</v>
      </c>
      <c r="AE288" s="1">
        <v>16.783</v>
      </c>
      <c r="AF288" s="1" t="s">
        <v>83</v>
      </c>
      <c r="AG288" s="2">
        <f t="shared" si="84"/>
        <v>1391640.33092948</v>
      </c>
      <c r="AH288" s="2">
        <f t="shared" si="85"/>
        <v>1433628.36415647</v>
      </c>
      <c r="AI288">
        <f t="shared" si="86"/>
        <v>30.3726768157808</v>
      </c>
      <c r="AL288" t="str">
        <f t="shared" si="94"/>
        <v>ID42</v>
      </c>
      <c r="AM288" s="3" t="str">
        <f t="shared" si="87"/>
        <v>ID42l-119</v>
      </c>
      <c r="AN288" s="3">
        <f t="shared" si="88"/>
        <v>30.3726768157808</v>
      </c>
      <c r="AO288" s="3">
        <f t="shared" si="89"/>
        <v>16.783</v>
      </c>
      <c r="AP288" s="3">
        <f t="shared" si="90"/>
        <v>4916439.225</v>
      </c>
      <c r="AQ288" s="5">
        <f t="shared" si="91"/>
        <v>1391640.267</v>
      </c>
      <c r="AR288" s="3" t="str">
        <f t="shared" si="92"/>
        <v>so</v>
      </c>
      <c r="AS288" s="2"/>
    </row>
    <row r="289" customFormat="1" spans="17:45">
      <c r="Q289" t="s">
        <v>22</v>
      </c>
      <c r="R289">
        <v>1391644.856</v>
      </c>
      <c r="S289">
        <v>4916409.201</v>
      </c>
      <c r="U289" t="s">
        <v>23</v>
      </c>
      <c r="V289">
        <v>1391630.191</v>
      </c>
      <c r="W289">
        <v>4916506.535</v>
      </c>
      <c r="X289">
        <f t="shared" si="95"/>
        <v>0.150666776253259</v>
      </c>
      <c r="Y289">
        <f t="shared" si="96"/>
        <v>-6.63716331408775</v>
      </c>
      <c r="Z289">
        <f t="shared" si="97"/>
        <v>4706763.70962819</v>
      </c>
      <c r="AA289">
        <f t="shared" si="98"/>
        <v>14152983.3854821</v>
      </c>
      <c r="AB289" s="1" t="s">
        <v>1382</v>
      </c>
      <c r="AC289" s="1">
        <v>4916437.705</v>
      </c>
      <c r="AD289" s="1">
        <v>1391640.55</v>
      </c>
      <c r="AE289" s="1">
        <v>16.631</v>
      </c>
      <c r="AF289" s="1" t="s">
        <v>87</v>
      </c>
      <c r="AG289" s="2">
        <f t="shared" si="84"/>
        <v>1391640.5611413</v>
      </c>
      <c r="AH289" s="2">
        <f t="shared" si="85"/>
        <v>1433626.26005977</v>
      </c>
      <c r="AI289">
        <f t="shared" si="86"/>
        <v>28.8274114686548</v>
      </c>
      <c r="AL289" t="str">
        <f t="shared" si="94"/>
        <v>ID42</v>
      </c>
      <c r="AM289" s="3" t="str">
        <f t="shared" si="87"/>
        <v>ID42l-120</v>
      </c>
      <c r="AN289" s="3">
        <f t="shared" si="88"/>
        <v>28.8274114686548</v>
      </c>
      <c r="AO289" s="3">
        <f t="shared" si="89"/>
        <v>16.631</v>
      </c>
      <c r="AP289" s="3">
        <f t="shared" si="90"/>
        <v>4916437.705</v>
      </c>
      <c r="AQ289" s="5">
        <f t="shared" si="91"/>
        <v>1391640.55</v>
      </c>
      <c r="AR289" s="3" t="str">
        <f t="shared" si="92"/>
        <v>tb</v>
      </c>
      <c r="AS289" s="2"/>
    </row>
    <row r="290" customFormat="1" spans="17:45">
      <c r="Q290" t="s">
        <v>22</v>
      </c>
      <c r="R290">
        <v>1391644.856</v>
      </c>
      <c r="S290">
        <v>4916409.201</v>
      </c>
      <c r="U290" t="s">
        <v>23</v>
      </c>
      <c r="V290">
        <v>1391630.191</v>
      </c>
      <c r="W290">
        <v>4916506.535</v>
      </c>
      <c r="X290">
        <f t="shared" si="95"/>
        <v>0.150666776253259</v>
      </c>
      <c r="Y290">
        <f t="shared" si="96"/>
        <v>-6.63716331408775</v>
      </c>
      <c r="Z290">
        <f t="shared" si="97"/>
        <v>4706760.36743081</v>
      </c>
      <c r="AA290">
        <f t="shared" si="98"/>
        <v>14152983.3854821</v>
      </c>
      <c r="AB290" s="1" t="s">
        <v>1383</v>
      </c>
      <c r="AC290" s="1">
        <v>4916434.43</v>
      </c>
      <c r="AD290" s="1">
        <v>1391640.996</v>
      </c>
      <c r="AE290" s="1">
        <v>15.042</v>
      </c>
      <c r="AF290" s="1" t="s">
        <v>91</v>
      </c>
      <c r="AG290" s="2">
        <f t="shared" ref="AG290:AG353" si="99">-(Z290-AA290)/(X290-Y290)</f>
        <v>1391641.05352212</v>
      </c>
      <c r="AH290" s="2">
        <f t="shared" ref="AH290:AH353" si="100">X$17*AG290+Z290</f>
        <v>1433621.7597831</v>
      </c>
      <c r="AI290">
        <f t="shared" ref="AI290:AI353" si="101">((AD290-R290)^2+(AC290-S290)^2)^0.5</f>
        <v>25.5225790422184</v>
      </c>
      <c r="AL290" t="str">
        <f t="shared" si="94"/>
        <v>ID42</v>
      </c>
      <c r="AM290" s="3" t="str">
        <f t="shared" ref="AM290:AM353" si="102">AB290</f>
        <v>ID42l-121</v>
      </c>
      <c r="AN290" s="3">
        <f t="shared" ref="AN290:AN353" si="103">AI290</f>
        <v>25.5225790422184</v>
      </c>
      <c r="AO290" s="3">
        <f t="shared" ref="AO290:AO353" si="104">AE290</f>
        <v>15.042</v>
      </c>
      <c r="AP290" s="3">
        <f t="shared" ref="AP290:AP353" si="105">AC290</f>
        <v>4916434.43</v>
      </c>
      <c r="AQ290" s="5">
        <f t="shared" ref="AQ290:AQ353" si="106">AD290</f>
        <v>1391640.996</v>
      </c>
      <c r="AR290" s="3" t="str">
        <f t="shared" ref="AR290:AR353" si="107">AF290</f>
        <v>bb</v>
      </c>
      <c r="AS290" s="2"/>
    </row>
    <row r="291" customFormat="1" spans="17:49">
      <c r="Q291" t="s">
        <v>22</v>
      </c>
      <c r="R291">
        <v>1391644.856</v>
      </c>
      <c r="S291">
        <v>4916409.201</v>
      </c>
      <c r="U291" t="s">
        <v>23</v>
      </c>
      <c r="V291">
        <v>1391630.191</v>
      </c>
      <c r="W291">
        <v>4916506.535</v>
      </c>
      <c r="X291">
        <f t="shared" si="95"/>
        <v>0.150666776253259</v>
      </c>
      <c r="Y291">
        <f t="shared" si="96"/>
        <v>-6.63716331408775</v>
      </c>
      <c r="Z291">
        <f t="shared" si="97"/>
        <v>4706758.25010678</v>
      </c>
      <c r="AA291">
        <f t="shared" si="98"/>
        <v>14152983.3854821</v>
      </c>
      <c r="AB291" s="1" t="s">
        <v>1384</v>
      </c>
      <c r="AC291" s="1">
        <v>4916432.352</v>
      </c>
      <c r="AD291" s="1">
        <v>1391641.257</v>
      </c>
      <c r="AE291" s="1">
        <v>14.795</v>
      </c>
      <c r="AF291" s="1" t="s">
        <v>93</v>
      </c>
      <c r="AG291" s="2">
        <f t="shared" si="99"/>
        <v>1391641.36545156</v>
      </c>
      <c r="AH291" s="2">
        <f t="shared" si="100"/>
        <v>1433618.90880129</v>
      </c>
      <c r="AI291">
        <f t="shared" si="101"/>
        <v>23.4290759950367</v>
      </c>
      <c r="AL291" t="str">
        <f t="shared" si="94"/>
        <v>ID42</v>
      </c>
      <c r="AM291" s="3" t="str">
        <f t="shared" si="102"/>
        <v>ID42l-122</v>
      </c>
      <c r="AN291" s="3">
        <f t="shared" si="103"/>
        <v>23.4290759950367</v>
      </c>
      <c r="AO291" s="3">
        <f t="shared" si="104"/>
        <v>14.795</v>
      </c>
      <c r="AP291" s="3">
        <f t="shared" si="105"/>
        <v>4916432.352</v>
      </c>
      <c r="AQ291" s="5">
        <f t="shared" si="106"/>
        <v>1391641.257</v>
      </c>
      <c r="AR291" s="3" t="str">
        <f t="shared" si="107"/>
        <v>f</v>
      </c>
      <c r="AS291" s="2"/>
      <c r="AW291" t="s">
        <v>352</v>
      </c>
    </row>
    <row r="292" customFormat="1" spans="17:45">
      <c r="Q292" t="s">
        <v>22</v>
      </c>
      <c r="R292">
        <v>1391644.856</v>
      </c>
      <c r="S292">
        <v>4916409.201</v>
      </c>
      <c r="U292" t="s">
        <v>23</v>
      </c>
      <c r="V292">
        <v>1391630.191</v>
      </c>
      <c r="W292">
        <v>4916506.535</v>
      </c>
      <c r="X292">
        <f t="shared" si="95"/>
        <v>0.150666776253259</v>
      </c>
      <c r="Y292">
        <f t="shared" si="96"/>
        <v>-6.63716331408775</v>
      </c>
      <c r="Z292">
        <f t="shared" si="97"/>
        <v>4706744.73017586</v>
      </c>
      <c r="AA292">
        <f t="shared" si="98"/>
        <v>14152983.3854821</v>
      </c>
      <c r="AB292" s="1" t="s">
        <v>1385</v>
      </c>
      <c r="AC292" s="1">
        <v>4916419.178</v>
      </c>
      <c r="AD292" s="1">
        <v>1391643.553</v>
      </c>
      <c r="AE292" s="1">
        <v>14.679</v>
      </c>
      <c r="AF292" s="1" t="s">
        <v>83</v>
      </c>
      <c r="AG292" s="2">
        <f t="shared" si="99"/>
        <v>1391643.35724139</v>
      </c>
      <c r="AH292" s="2">
        <f t="shared" si="100"/>
        <v>1433600.70418234</v>
      </c>
      <c r="AI292">
        <f t="shared" si="101"/>
        <v>10.0617263925576</v>
      </c>
      <c r="AL292" t="str">
        <f t="shared" si="94"/>
        <v>ID42</v>
      </c>
      <c r="AM292" s="3" t="str">
        <f t="shared" si="102"/>
        <v>ID42l-123</v>
      </c>
      <c r="AN292" s="3">
        <f t="shared" si="103"/>
        <v>10.0617263925576</v>
      </c>
      <c r="AO292" s="3">
        <f t="shared" si="104"/>
        <v>14.679</v>
      </c>
      <c r="AP292" s="3">
        <f t="shared" si="105"/>
        <v>4916419.178</v>
      </c>
      <c r="AQ292" s="5">
        <f t="shared" si="106"/>
        <v>1391643.553</v>
      </c>
      <c r="AR292" s="3" t="str">
        <f t="shared" si="107"/>
        <v>so</v>
      </c>
      <c r="AS292" s="2"/>
    </row>
    <row r="293" customFormat="1" spans="17:45">
      <c r="Q293" t="s">
        <v>22</v>
      </c>
      <c r="R293">
        <v>1391644.856</v>
      </c>
      <c r="S293">
        <v>4916409.201</v>
      </c>
      <c r="U293" t="s">
        <v>23</v>
      </c>
      <c r="V293">
        <v>1391630.191</v>
      </c>
      <c r="W293">
        <v>4916506.535</v>
      </c>
      <c r="X293">
        <f t="shared" si="95"/>
        <v>0.150666776253259</v>
      </c>
      <c r="Y293">
        <f t="shared" si="96"/>
        <v>-6.63716331408775</v>
      </c>
      <c r="Z293">
        <f t="shared" si="97"/>
        <v>4706734.7675944</v>
      </c>
      <c r="AA293">
        <f t="shared" si="98"/>
        <v>14152983.3854821</v>
      </c>
      <c r="AB293" s="1" t="s">
        <v>1386</v>
      </c>
      <c r="AC293" s="1">
        <v>4916409.392</v>
      </c>
      <c r="AD293" s="1">
        <v>1391644.725</v>
      </c>
      <c r="AE293" s="1">
        <v>14.543</v>
      </c>
      <c r="AF293" s="1" t="s">
        <v>83</v>
      </c>
      <c r="AG293" s="2">
        <f t="shared" si="99"/>
        <v>1391644.82495365</v>
      </c>
      <c r="AH293" s="2">
        <f t="shared" si="100"/>
        <v>1433587.28954285</v>
      </c>
      <c r="AI293">
        <f t="shared" si="101"/>
        <v>0.231607426081395</v>
      </c>
      <c r="AL293" t="str">
        <f t="shared" si="94"/>
        <v>ID42</v>
      </c>
      <c r="AM293" s="3" t="str">
        <f t="shared" si="102"/>
        <v>ID42l-124</v>
      </c>
      <c r="AN293" s="3">
        <f t="shared" si="103"/>
        <v>0.231607426081395</v>
      </c>
      <c r="AO293" s="3">
        <f t="shared" si="104"/>
        <v>14.543</v>
      </c>
      <c r="AP293" s="3">
        <f t="shared" si="105"/>
        <v>4916409.392</v>
      </c>
      <c r="AQ293" s="5">
        <f t="shared" si="106"/>
        <v>1391644.725</v>
      </c>
      <c r="AR293" s="3" t="str">
        <f t="shared" si="107"/>
        <v>so</v>
      </c>
      <c r="AS293" s="2"/>
    </row>
    <row r="294" customFormat="1" spans="17:44">
      <c r="Q294" t="s">
        <v>22</v>
      </c>
      <c r="R294">
        <v>1391644.856</v>
      </c>
      <c r="S294">
        <v>4916409.201</v>
      </c>
      <c r="U294" t="s">
        <v>23</v>
      </c>
      <c r="V294">
        <v>1391630.191</v>
      </c>
      <c r="W294">
        <v>4916506.535</v>
      </c>
      <c r="X294">
        <f t="shared" si="95"/>
        <v>0.150666776253259</v>
      </c>
      <c r="Y294">
        <f t="shared" si="96"/>
        <v>-6.63716331408775</v>
      </c>
      <c r="Z294">
        <f t="shared" si="97"/>
        <v>4706833.98258668</v>
      </c>
      <c r="AA294">
        <f t="shared" si="98"/>
        <v>14152983.3854821</v>
      </c>
      <c r="AB294" s="1" t="s">
        <v>1387</v>
      </c>
      <c r="AC294" s="1">
        <v>4916506.383</v>
      </c>
      <c r="AD294" s="1">
        <v>1391629.964</v>
      </c>
      <c r="AE294" s="1">
        <v>14.896</v>
      </c>
      <c r="AF294" s="1" t="s">
        <v>83</v>
      </c>
      <c r="AG294" s="2">
        <f t="shared" si="99"/>
        <v>1391630.20835439</v>
      </c>
      <c r="AH294" s="2">
        <f t="shared" si="100"/>
        <v>1433720.88276452</v>
      </c>
      <c r="AI294">
        <f t="shared" si="101"/>
        <v>98.3163912478767</v>
      </c>
      <c r="AL294" t="str">
        <f t="shared" si="94"/>
        <v>ID42</v>
      </c>
      <c r="AM294" s="3" t="str">
        <f t="shared" si="102"/>
        <v>ID42r-100</v>
      </c>
      <c r="AN294" s="3">
        <f t="shared" si="103"/>
        <v>98.3163912478767</v>
      </c>
      <c r="AO294" s="3">
        <f t="shared" si="104"/>
        <v>14.896</v>
      </c>
      <c r="AP294" s="3">
        <f t="shared" si="105"/>
        <v>4916506.383</v>
      </c>
      <c r="AQ294" s="5">
        <f t="shared" si="106"/>
        <v>1391629.964</v>
      </c>
      <c r="AR294" s="3" t="str">
        <f t="shared" si="107"/>
        <v>so</v>
      </c>
    </row>
    <row r="295" customFormat="1" spans="17:44">
      <c r="Q295" t="s">
        <v>22</v>
      </c>
      <c r="R295">
        <v>1391644.856</v>
      </c>
      <c r="S295">
        <v>4916409.201</v>
      </c>
      <c r="U295" t="s">
        <v>23</v>
      </c>
      <c r="V295">
        <v>1391630.191</v>
      </c>
      <c r="W295">
        <v>4916506.535</v>
      </c>
      <c r="X295">
        <f t="shared" si="95"/>
        <v>0.150666776253259</v>
      </c>
      <c r="Y295">
        <f t="shared" si="96"/>
        <v>-6.63716331408775</v>
      </c>
      <c r="Z295">
        <f t="shared" si="97"/>
        <v>4706809.75805293</v>
      </c>
      <c r="AA295">
        <f t="shared" si="98"/>
        <v>14152983.3854821</v>
      </c>
      <c r="AB295" s="1" t="s">
        <v>1388</v>
      </c>
      <c r="AC295" s="1">
        <v>4916482.731</v>
      </c>
      <c r="AD295" s="1">
        <v>1391633.764</v>
      </c>
      <c r="AE295" s="1">
        <v>14.868</v>
      </c>
      <c r="AF295" s="1" t="s">
        <v>93</v>
      </c>
      <c r="AG295" s="2">
        <f t="shared" si="99"/>
        <v>1391633.77717291</v>
      </c>
      <c r="AH295" s="2">
        <f t="shared" si="100"/>
        <v>1433688.26437255</v>
      </c>
      <c r="AI295">
        <f t="shared" si="101"/>
        <v>74.3619080168078</v>
      </c>
      <c r="AL295" t="str">
        <f t="shared" si="94"/>
        <v>ID42</v>
      </c>
      <c r="AM295" s="3" t="str">
        <f t="shared" si="102"/>
        <v>ID42r-101</v>
      </c>
      <c r="AN295" s="3">
        <f t="shared" si="103"/>
        <v>74.3619080168078</v>
      </c>
      <c r="AO295" s="3">
        <f t="shared" si="104"/>
        <v>14.868</v>
      </c>
      <c r="AP295" s="3">
        <f t="shared" si="105"/>
        <v>4916482.731</v>
      </c>
      <c r="AQ295" s="5">
        <f t="shared" si="106"/>
        <v>1391633.764</v>
      </c>
      <c r="AR295" s="3" t="str">
        <f t="shared" si="107"/>
        <v>f</v>
      </c>
    </row>
    <row r="296" customFormat="1" spans="17:44">
      <c r="Q296" t="s">
        <v>22</v>
      </c>
      <c r="R296">
        <v>1391644.856</v>
      </c>
      <c r="S296">
        <v>4916409.201</v>
      </c>
      <c r="U296" t="s">
        <v>23</v>
      </c>
      <c r="V296">
        <v>1391630.191</v>
      </c>
      <c r="W296">
        <v>4916506.535</v>
      </c>
      <c r="X296">
        <f t="shared" si="95"/>
        <v>0.150666776253259</v>
      </c>
      <c r="Y296">
        <f t="shared" si="96"/>
        <v>-6.63716331408775</v>
      </c>
      <c r="Z296">
        <f t="shared" si="97"/>
        <v>4706808.68818488</v>
      </c>
      <c r="AA296">
        <f t="shared" si="98"/>
        <v>14152983.3854821</v>
      </c>
      <c r="AB296" s="1" t="s">
        <v>1389</v>
      </c>
      <c r="AC296" s="1">
        <v>4916481.733</v>
      </c>
      <c r="AD296" s="1">
        <v>1391634.241</v>
      </c>
      <c r="AE296" s="1">
        <v>14.906</v>
      </c>
      <c r="AF296" s="1" t="s">
        <v>91</v>
      </c>
      <c r="AG296" s="2">
        <f t="shared" si="99"/>
        <v>1391633.93478853</v>
      </c>
      <c r="AH296" s="2">
        <f t="shared" si="100"/>
        <v>1433686.82379269</v>
      </c>
      <c r="AI296">
        <f t="shared" si="101"/>
        <v>73.3046332024797</v>
      </c>
      <c r="AL296" t="str">
        <f t="shared" si="94"/>
        <v>ID42</v>
      </c>
      <c r="AM296" s="3" t="str">
        <f t="shared" si="102"/>
        <v>ID42r-102</v>
      </c>
      <c r="AN296" s="3">
        <f t="shared" si="103"/>
        <v>73.3046332024797</v>
      </c>
      <c r="AO296" s="3">
        <f t="shared" si="104"/>
        <v>14.906</v>
      </c>
      <c r="AP296" s="3">
        <f t="shared" si="105"/>
        <v>4916481.733</v>
      </c>
      <c r="AQ296" s="5">
        <f t="shared" si="106"/>
        <v>1391634.241</v>
      </c>
      <c r="AR296" s="3" t="str">
        <f t="shared" si="107"/>
        <v>bb</v>
      </c>
    </row>
    <row r="297" customFormat="1" spans="17:44">
      <c r="Q297" t="s">
        <v>22</v>
      </c>
      <c r="R297">
        <v>1391644.856</v>
      </c>
      <c r="S297">
        <v>4916409.201</v>
      </c>
      <c r="U297" t="s">
        <v>23</v>
      </c>
      <c r="V297">
        <v>1391630.191</v>
      </c>
      <c r="W297">
        <v>4916506.535</v>
      </c>
      <c r="X297">
        <f t="shared" si="95"/>
        <v>0.150666776253259</v>
      </c>
      <c r="Y297">
        <f t="shared" si="96"/>
        <v>-6.63716331408775</v>
      </c>
      <c r="Z297">
        <f t="shared" si="97"/>
        <v>4706802.86974613</v>
      </c>
      <c r="AA297">
        <f t="shared" si="98"/>
        <v>14152983.3854821</v>
      </c>
      <c r="AB297" s="1" t="s">
        <v>1390</v>
      </c>
      <c r="AC297" s="1">
        <v>4916476.025</v>
      </c>
      <c r="AD297" s="1">
        <v>1391634.974</v>
      </c>
      <c r="AE297" s="1">
        <v>16.532</v>
      </c>
      <c r="AF297" s="1" t="s">
        <v>87</v>
      </c>
      <c r="AG297" s="2">
        <f t="shared" si="99"/>
        <v>1391634.79197539</v>
      </c>
      <c r="AH297" s="2">
        <f t="shared" si="100"/>
        <v>1433678.98925117</v>
      </c>
      <c r="AI297">
        <f t="shared" si="101"/>
        <v>67.5507283454639</v>
      </c>
      <c r="AL297" t="str">
        <f t="shared" si="94"/>
        <v>ID42</v>
      </c>
      <c r="AM297" s="3" t="str">
        <f t="shared" si="102"/>
        <v>ID42r-103</v>
      </c>
      <c r="AN297" s="3">
        <f t="shared" si="103"/>
        <v>67.5507283454639</v>
      </c>
      <c r="AO297" s="3">
        <f t="shared" si="104"/>
        <v>16.532</v>
      </c>
      <c r="AP297" s="3">
        <f t="shared" si="105"/>
        <v>4916476.025</v>
      </c>
      <c r="AQ297" s="5">
        <f t="shared" si="106"/>
        <v>1391634.974</v>
      </c>
      <c r="AR297" s="3" t="str">
        <f t="shared" si="107"/>
        <v>tb</v>
      </c>
    </row>
    <row r="298" customFormat="1" spans="17:49">
      <c r="Q298" t="s">
        <v>22</v>
      </c>
      <c r="R298">
        <v>1391644.856</v>
      </c>
      <c r="S298">
        <v>4916409.201</v>
      </c>
      <c r="U298" t="s">
        <v>23</v>
      </c>
      <c r="V298">
        <v>1391630.191</v>
      </c>
      <c r="W298">
        <v>4916506.535</v>
      </c>
      <c r="X298">
        <f t="shared" si="95"/>
        <v>0.150666776253259</v>
      </c>
      <c r="Y298">
        <f t="shared" si="96"/>
        <v>-6.63716331408775</v>
      </c>
      <c r="Z298">
        <f t="shared" si="97"/>
        <v>4706801.42789945</v>
      </c>
      <c r="AA298">
        <f t="shared" si="98"/>
        <v>14152983.3854821</v>
      </c>
      <c r="AB298" s="1" t="s">
        <v>1391</v>
      </c>
      <c r="AC298" s="1">
        <v>4916474.605</v>
      </c>
      <c r="AD298" s="1">
        <v>1391635.119</v>
      </c>
      <c r="AE298" s="1">
        <v>16.693</v>
      </c>
      <c r="AF298" s="1" t="s">
        <v>83</v>
      </c>
      <c r="AG298" s="2">
        <f t="shared" si="99"/>
        <v>1391635.00439183</v>
      </c>
      <c r="AH298" s="2">
        <f t="shared" si="100"/>
        <v>1433677.0478012</v>
      </c>
      <c r="AI298">
        <f t="shared" si="101"/>
        <v>66.1248242720688</v>
      </c>
      <c r="AL298" t="str">
        <f t="shared" si="94"/>
        <v>ID42</v>
      </c>
      <c r="AM298" s="3" t="str">
        <f t="shared" si="102"/>
        <v>ID42r-104</v>
      </c>
      <c r="AN298" s="3">
        <f t="shared" si="103"/>
        <v>66.1248242720688</v>
      </c>
      <c r="AO298" s="3">
        <f t="shared" si="104"/>
        <v>16.693</v>
      </c>
      <c r="AP298" s="3">
        <f t="shared" si="105"/>
        <v>4916474.605</v>
      </c>
      <c r="AQ298" s="5">
        <f t="shared" si="106"/>
        <v>1391635.119</v>
      </c>
      <c r="AR298" s="3" t="str">
        <f t="shared" si="107"/>
        <v>so</v>
      </c>
      <c r="AW298" t="s">
        <v>352</v>
      </c>
    </row>
    <row r="299" customFormat="1" spans="17:49">
      <c r="Q299" t="s">
        <v>22</v>
      </c>
      <c r="R299">
        <v>1391644.856</v>
      </c>
      <c r="S299">
        <v>4916409.201</v>
      </c>
      <c r="U299" t="s">
        <v>23</v>
      </c>
      <c r="V299">
        <v>1391630.191</v>
      </c>
      <c r="W299">
        <v>4916506.535</v>
      </c>
      <c r="X299">
        <f t="shared" si="95"/>
        <v>0.150666776253259</v>
      </c>
      <c r="Y299">
        <f t="shared" si="96"/>
        <v>-6.63716331408775</v>
      </c>
      <c r="Z299">
        <f t="shared" si="97"/>
        <v>4706799.86672211</v>
      </c>
      <c r="AA299">
        <f t="shared" si="98"/>
        <v>14152983.3854821</v>
      </c>
      <c r="AB299" s="1" t="s">
        <v>1392</v>
      </c>
      <c r="AC299" s="1">
        <v>4916473.05</v>
      </c>
      <c r="AD299" s="1">
        <v>1391635.16</v>
      </c>
      <c r="AE299" s="1">
        <v>16.62</v>
      </c>
      <c r="AF299" s="1" t="s">
        <v>87</v>
      </c>
      <c r="AG299" s="2">
        <f t="shared" si="99"/>
        <v>1391635.23438835</v>
      </c>
      <c r="AH299" s="2">
        <f t="shared" si="100"/>
        <v>1433674.94567222</v>
      </c>
      <c r="AI299">
        <f t="shared" si="101"/>
        <v>64.5810128205762</v>
      </c>
      <c r="AL299" t="str">
        <f t="shared" si="94"/>
        <v>ID42</v>
      </c>
      <c r="AM299" s="3" t="str">
        <f t="shared" si="102"/>
        <v>ID42r-105</v>
      </c>
      <c r="AN299" s="3">
        <f t="shared" si="103"/>
        <v>64.5810128205762</v>
      </c>
      <c r="AO299" s="3">
        <f t="shared" si="104"/>
        <v>16.62</v>
      </c>
      <c r="AP299" s="3">
        <f t="shared" si="105"/>
        <v>4916473.05</v>
      </c>
      <c r="AQ299" s="5">
        <f t="shared" si="106"/>
        <v>1391635.16</v>
      </c>
      <c r="AR299" s="3" t="str">
        <f t="shared" si="107"/>
        <v>tb</v>
      </c>
      <c r="AW299" t="s">
        <v>353</v>
      </c>
    </row>
    <row r="300" customFormat="1" spans="17:44">
      <c r="Q300" t="s">
        <v>22</v>
      </c>
      <c r="R300">
        <v>1391644.856</v>
      </c>
      <c r="S300">
        <v>4916409.201</v>
      </c>
      <c r="U300" t="s">
        <v>23</v>
      </c>
      <c r="V300">
        <v>1391630.191</v>
      </c>
      <c r="W300">
        <v>4916506.535</v>
      </c>
      <c r="X300">
        <f t="shared" si="95"/>
        <v>0.150666776253259</v>
      </c>
      <c r="Y300">
        <f t="shared" si="96"/>
        <v>-6.63716331408775</v>
      </c>
      <c r="Z300">
        <f t="shared" si="97"/>
        <v>4706795.91975268</v>
      </c>
      <c r="AA300">
        <f t="shared" si="98"/>
        <v>14152983.3854821</v>
      </c>
      <c r="AB300" s="1" t="s">
        <v>1393</v>
      </c>
      <c r="AC300" s="1">
        <v>4916469.243</v>
      </c>
      <c r="AD300" s="1">
        <v>1391636.089</v>
      </c>
      <c r="AE300" s="1">
        <v>15.253</v>
      </c>
      <c r="AF300" s="1" t="s">
        <v>83</v>
      </c>
      <c r="AG300" s="2">
        <f t="shared" si="99"/>
        <v>1391635.8158657</v>
      </c>
      <c r="AH300" s="2">
        <f t="shared" si="100"/>
        <v>1433669.63106855</v>
      </c>
      <c r="AI300">
        <f t="shared" si="101"/>
        <v>60.6786787342298</v>
      </c>
      <c r="AL300" t="str">
        <f t="shared" si="94"/>
        <v>ID42</v>
      </c>
      <c r="AM300" s="3" t="str">
        <f t="shared" si="102"/>
        <v>ID42r-106</v>
      </c>
      <c r="AN300" s="3">
        <f t="shared" si="103"/>
        <v>60.6786787342298</v>
      </c>
      <c r="AO300" s="3">
        <f t="shared" si="104"/>
        <v>15.253</v>
      </c>
      <c r="AP300" s="3">
        <f t="shared" si="105"/>
        <v>4916469.243</v>
      </c>
      <c r="AQ300" s="5">
        <f t="shared" si="106"/>
        <v>1391636.089</v>
      </c>
      <c r="AR300" s="3" t="str">
        <f t="shared" si="107"/>
        <v>so</v>
      </c>
    </row>
    <row r="301" customFormat="1" spans="17:44">
      <c r="Q301" t="s">
        <v>22</v>
      </c>
      <c r="R301">
        <v>1391644.856</v>
      </c>
      <c r="S301">
        <v>4916409.201</v>
      </c>
      <c r="U301" t="s">
        <v>23</v>
      </c>
      <c r="V301">
        <v>1391630.191</v>
      </c>
      <c r="W301">
        <v>4916506.535</v>
      </c>
      <c r="X301">
        <f t="shared" si="95"/>
        <v>0.150666776253259</v>
      </c>
      <c r="Y301">
        <f t="shared" si="96"/>
        <v>-6.63716331408775</v>
      </c>
      <c r="Z301">
        <f t="shared" si="97"/>
        <v>4706790.92640728</v>
      </c>
      <c r="AA301">
        <f t="shared" si="98"/>
        <v>14152983.3854821</v>
      </c>
      <c r="AB301" s="1" t="s">
        <v>1394</v>
      </c>
      <c r="AC301" s="1">
        <v>4916464.339</v>
      </c>
      <c r="AD301" s="1">
        <v>1391636.682</v>
      </c>
      <c r="AE301" s="1">
        <v>15.002</v>
      </c>
      <c r="AF301" s="1" t="s">
        <v>83</v>
      </c>
      <c r="AG301" s="2">
        <f t="shared" si="99"/>
        <v>1391636.55149775</v>
      </c>
      <c r="AH301" s="2">
        <f t="shared" si="100"/>
        <v>1433662.90751716</v>
      </c>
      <c r="AI301">
        <f t="shared" si="101"/>
        <v>55.7405895189938</v>
      </c>
      <c r="AL301" t="str">
        <f t="shared" si="94"/>
        <v>ID42</v>
      </c>
      <c r="AM301" s="3" t="str">
        <f t="shared" si="102"/>
        <v>ID42r-107</v>
      </c>
      <c r="AN301" s="3">
        <f t="shared" si="103"/>
        <v>55.7405895189938</v>
      </c>
      <c r="AO301" s="3">
        <f t="shared" si="104"/>
        <v>15.002</v>
      </c>
      <c r="AP301" s="3">
        <f t="shared" si="105"/>
        <v>4916464.339</v>
      </c>
      <c r="AQ301" s="5">
        <f t="shared" si="106"/>
        <v>1391636.682</v>
      </c>
      <c r="AR301" s="3" t="str">
        <f t="shared" si="107"/>
        <v>so</v>
      </c>
    </row>
    <row r="302" customFormat="1" spans="17:44">
      <c r="Q302" t="s">
        <v>22</v>
      </c>
      <c r="R302">
        <v>1391644.856</v>
      </c>
      <c r="S302">
        <v>4916409.201</v>
      </c>
      <c r="U302" t="s">
        <v>23</v>
      </c>
      <c r="V302">
        <v>1391630.191</v>
      </c>
      <c r="W302">
        <v>4916506.535</v>
      </c>
      <c r="X302">
        <f t="shared" si="95"/>
        <v>0.150666776253259</v>
      </c>
      <c r="Y302">
        <f t="shared" si="96"/>
        <v>-6.63716331408775</v>
      </c>
      <c r="Z302">
        <f t="shared" si="97"/>
        <v>4706787.72874456</v>
      </c>
      <c r="AA302">
        <f t="shared" si="98"/>
        <v>14152983.3854821</v>
      </c>
      <c r="AB302" s="1" t="s">
        <v>1395</v>
      </c>
      <c r="AC302" s="1">
        <v>4916461.212</v>
      </c>
      <c r="AD302" s="1">
        <v>1391637.151</v>
      </c>
      <c r="AE302" s="1">
        <v>13.741</v>
      </c>
      <c r="AF302" s="1" t="s">
        <v>103</v>
      </c>
      <c r="AG302" s="2">
        <f t="shared" si="99"/>
        <v>1391637.02258537</v>
      </c>
      <c r="AH302" s="2">
        <f t="shared" si="100"/>
        <v>1433658.60185675</v>
      </c>
      <c r="AI302">
        <f t="shared" si="101"/>
        <v>52.5786187151332</v>
      </c>
      <c r="AL302" t="str">
        <f t="shared" si="94"/>
        <v>ID42</v>
      </c>
      <c r="AM302" s="3" t="str">
        <f t="shared" si="102"/>
        <v>ID42r-108</v>
      </c>
      <c r="AN302" s="3">
        <f t="shared" si="103"/>
        <v>52.5786187151332</v>
      </c>
      <c r="AO302" s="3">
        <f t="shared" si="104"/>
        <v>13.741</v>
      </c>
      <c r="AP302" s="3">
        <f t="shared" si="105"/>
        <v>4916461.212</v>
      </c>
      <c r="AQ302" s="5">
        <f t="shared" si="106"/>
        <v>1391637.151</v>
      </c>
      <c r="AR302" s="3" t="str">
        <f t="shared" si="107"/>
        <v>tb rvr</v>
      </c>
    </row>
    <row r="303" customFormat="1" spans="17:44">
      <c r="Q303" t="s">
        <v>22</v>
      </c>
      <c r="R303">
        <v>1391644.856</v>
      </c>
      <c r="S303">
        <v>4916409.201</v>
      </c>
      <c r="U303" t="s">
        <v>23</v>
      </c>
      <c r="V303">
        <v>1391630.191</v>
      </c>
      <c r="W303">
        <v>4916506.535</v>
      </c>
      <c r="X303">
        <f t="shared" si="95"/>
        <v>0.150666776253259</v>
      </c>
      <c r="Y303">
        <f t="shared" si="96"/>
        <v>-6.63716331408775</v>
      </c>
      <c r="Z303">
        <f t="shared" si="97"/>
        <v>4706787.47126589</v>
      </c>
      <c r="AA303">
        <f t="shared" si="98"/>
        <v>14152983.3854821</v>
      </c>
      <c r="AB303" s="1" t="s">
        <v>1396</v>
      </c>
      <c r="AC303" s="1">
        <v>4916460.961</v>
      </c>
      <c r="AD303" s="1">
        <v>1391637.194</v>
      </c>
      <c r="AE303" s="1">
        <v>13.511</v>
      </c>
      <c r="AF303" s="1" t="s">
        <v>925</v>
      </c>
      <c r="AG303" s="2">
        <f t="shared" si="99"/>
        <v>1391637.06051777</v>
      </c>
      <c r="AH303" s="2">
        <f t="shared" si="100"/>
        <v>1433658.25516111</v>
      </c>
      <c r="AI303">
        <f t="shared" si="101"/>
        <v>52.324027405935</v>
      </c>
      <c r="AL303" t="str">
        <f t="shared" si="94"/>
        <v>ID42</v>
      </c>
      <c r="AM303" s="3" t="str">
        <f t="shared" si="102"/>
        <v>ID42r-109</v>
      </c>
      <c r="AN303" s="3">
        <f t="shared" si="103"/>
        <v>52.324027405935</v>
      </c>
      <c r="AO303" s="3">
        <f t="shared" si="104"/>
        <v>13.511</v>
      </c>
      <c r="AP303" s="3">
        <f t="shared" si="105"/>
        <v>4916460.961</v>
      </c>
      <c r="AQ303" s="5">
        <f t="shared" si="106"/>
        <v>1391637.194</v>
      </c>
      <c r="AR303" s="3" t="str">
        <f t="shared" si="107"/>
        <v>wtr-5.54pm</v>
      </c>
    </row>
    <row r="304" customFormat="1" spans="17:44">
      <c r="Q304" t="s">
        <v>22</v>
      </c>
      <c r="R304">
        <v>1391644.856</v>
      </c>
      <c r="S304">
        <v>4916409.201</v>
      </c>
      <c r="U304" t="s">
        <v>23</v>
      </c>
      <c r="V304">
        <v>1391630.191</v>
      </c>
      <c r="W304">
        <v>4916506.535</v>
      </c>
      <c r="X304">
        <f t="shared" si="95"/>
        <v>0.150666776253259</v>
      </c>
      <c r="Y304">
        <f t="shared" si="96"/>
        <v>-6.63716331408775</v>
      </c>
      <c r="Z304">
        <f t="shared" si="97"/>
        <v>4706787.39110189</v>
      </c>
      <c r="AA304">
        <f t="shared" si="98"/>
        <v>14152983.3854821</v>
      </c>
      <c r="AB304" s="1" t="s">
        <v>1397</v>
      </c>
      <c r="AC304" s="1">
        <v>4916460.884</v>
      </c>
      <c r="AD304" s="1">
        <v>1391637.215</v>
      </c>
      <c r="AE304" s="1">
        <v>13.099</v>
      </c>
      <c r="AF304" s="1" t="s">
        <v>116</v>
      </c>
      <c r="AG304" s="2">
        <f t="shared" si="99"/>
        <v>1391637.07232773</v>
      </c>
      <c r="AH304" s="2">
        <f t="shared" si="100"/>
        <v>1433658.14722009</v>
      </c>
      <c r="AI304">
        <f t="shared" si="101"/>
        <v>52.2447831837892</v>
      </c>
      <c r="AL304" t="str">
        <f t="shared" si="94"/>
        <v>ID42</v>
      </c>
      <c r="AM304" s="3" t="str">
        <f t="shared" si="102"/>
        <v>ID42r-110</v>
      </c>
      <c r="AN304" s="3">
        <f t="shared" si="103"/>
        <v>52.2447831837892</v>
      </c>
      <c r="AO304" s="3">
        <f t="shared" si="104"/>
        <v>13.099</v>
      </c>
      <c r="AP304" s="3">
        <f t="shared" si="105"/>
        <v>4916460.884</v>
      </c>
      <c r="AQ304" s="5">
        <f t="shared" si="106"/>
        <v>1391637.215</v>
      </c>
      <c r="AR304" s="3" t="str">
        <f t="shared" si="107"/>
        <v>bed</v>
      </c>
    </row>
    <row r="305" customFormat="1" spans="16:44">
      <c r="P305">
        <v>1</v>
      </c>
      <c r="Q305" t="s">
        <v>22</v>
      </c>
      <c r="R305">
        <v>1391644.856</v>
      </c>
      <c r="S305">
        <v>4916409.201</v>
      </c>
      <c r="U305" t="s">
        <v>23</v>
      </c>
      <c r="V305">
        <v>1391630.191</v>
      </c>
      <c r="W305">
        <v>4916506.535</v>
      </c>
      <c r="X305">
        <f t="shared" si="95"/>
        <v>0.150666776253259</v>
      </c>
      <c r="Y305">
        <f t="shared" si="96"/>
        <v>-6.63716331408775</v>
      </c>
      <c r="Z305">
        <f t="shared" si="97"/>
        <v>4706786.07586856</v>
      </c>
      <c r="AA305">
        <f t="shared" si="98"/>
        <v>14152983.3854821</v>
      </c>
      <c r="AB305" s="1" t="s">
        <v>1398</v>
      </c>
      <c r="AC305" s="1">
        <v>4916459.565</v>
      </c>
      <c r="AD305" s="1">
        <v>1391637.19</v>
      </c>
      <c r="AE305" s="1">
        <v>13.101</v>
      </c>
      <c r="AF305" s="1" t="s">
        <v>116</v>
      </c>
      <c r="AG305" s="2">
        <f t="shared" si="99"/>
        <v>1391637.26609117</v>
      </c>
      <c r="AH305" s="2">
        <f t="shared" si="100"/>
        <v>1433656.37625531</v>
      </c>
      <c r="AI305">
        <f t="shared" si="101"/>
        <v>50.9440875078308</v>
      </c>
      <c r="AL305" t="str">
        <f t="shared" si="94"/>
        <v>ID42</v>
      </c>
      <c r="AM305" s="3" t="str">
        <f t="shared" si="102"/>
        <v>ID42r-111</v>
      </c>
      <c r="AN305" s="3">
        <f t="shared" si="103"/>
        <v>50.9440875078308</v>
      </c>
      <c r="AO305" s="3">
        <f t="shared" si="104"/>
        <v>13.101</v>
      </c>
      <c r="AP305" s="3">
        <f t="shared" si="105"/>
        <v>4916459.565</v>
      </c>
      <c r="AQ305" s="5">
        <f t="shared" si="106"/>
        <v>1391637.19</v>
      </c>
      <c r="AR305" s="3" t="str">
        <f t="shared" si="107"/>
        <v>bed</v>
      </c>
    </row>
    <row r="306" customFormat="1" spans="17:44">
      <c r="Q306" t="s">
        <v>24</v>
      </c>
      <c r="R306">
        <v>1391936.109</v>
      </c>
      <c r="S306">
        <v>4916502.787</v>
      </c>
      <c r="U306" t="s">
        <v>25</v>
      </c>
      <c r="V306">
        <v>1391918.691</v>
      </c>
      <c r="W306">
        <v>4916564.33</v>
      </c>
      <c r="X306">
        <f t="shared" si="95"/>
        <v>0.28302162714981</v>
      </c>
      <c r="Y306">
        <f t="shared" si="96"/>
        <v>-3.53329888627442</v>
      </c>
      <c r="Z306">
        <f t="shared" si="97"/>
        <v>4522577.46501128</v>
      </c>
      <c r="AA306">
        <f t="shared" si="98"/>
        <v>9834629.09069485</v>
      </c>
      <c r="AB306" s="1" t="s">
        <v>1399</v>
      </c>
      <c r="AC306" s="1">
        <v>4916523.825</v>
      </c>
      <c r="AD306" s="1">
        <v>1391930.235</v>
      </c>
      <c r="AE306" s="1">
        <v>14.127</v>
      </c>
      <c r="AF306" s="1" t="s">
        <v>116</v>
      </c>
      <c r="AG306" s="2">
        <f t="shared" si="99"/>
        <v>1391930.16073938</v>
      </c>
      <c r="AH306" s="2">
        <f t="shared" si="100"/>
        <v>1248758.87742755</v>
      </c>
      <c r="AI306">
        <f t="shared" si="101"/>
        <v>21.8426491073092</v>
      </c>
      <c r="AL306" t="str">
        <f t="shared" ref="AL306:AL369" si="108">REPLACE(AM306,5,6,"")</f>
        <v>ID45</v>
      </c>
      <c r="AM306" s="3" t="str">
        <f t="shared" si="102"/>
        <v>ID45l-112</v>
      </c>
      <c r="AN306" s="3">
        <f t="shared" si="103"/>
        <v>21.8426491073092</v>
      </c>
      <c r="AO306" s="3">
        <f t="shared" si="104"/>
        <v>14.127</v>
      </c>
      <c r="AP306" s="3">
        <f t="shared" si="105"/>
        <v>4916523.825</v>
      </c>
      <c r="AQ306" s="5">
        <f t="shared" si="106"/>
        <v>1391930.235</v>
      </c>
      <c r="AR306" s="3" t="str">
        <f t="shared" si="107"/>
        <v>bed</v>
      </c>
    </row>
    <row r="307" customFormat="1" spans="17:44">
      <c r="Q307" t="s">
        <v>24</v>
      </c>
      <c r="R307">
        <v>1391936.109</v>
      </c>
      <c r="S307">
        <v>4916502.787</v>
      </c>
      <c r="U307" t="s">
        <v>25</v>
      </c>
      <c r="V307">
        <v>1391918.691</v>
      </c>
      <c r="W307">
        <v>4916564.33</v>
      </c>
      <c r="X307">
        <f t="shared" si="95"/>
        <v>0.28302162714981</v>
      </c>
      <c r="Y307">
        <f t="shared" si="96"/>
        <v>-3.53329888627442</v>
      </c>
      <c r="Z307">
        <f t="shared" si="97"/>
        <v>4522575.63146263</v>
      </c>
      <c r="AA307">
        <f t="shared" si="98"/>
        <v>9834629.09069485</v>
      </c>
      <c r="AB307" s="1" t="s">
        <v>1400</v>
      </c>
      <c r="AC307" s="1">
        <v>4916522.144</v>
      </c>
      <c r="AD307" s="1">
        <v>1391930.774</v>
      </c>
      <c r="AE307" s="1">
        <v>14.128</v>
      </c>
      <c r="AF307" s="1" t="s">
        <v>116</v>
      </c>
      <c r="AG307" s="2">
        <f t="shared" si="99"/>
        <v>1391930.64118871</v>
      </c>
      <c r="AH307" s="2">
        <f t="shared" si="100"/>
        <v>1248755.91386245</v>
      </c>
      <c r="AI307">
        <f t="shared" si="101"/>
        <v>20.0787368633986</v>
      </c>
      <c r="AL307" t="str">
        <f t="shared" si="108"/>
        <v>ID45</v>
      </c>
      <c r="AM307" s="3" t="str">
        <f t="shared" si="102"/>
        <v>ID45l-113</v>
      </c>
      <c r="AN307" s="3">
        <f t="shared" si="103"/>
        <v>20.0787368633986</v>
      </c>
      <c r="AO307" s="3">
        <f t="shared" si="104"/>
        <v>14.128</v>
      </c>
      <c r="AP307" s="3">
        <f t="shared" si="105"/>
        <v>4916522.144</v>
      </c>
      <c r="AQ307" s="5">
        <f t="shared" si="106"/>
        <v>1391930.774</v>
      </c>
      <c r="AR307" s="3" t="str">
        <f t="shared" si="107"/>
        <v>bed</v>
      </c>
    </row>
    <row r="308" customFormat="1" spans="17:44">
      <c r="Q308" t="s">
        <v>24</v>
      </c>
      <c r="R308">
        <v>1391936.109</v>
      </c>
      <c r="S308">
        <v>4916502.787</v>
      </c>
      <c r="U308" t="s">
        <v>25</v>
      </c>
      <c r="V308">
        <v>1391918.691</v>
      </c>
      <c r="W308">
        <v>4916564.33</v>
      </c>
      <c r="X308">
        <f t="shared" si="95"/>
        <v>0.28302162714981</v>
      </c>
      <c r="Y308">
        <f t="shared" si="96"/>
        <v>-3.53329888627442</v>
      </c>
      <c r="Z308">
        <f t="shared" si="97"/>
        <v>4522575.21614147</v>
      </c>
      <c r="AA308">
        <f t="shared" si="98"/>
        <v>9834629.09069485</v>
      </c>
      <c r="AB308" s="1" t="s">
        <v>1401</v>
      </c>
      <c r="AC308" s="1">
        <v>4916521.77</v>
      </c>
      <c r="AD308" s="1">
        <v>1391930.92</v>
      </c>
      <c r="AE308" s="1">
        <v>14.296</v>
      </c>
      <c r="AF308" s="1" t="s">
        <v>114</v>
      </c>
      <c r="AG308" s="2">
        <f t="shared" si="99"/>
        <v>1391930.75001635</v>
      </c>
      <c r="AH308" s="2">
        <f t="shared" si="100"/>
        <v>1248755.24257877</v>
      </c>
      <c r="AI308">
        <f t="shared" si="101"/>
        <v>19.679431140163</v>
      </c>
      <c r="AL308" t="str">
        <f t="shared" si="108"/>
        <v>ID45</v>
      </c>
      <c r="AM308" s="3" t="str">
        <f t="shared" si="102"/>
        <v>ID45l-114</v>
      </c>
      <c r="AN308" s="3">
        <f t="shared" si="103"/>
        <v>19.679431140163</v>
      </c>
      <c r="AO308" s="3">
        <f t="shared" si="104"/>
        <v>14.296</v>
      </c>
      <c r="AP308" s="3">
        <f t="shared" si="105"/>
        <v>4916521.77</v>
      </c>
      <c r="AQ308" s="5">
        <f t="shared" si="106"/>
        <v>1391930.92</v>
      </c>
      <c r="AR308" s="3" t="str">
        <f t="shared" si="107"/>
        <v>wtr</v>
      </c>
    </row>
    <row r="309" customFormat="1" spans="17:44">
      <c r="Q309" t="s">
        <v>24</v>
      </c>
      <c r="R309">
        <v>1391936.109</v>
      </c>
      <c r="S309">
        <v>4916502.787</v>
      </c>
      <c r="U309" t="s">
        <v>25</v>
      </c>
      <c r="V309">
        <v>1391918.691</v>
      </c>
      <c r="W309">
        <v>4916564.33</v>
      </c>
      <c r="X309">
        <f t="shared" si="95"/>
        <v>0.28302162714981</v>
      </c>
      <c r="Y309">
        <f t="shared" si="96"/>
        <v>-3.53329888627442</v>
      </c>
      <c r="Z309">
        <f t="shared" si="97"/>
        <v>4522573.58334866</v>
      </c>
      <c r="AA309">
        <f t="shared" si="98"/>
        <v>9834629.09069485</v>
      </c>
      <c r="AB309" s="1" t="s">
        <v>1402</v>
      </c>
      <c r="AC309" s="1">
        <v>4916520.174</v>
      </c>
      <c r="AD309" s="1">
        <v>1391931.05</v>
      </c>
      <c r="AE309" s="1">
        <v>15.1</v>
      </c>
      <c r="AF309" s="1" t="s">
        <v>103</v>
      </c>
      <c r="AG309" s="2">
        <f t="shared" si="99"/>
        <v>1391931.17786113</v>
      </c>
      <c r="AH309" s="2">
        <f t="shared" si="100"/>
        <v>1248752.60349539</v>
      </c>
      <c r="AI309">
        <f t="shared" si="101"/>
        <v>18.1080437928158</v>
      </c>
      <c r="AL309" t="str">
        <f t="shared" si="108"/>
        <v>ID45</v>
      </c>
      <c r="AM309" s="3" t="str">
        <f t="shared" si="102"/>
        <v>ID45l-115</v>
      </c>
      <c r="AN309" s="3">
        <f t="shared" si="103"/>
        <v>18.1080437928158</v>
      </c>
      <c r="AO309" s="3">
        <f t="shared" si="104"/>
        <v>15.1</v>
      </c>
      <c r="AP309" s="3">
        <f t="shared" si="105"/>
        <v>4916520.174</v>
      </c>
      <c r="AQ309" s="5">
        <f t="shared" si="106"/>
        <v>1391931.05</v>
      </c>
      <c r="AR309" s="3" t="str">
        <f t="shared" si="107"/>
        <v>tb rvr</v>
      </c>
    </row>
    <row r="310" customFormat="1" spans="17:44">
      <c r="Q310" t="s">
        <v>24</v>
      </c>
      <c r="R310">
        <v>1391936.109</v>
      </c>
      <c r="S310">
        <v>4916502.787</v>
      </c>
      <c r="U310" t="s">
        <v>25</v>
      </c>
      <c r="V310">
        <v>1391918.691</v>
      </c>
      <c r="W310">
        <v>4916564.33</v>
      </c>
      <c r="X310">
        <f t="shared" si="95"/>
        <v>0.28302162714981</v>
      </c>
      <c r="Y310">
        <f t="shared" si="96"/>
        <v>-3.53329888627442</v>
      </c>
      <c r="Z310">
        <f t="shared" si="97"/>
        <v>4522570.19312042</v>
      </c>
      <c r="AA310">
        <f t="shared" si="98"/>
        <v>9834629.09069485</v>
      </c>
      <c r="AB310" s="1" t="s">
        <v>1403</v>
      </c>
      <c r="AC310" s="1">
        <v>4916516.97</v>
      </c>
      <c r="AD310" s="1">
        <v>1391931.708</v>
      </c>
      <c r="AE310" s="1">
        <v>15.894</v>
      </c>
      <c r="AF310" s="1" t="s">
        <v>83</v>
      </c>
      <c r="AG310" s="2">
        <f t="shared" si="99"/>
        <v>1391932.06621111</v>
      </c>
      <c r="AH310" s="2">
        <f t="shared" si="100"/>
        <v>1248747.12386876</v>
      </c>
      <c r="AI310">
        <f t="shared" si="101"/>
        <v>14.8501276090163</v>
      </c>
      <c r="AL310" t="str">
        <f t="shared" si="108"/>
        <v>ID45</v>
      </c>
      <c r="AM310" s="3" t="str">
        <f t="shared" si="102"/>
        <v>ID45l-116</v>
      </c>
      <c r="AN310" s="3">
        <f t="shared" si="103"/>
        <v>14.8501276090163</v>
      </c>
      <c r="AO310" s="3">
        <f t="shared" si="104"/>
        <v>15.894</v>
      </c>
      <c r="AP310" s="3">
        <f t="shared" si="105"/>
        <v>4916516.97</v>
      </c>
      <c r="AQ310" s="5">
        <f t="shared" si="106"/>
        <v>1391931.708</v>
      </c>
      <c r="AR310" s="3" t="str">
        <f t="shared" si="107"/>
        <v>so</v>
      </c>
    </row>
    <row r="311" customFormat="1" spans="17:44">
      <c r="Q311" t="s">
        <v>24</v>
      </c>
      <c r="R311">
        <v>1391936.109</v>
      </c>
      <c r="S311">
        <v>4916502.787</v>
      </c>
      <c r="U311" t="s">
        <v>25</v>
      </c>
      <c r="V311">
        <v>1391918.691</v>
      </c>
      <c r="W311">
        <v>4916564.33</v>
      </c>
      <c r="X311">
        <f t="shared" si="95"/>
        <v>0.28302162714981</v>
      </c>
      <c r="Y311">
        <f t="shared" si="96"/>
        <v>-3.53329888627442</v>
      </c>
      <c r="Z311">
        <f t="shared" si="97"/>
        <v>4522565.69168237</v>
      </c>
      <c r="AA311">
        <f t="shared" si="98"/>
        <v>9834629.09069485</v>
      </c>
      <c r="AB311" s="1" t="s">
        <v>1404</v>
      </c>
      <c r="AC311" s="1">
        <v>4916512.888</v>
      </c>
      <c r="AD311" s="1">
        <v>1391933.19</v>
      </c>
      <c r="AE311" s="1">
        <v>16.06</v>
      </c>
      <c r="AF311" s="1" t="s">
        <v>83</v>
      </c>
      <c r="AG311" s="2">
        <f t="shared" si="99"/>
        <v>1391933.24573417</v>
      </c>
      <c r="AH311" s="2">
        <f t="shared" si="100"/>
        <v>1248739.84819344</v>
      </c>
      <c r="AI311">
        <f t="shared" si="101"/>
        <v>10.5143122463891</v>
      </c>
      <c r="AL311" t="str">
        <f t="shared" si="108"/>
        <v>ID45</v>
      </c>
      <c r="AM311" s="3" t="str">
        <f t="shared" si="102"/>
        <v>ID45l-117</v>
      </c>
      <c r="AN311" s="3">
        <f t="shared" si="103"/>
        <v>10.5143122463891</v>
      </c>
      <c r="AO311" s="3">
        <f t="shared" si="104"/>
        <v>16.06</v>
      </c>
      <c r="AP311" s="3">
        <f t="shared" si="105"/>
        <v>4916512.888</v>
      </c>
      <c r="AQ311" s="5">
        <f t="shared" si="106"/>
        <v>1391933.19</v>
      </c>
      <c r="AR311" s="3" t="str">
        <f t="shared" si="107"/>
        <v>so</v>
      </c>
    </row>
    <row r="312" customFormat="1" spans="17:44">
      <c r="Q312" t="s">
        <v>24</v>
      </c>
      <c r="R312">
        <v>1391936.109</v>
      </c>
      <c r="S312">
        <v>4916502.787</v>
      </c>
      <c r="U312" t="s">
        <v>25</v>
      </c>
      <c r="V312">
        <v>1391918.691</v>
      </c>
      <c r="W312">
        <v>4916564.33</v>
      </c>
      <c r="X312">
        <f t="shared" si="95"/>
        <v>0.28302162714981</v>
      </c>
      <c r="Y312">
        <f t="shared" si="96"/>
        <v>-3.53329888627442</v>
      </c>
      <c r="Z312">
        <f t="shared" si="97"/>
        <v>4522561.94252837</v>
      </c>
      <c r="AA312">
        <f t="shared" si="98"/>
        <v>9834629.09069485</v>
      </c>
      <c r="AB312" s="1" t="s">
        <v>1405</v>
      </c>
      <c r="AC312" s="1">
        <v>4916509.453</v>
      </c>
      <c r="AD312" s="1">
        <v>1391934.3</v>
      </c>
      <c r="AE312" s="1">
        <v>17.393</v>
      </c>
      <c r="AF312" s="1" t="s">
        <v>87</v>
      </c>
      <c r="AG312" s="2">
        <f t="shared" si="99"/>
        <v>1391934.22813436</v>
      </c>
      <c r="AH312" s="2">
        <f t="shared" si="100"/>
        <v>1248733.78843499</v>
      </c>
      <c r="AI312">
        <f t="shared" si="101"/>
        <v>6.90710047721119</v>
      </c>
      <c r="AL312" t="str">
        <f t="shared" si="108"/>
        <v>ID45</v>
      </c>
      <c r="AM312" s="3" t="str">
        <f t="shared" si="102"/>
        <v>ID45l-118</v>
      </c>
      <c r="AN312" s="3">
        <f t="shared" si="103"/>
        <v>6.90710047721119</v>
      </c>
      <c r="AO312" s="3">
        <f t="shared" si="104"/>
        <v>17.393</v>
      </c>
      <c r="AP312" s="3">
        <f t="shared" si="105"/>
        <v>4916509.453</v>
      </c>
      <c r="AQ312" s="5">
        <f t="shared" si="106"/>
        <v>1391934.3</v>
      </c>
      <c r="AR312" s="3" t="str">
        <f t="shared" si="107"/>
        <v>tb</v>
      </c>
    </row>
    <row r="313" customFormat="1" spans="17:49">
      <c r="Q313" t="s">
        <v>24</v>
      </c>
      <c r="R313">
        <v>1391936.109</v>
      </c>
      <c r="S313">
        <v>4916502.787</v>
      </c>
      <c r="U313" t="s">
        <v>25</v>
      </c>
      <c r="V313">
        <v>1391918.691</v>
      </c>
      <c r="W313">
        <v>4916564.33</v>
      </c>
      <c r="X313">
        <f t="shared" si="95"/>
        <v>0.28302162714981</v>
      </c>
      <c r="Y313">
        <f t="shared" si="96"/>
        <v>-3.53329888627442</v>
      </c>
      <c r="Z313">
        <f t="shared" si="97"/>
        <v>4522560.6704144</v>
      </c>
      <c r="AA313">
        <f t="shared" si="98"/>
        <v>9834629.09069485</v>
      </c>
      <c r="AB313" s="1" t="s">
        <v>1406</v>
      </c>
      <c r="AC313" s="1">
        <v>4916508.259</v>
      </c>
      <c r="AD313" s="1">
        <v>1391934.576</v>
      </c>
      <c r="AE313" s="1">
        <v>17.476</v>
      </c>
      <c r="AF313" s="1" t="s">
        <v>83</v>
      </c>
      <c r="AG313" s="2">
        <f t="shared" si="99"/>
        <v>1391934.56146956</v>
      </c>
      <c r="AH313" s="2">
        <f t="shared" si="100"/>
        <v>1248731.73231691</v>
      </c>
      <c r="AI313">
        <f t="shared" si="101"/>
        <v>5.68268184934714</v>
      </c>
      <c r="AL313" t="str">
        <f t="shared" si="108"/>
        <v>ID45</v>
      </c>
      <c r="AM313" s="3" t="str">
        <f t="shared" si="102"/>
        <v>ID45l-119</v>
      </c>
      <c r="AN313" s="3">
        <f t="shared" si="103"/>
        <v>5.68268184934714</v>
      </c>
      <c r="AO313" s="3">
        <f t="shared" si="104"/>
        <v>17.476</v>
      </c>
      <c r="AP313" s="3">
        <f t="shared" si="105"/>
        <v>4916508.259</v>
      </c>
      <c r="AQ313" s="5">
        <f t="shared" si="106"/>
        <v>1391934.576</v>
      </c>
      <c r="AR313" s="3" t="str">
        <f t="shared" si="107"/>
        <v>so</v>
      </c>
      <c r="AW313" t="s">
        <v>352</v>
      </c>
    </row>
    <row r="314" customFormat="1" spans="17:44">
      <c r="Q314" t="s">
        <v>24</v>
      </c>
      <c r="R314">
        <v>1391936.109</v>
      </c>
      <c r="S314">
        <v>4916502.787</v>
      </c>
      <c r="U314" t="s">
        <v>25</v>
      </c>
      <c r="V314">
        <v>1391918.691</v>
      </c>
      <c r="W314">
        <v>4916564.33</v>
      </c>
      <c r="X314">
        <f t="shared" si="95"/>
        <v>0.28302162714981</v>
      </c>
      <c r="Y314">
        <f t="shared" si="96"/>
        <v>-3.53329888627442</v>
      </c>
      <c r="Z314">
        <f t="shared" si="97"/>
        <v>4522559.52637597</v>
      </c>
      <c r="AA314">
        <f t="shared" si="98"/>
        <v>9834629.09069485</v>
      </c>
      <c r="AB314" s="1" t="s">
        <v>1407</v>
      </c>
      <c r="AC314" s="1">
        <v>4916507.186</v>
      </c>
      <c r="AD314" s="1">
        <v>1391934.827</v>
      </c>
      <c r="AE314" s="1">
        <v>17.403</v>
      </c>
      <c r="AF314" s="1" t="s">
        <v>87</v>
      </c>
      <c r="AG314" s="2">
        <f t="shared" si="99"/>
        <v>1391934.86124481</v>
      </c>
      <c r="AH314" s="2">
        <f t="shared" si="100"/>
        <v>1248729.88320734</v>
      </c>
      <c r="AI314">
        <f t="shared" si="101"/>
        <v>4.58200010929219</v>
      </c>
      <c r="AL314" t="str">
        <f t="shared" si="108"/>
        <v>ID45</v>
      </c>
      <c r="AM314" s="3" t="str">
        <f t="shared" si="102"/>
        <v>ID45l-120</v>
      </c>
      <c r="AN314" s="3">
        <f t="shared" si="103"/>
        <v>4.58200010929219</v>
      </c>
      <c r="AO314" s="3">
        <f t="shared" si="104"/>
        <v>17.403</v>
      </c>
      <c r="AP314" s="3">
        <f t="shared" si="105"/>
        <v>4916507.186</v>
      </c>
      <c r="AQ314" s="5">
        <f t="shared" si="106"/>
        <v>1391934.827</v>
      </c>
      <c r="AR314" s="3" t="str">
        <f t="shared" si="107"/>
        <v>tb</v>
      </c>
    </row>
    <row r="315" customFormat="1" spans="17:44">
      <c r="Q315" t="s">
        <v>24</v>
      </c>
      <c r="R315">
        <v>1391936.109</v>
      </c>
      <c r="S315">
        <v>4916502.787</v>
      </c>
      <c r="U315" t="s">
        <v>25</v>
      </c>
      <c r="V315">
        <v>1391918.691</v>
      </c>
      <c r="W315">
        <v>4916564.33</v>
      </c>
      <c r="X315">
        <f t="shared" si="95"/>
        <v>0.28302162714981</v>
      </c>
      <c r="Y315">
        <f t="shared" si="96"/>
        <v>-3.53329888627442</v>
      </c>
      <c r="Z315">
        <f t="shared" si="97"/>
        <v>4522621.29100517</v>
      </c>
      <c r="AA315">
        <f t="shared" si="98"/>
        <v>9834629.09069485</v>
      </c>
      <c r="AB315" s="1" t="s">
        <v>1408</v>
      </c>
      <c r="AC315" s="1">
        <v>4916564.407</v>
      </c>
      <c r="AD315" s="1">
        <v>1391918.773</v>
      </c>
      <c r="AE315" s="1">
        <v>15.45</v>
      </c>
      <c r="AF315" s="1" t="s">
        <v>83</v>
      </c>
      <c r="AG315" s="2">
        <f t="shared" si="99"/>
        <v>1391918.67690469</v>
      </c>
      <c r="AH315" s="2">
        <f t="shared" si="100"/>
        <v>1248829.71339113</v>
      </c>
      <c r="AI315">
        <f t="shared" si="101"/>
        <v>64.0121964629405</v>
      </c>
      <c r="AL315" t="str">
        <f t="shared" si="108"/>
        <v>ID45</v>
      </c>
      <c r="AM315" s="3" t="str">
        <f t="shared" si="102"/>
        <v>ID45r-100</v>
      </c>
      <c r="AN315" s="3">
        <f t="shared" si="103"/>
        <v>64.0121964629405</v>
      </c>
      <c r="AO315" s="3">
        <f t="shared" si="104"/>
        <v>15.45</v>
      </c>
      <c r="AP315" s="3">
        <f t="shared" si="105"/>
        <v>4916564.407</v>
      </c>
      <c r="AQ315" s="5">
        <f t="shared" si="106"/>
        <v>1391918.773</v>
      </c>
      <c r="AR315" s="3" t="str">
        <f t="shared" si="107"/>
        <v>so</v>
      </c>
    </row>
    <row r="316" customFormat="1" spans="17:44">
      <c r="Q316" t="s">
        <v>24</v>
      </c>
      <c r="R316">
        <v>1391936.109</v>
      </c>
      <c r="S316">
        <v>4916502.787</v>
      </c>
      <c r="U316" t="s">
        <v>25</v>
      </c>
      <c r="V316">
        <v>1391918.691</v>
      </c>
      <c r="W316">
        <v>4916564.33</v>
      </c>
      <c r="X316">
        <f t="shared" si="95"/>
        <v>0.28302162714981</v>
      </c>
      <c r="Y316">
        <f t="shared" si="96"/>
        <v>-3.53329888627442</v>
      </c>
      <c r="Z316">
        <f t="shared" si="97"/>
        <v>4522603.33610569</v>
      </c>
      <c r="AA316">
        <f t="shared" si="98"/>
        <v>9834629.09069485</v>
      </c>
      <c r="AB316" s="1" t="s">
        <v>1409</v>
      </c>
      <c r="AC316" s="1">
        <v>4916547.754</v>
      </c>
      <c r="AD316" s="1">
        <v>1391923.373</v>
      </c>
      <c r="AE316" s="1">
        <v>15.727</v>
      </c>
      <c r="AF316" s="1" t="s">
        <v>93</v>
      </c>
      <c r="AG316" s="2">
        <f t="shared" si="99"/>
        <v>1391923.38167186</v>
      </c>
      <c r="AH316" s="2">
        <f t="shared" si="100"/>
        <v>1248800.69288314</v>
      </c>
      <c r="AI316">
        <f t="shared" si="101"/>
        <v>46.7358190793414</v>
      </c>
      <c r="AL316" t="str">
        <f t="shared" si="108"/>
        <v>ID45</v>
      </c>
      <c r="AM316" s="3" t="str">
        <f t="shared" si="102"/>
        <v>ID45r-101</v>
      </c>
      <c r="AN316" s="3">
        <f t="shared" si="103"/>
        <v>46.7358190793414</v>
      </c>
      <c r="AO316" s="3">
        <f t="shared" si="104"/>
        <v>15.727</v>
      </c>
      <c r="AP316" s="3">
        <f t="shared" si="105"/>
        <v>4916547.754</v>
      </c>
      <c r="AQ316" s="5">
        <f t="shared" si="106"/>
        <v>1391923.373</v>
      </c>
      <c r="AR316" s="3" t="str">
        <f t="shared" si="107"/>
        <v>f</v>
      </c>
    </row>
    <row r="317" customFormat="1" spans="17:44">
      <c r="Q317" t="s">
        <v>24</v>
      </c>
      <c r="R317">
        <v>1391936.109</v>
      </c>
      <c r="S317">
        <v>4916502.787</v>
      </c>
      <c r="U317" t="s">
        <v>25</v>
      </c>
      <c r="V317">
        <v>1391918.691</v>
      </c>
      <c r="W317">
        <v>4916564.33</v>
      </c>
      <c r="X317">
        <f t="shared" si="95"/>
        <v>0.28302162714981</v>
      </c>
      <c r="Y317">
        <f t="shared" si="96"/>
        <v>-3.53329888627442</v>
      </c>
      <c r="Z317">
        <f t="shared" si="97"/>
        <v>4522602.53099245</v>
      </c>
      <c r="AA317">
        <f t="shared" si="98"/>
        <v>9834629.09069485</v>
      </c>
      <c r="AB317" s="1" t="s">
        <v>1410</v>
      </c>
      <c r="AC317" s="1">
        <v>4916546.952</v>
      </c>
      <c r="AD317" s="1">
        <v>1391923.384</v>
      </c>
      <c r="AE317" s="1">
        <v>15.761</v>
      </c>
      <c r="AF317" s="1" t="s">
        <v>91</v>
      </c>
      <c r="AG317" s="2">
        <f t="shared" si="99"/>
        <v>1391923.5926377</v>
      </c>
      <c r="AH317" s="2">
        <f t="shared" si="100"/>
        <v>1248799.39157843</v>
      </c>
      <c r="AI317">
        <f t="shared" si="101"/>
        <v>45.9616454231105</v>
      </c>
      <c r="AL317" t="str">
        <f t="shared" si="108"/>
        <v>ID45</v>
      </c>
      <c r="AM317" s="3" t="str">
        <f t="shared" si="102"/>
        <v>ID45r-102</v>
      </c>
      <c r="AN317" s="3">
        <f t="shared" si="103"/>
        <v>45.9616454231105</v>
      </c>
      <c r="AO317" s="3">
        <f t="shared" si="104"/>
        <v>15.761</v>
      </c>
      <c r="AP317" s="3">
        <f t="shared" si="105"/>
        <v>4916546.952</v>
      </c>
      <c r="AQ317" s="5">
        <f t="shared" si="106"/>
        <v>1391923.384</v>
      </c>
      <c r="AR317" s="3" t="str">
        <f t="shared" si="107"/>
        <v>bb</v>
      </c>
    </row>
    <row r="318" customFormat="1" spans="17:44">
      <c r="Q318" t="s">
        <v>24</v>
      </c>
      <c r="R318">
        <v>1391936.109</v>
      </c>
      <c r="S318">
        <v>4916502.787</v>
      </c>
      <c r="U318" t="s">
        <v>25</v>
      </c>
      <c r="V318">
        <v>1391918.691</v>
      </c>
      <c r="W318">
        <v>4916564.33</v>
      </c>
      <c r="X318">
        <f t="shared" si="95"/>
        <v>0.28302162714981</v>
      </c>
      <c r="Y318">
        <f t="shared" si="96"/>
        <v>-3.53329888627442</v>
      </c>
      <c r="Z318">
        <f t="shared" si="97"/>
        <v>4522598.20036577</v>
      </c>
      <c r="AA318">
        <f t="shared" si="98"/>
        <v>9834629.09069485</v>
      </c>
      <c r="AB318" s="1" t="s">
        <v>1411</v>
      </c>
      <c r="AC318" s="1">
        <v>4916543.036</v>
      </c>
      <c r="AD318" s="1">
        <v>1391924.849</v>
      </c>
      <c r="AE318" s="1">
        <v>17.264</v>
      </c>
      <c r="AF318" s="1" t="s">
        <v>87</v>
      </c>
      <c r="AG318" s="2">
        <f t="shared" si="99"/>
        <v>1391924.72740263</v>
      </c>
      <c r="AH318" s="2">
        <f t="shared" si="100"/>
        <v>1248792.39198557</v>
      </c>
      <c r="AI318">
        <f t="shared" si="101"/>
        <v>41.7943728396776</v>
      </c>
      <c r="AL318" t="str">
        <f t="shared" si="108"/>
        <v>ID45</v>
      </c>
      <c r="AM318" s="3" t="str">
        <f t="shared" si="102"/>
        <v>ID45r-103</v>
      </c>
      <c r="AN318" s="3">
        <f t="shared" si="103"/>
        <v>41.7943728396776</v>
      </c>
      <c r="AO318" s="3">
        <f t="shared" si="104"/>
        <v>17.264</v>
      </c>
      <c r="AP318" s="3">
        <f t="shared" si="105"/>
        <v>4916543.036</v>
      </c>
      <c r="AQ318" s="5">
        <f t="shared" si="106"/>
        <v>1391924.849</v>
      </c>
      <c r="AR318" s="3" t="str">
        <f t="shared" si="107"/>
        <v>tb</v>
      </c>
    </row>
    <row r="319" customFormat="1" spans="17:44">
      <c r="Q319" t="s">
        <v>24</v>
      </c>
      <c r="R319">
        <v>1391936.109</v>
      </c>
      <c r="S319">
        <v>4916502.787</v>
      </c>
      <c r="U319" t="s">
        <v>25</v>
      </c>
      <c r="V319">
        <v>1391918.691</v>
      </c>
      <c r="W319">
        <v>4916564.33</v>
      </c>
      <c r="X319">
        <f t="shared" si="95"/>
        <v>0.28302162714981</v>
      </c>
      <c r="Y319">
        <f t="shared" si="96"/>
        <v>-3.53329888627442</v>
      </c>
      <c r="Z319">
        <f t="shared" si="97"/>
        <v>4522596.55091208</v>
      </c>
      <c r="AA319">
        <f t="shared" si="98"/>
        <v>9834629.09069485</v>
      </c>
      <c r="AB319" s="1" t="s">
        <v>1412</v>
      </c>
      <c r="AC319" s="1">
        <v>4916541.474</v>
      </c>
      <c r="AD319" s="1">
        <v>1391925.158</v>
      </c>
      <c r="AE319" s="1">
        <v>17.351</v>
      </c>
      <c r="AF319" s="1" t="s">
        <v>83</v>
      </c>
      <c r="AG319" s="2">
        <f t="shared" si="99"/>
        <v>1391925.1596131</v>
      </c>
      <c r="AH319" s="2">
        <f t="shared" si="100"/>
        <v>1248789.72597322</v>
      </c>
      <c r="AI319">
        <f t="shared" si="101"/>
        <v>40.2070686579262</v>
      </c>
      <c r="AL319" t="str">
        <f t="shared" si="108"/>
        <v>ID45</v>
      </c>
      <c r="AM319" s="3" t="str">
        <f t="shared" si="102"/>
        <v>ID45r-104</v>
      </c>
      <c r="AN319" s="3">
        <f t="shared" si="103"/>
        <v>40.2070686579262</v>
      </c>
      <c r="AO319" s="3">
        <f t="shared" si="104"/>
        <v>17.351</v>
      </c>
      <c r="AP319" s="3">
        <f t="shared" si="105"/>
        <v>4916541.474</v>
      </c>
      <c r="AQ319" s="5">
        <f t="shared" si="106"/>
        <v>1391925.158</v>
      </c>
      <c r="AR319" s="3" t="str">
        <f t="shared" si="107"/>
        <v>so</v>
      </c>
    </row>
    <row r="320" customFormat="1" spans="17:44">
      <c r="Q320" t="s">
        <v>24</v>
      </c>
      <c r="R320">
        <v>1391936.109</v>
      </c>
      <c r="S320">
        <v>4916502.787</v>
      </c>
      <c r="U320" t="s">
        <v>25</v>
      </c>
      <c r="V320">
        <v>1391918.691</v>
      </c>
      <c r="W320">
        <v>4916564.33</v>
      </c>
      <c r="X320">
        <f t="shared" si="95"/>
        <v>0.28302162714981</v>
      </c>
      <c r="Y320">
        <f t="shared" si="96"/>
        <v>-3.53329888627442</v>
      </c>
      <c r="Z320">
        <f t="shared" si="97"/>
        <v>4522595.03068473</v>
      </c>
      <c r="AA320">
        <f t="shared" si="98"/>
        <v>9834629.09069485</v>
      </c>
      <c r="AB320" s="1" t="s">
        <v>1413</v>
      </c>
      <c r="AC320" s="1">
        <v>4916540.05</v>
      </c>
      <c r="AD320" s="1">
        <v>1391925.498</v>
      </c>
      <c r="AE320" s="1">
        <v>17.252</v>
      </c>
      <c r="AF320" s="1" t="s">
        <v>87</v>
      </c>
      <c r="AG320" s="2">
        <f t="shared" si="99"/>
        <v>1391925.55796207</v>
      </c>
      <c r="AH320" s="2">
        <f t="shared" si="100"/>
        <v>1248787.26882942</v>
      </c>
      <c r="AI320">
        <f t="shared" si="101"/>
        <v>38.7443478461143</v>
      </c>
      <c r="AL320" t="str">
        <f t="shared" si="108"/>
        <v>ID45</v>
      </c>
      <c r="AM320" s="3" t="str">
        <f t="shared" si="102"/>
        <v>ID45r-105</v>
      </c>
      <c r="AN320" s="3">
        <f t="shared" si="103"/>
        <v>38.7443478461143</v>
      </c>
      <c r="AO320" s="3">
        <f t="shared" si="104"/>
        <v>17.252</v>
      </c>
      <c r="AP320" s="3">
        <f t="shared" si="105"/>
        <v>4916540.05</v>
      </c>
      <c r="AQ320" s="5">
        <f t="shared" si="106"/>
        <v>1391925.498</v>
      </c>
      <c r="AR320" s="3" t="str">
        <f t="shared" si="107"/>
        <v>tb</v>
      </c>
    </row>
    <row r="321" customFormat="1" spans="17:44">
      <c r="Q321" t="s">
        <v>24</v>
      </c>
      <c r="R321">
        <v>1391936.109</v>
      </c>
      <c r="S321">
        <v>4916502.787</v>
      </c>
      <c r="U321" t="s">
        <v>25</v>
      </c>
      <c r="V321">
        <v>1391918.691</v>
      </c>
      <c r="W321">
        <v>4916564.33</v>
      </c>
      <c r="X321">
        <f t="shared" si="95"/>
        <v>0.28302162714981</v>
      </c>
      <c r="Y321">
        <f t="shared" si="96"/>
        <v>-3.53329888627442</v>
      </c>
      <c r="Z321">
        <f t="shared" si="97"/>
        <v>4522591.46328642</v>
      </c>
      <c r="AA321">
        <f t="shared" si="98"/>
        <v>9834629.09069485</v>
      </c>
      <c r="AB321" s="1" t="s">
        <v>1414</v>
      </c>
      <c r="AC321" s="1">
        <v>4916536.696</v>
      </c>
      <c r="AD321" s="1">
        <v>1391926.252</v>
      </c>
      <c r="AE321" s="1">
        <v>16.19</v>
      </c>
      <c r="AF321" s="1" t="s">
        <v>83</v>
      </c>
      <c r="AG321" s="2">
        <f t="shared" si="99"/>
        <v>1391926.49273636</v>
      </c>
      <c r="AH321" s="2">
        <f t="shared" si="100"/>
        <v>1248781.50284275</v>
      </c>
      <c r="AI321">
        <f t="shared" si="101"/>
        <v>35.3126143192354</v>
      </c>
      <c r="AL321" t="str">
        <f t="shared" si="108"/>
        <v>ID45</v>
      </c>
      <c r="AM321" s="3" t="str">
        <f t="shared" si="102"/>
        <v>ID45r-106</v>
      </c>
      <c r="AN321" s="3">
        <f t="shared" si="103"/>
        <v>35.3126143192354</v>
      </c>
      <c r="AO321" s="3">
        <f t="shared" si="104"/>
        <v>16.19</v>
      </c>
      <c r="AP321" s="3">
        <f t="shared" si="105"/>
        <v>4916536.696</v>
      </c>
      <c r="AQ321" s="5">
        <f t="shared" si="106"/>
        <v>1391926.252</v>
      </c>
      <c r="AR321" s="3" t="str">
        <f t="shared" si="107"/>
        <v>so</v>
      </c>
    </row>
    <row r="322" customFormat="1" spans="17:44">
      <c r="Q322" t="s">
        <v>24</v>
      </c>
      <c r="R322">
        <v>1391936.109</v>
      </c>
      <c r="S322">
        <v>4916502.787</v>
      </c>
      <c r="U322" t="s">
        <v>25</v>
      </c>
      <c r="V322">
        <v>1391918.691</v>
      </c>
      <c r="W322">
        <v>4916564.33</v>
      </c>
      <c r="X322">
        <f t="shared" si="95"/>
        <v>0.28302162714981</v>
      </c>
      <c r="Y322">
        <f t="shared" si="96"/>
        <v>-3.53329888627442</v>
      </c>
      <c r="Z322">
        <f t="shared" si="97"/>
        <v>4522586.60345182</v>
      </c>
      <c r="AA322">
        <f t="shared" si="98"/>
        <v>9834629.09069485</v>
      </c>
      <c r="AB322" s="1" t="s">
        <v>1415</v>
      </c>
      <c r="AC322" s="1">
        <v>4916532.289</v>
      </c>
      <c r="AD322" s="1">
        <v>1391927.852</v>
      </c>
      <c r="AE322" s="1">
        <v>15.996</v>
      </c>
      <c r="AF322" s="1" t="s">
        <v>83</v>
      </c>
      <c r="AG322" s="2">
        <f t="shared" si="99"/>
        <v>1391927.76617097</v>
      </c>
      <c r="AH322" s="2">
        <f t="shared" si="100"/>
        <v>1248773.647891</v>
      </c>
      <c r="AI322">
        <f t="shared" si="101"/>
        <v>30.6356989967434</v>
      </c>
      <c r="AL322" t="str">
        <f t="shared" si="108"/>
        <v>ID45</v>
      </c>
      <c r="AM322" s="3" t="str">
        <f t="shared" si="102"/>
        <v>ID45r-107</v>
      </c>
      <c r="AN322" s="3">
        <f t="shared" si="103"/>
        <v>30.6356989967434</v>
      </c>
      <c r="AO322" s="3">
        <f t="shared" si="104"/>
        <v>15.996</v>
      </c>
      <c r="AP322" s="3">
        <f t="shared" si="105"/>
        <v>4916532.289</v>
      </c>
      <c r="AQ322" s="5">
        <f t="shared" si="106"/>
        <v>1391927.852</v>
      </c>
      <c r="AR322" s="3" t="str">
        <f t="shared" si="107"/>
        <v>so</v>
      </c>
    </row>
    <row r="323" customFormat="1" spans="17:44">
      <c r="Q323" t="s">
        <v>24</v>
      </c>
      <c r="R323">
        <v>1391936.109</v>
      </c>
      <c r="S323">
        <v>4916502.787</v>
      </c>
      <c r="U323" t="s">
        <v>25</v>
      </c>
      <c r="V323">
        <v>1391918.691</v>
      </c>
      <c r="W323">
        <v>4916564.33</v>
      </c>
      <c r="X323">
        <f t="shared" si="95"/>
        <v>0.28302162714981</v>
      </c>
      <c r="Y323">
        <f t="shared" si="96"/>
        <v>-3.53329888627442</v>
      </c>
      <c r="Z323">
        <f t="shared" si="97"/>
        <v>4522583.46920401</v>
      </c>
      <c r="AA323">
        <f t="shared" si="98"/>
        <v>9834629.09069485</v>
      </c>
      <c r="AB323" s="1" t="s">
        <v>1416</v>
      </c>
      <c r="AC323" s="1">
        <v>4916529.414</v>
      </c>
      <c r="AD323" s="1">
        <v>1391928.768</v>
      </c>
      <c r="AE323" s="1">
        <v>15.493</v>
      </c>
      <c r="AF323" s="1" t="s">
        <v>103</v>
      </c>
      <c r="AG323" s="2">
        <f t="shared" si="99"/>
        <v>1391928.58744575</v>
      </c>
      <c r="AH323" s="2">
        <f t="shared" si="100"/>
        <v>1248768.58200558</v>
      </c>
      <c r="AI323">
        <f t="shared" si="101"/>
        <v>27.6204165431602</v>
      </c>
      <c r="AL323" t="str">
        <f t="shared" si="108"/>
        <v>ID45</v>
      </c>
      <c r="AM323" s="3" t="str">
        <f t="shared" si="102"/>
        <v>ID45r-108</v>
      </c>
      <c r="AN323" s="3">
        <f t="shared" si="103"/>
        <v>27.6204165431602</v>
      </c>
      <c r="AO323" s="3">
        <f t="shared" si="104"/>
        <v>15.493</v>
      </c>
      <c r="AP323" s="3">
        <f t="shared" si="105"/>
        <v>4916529.414</v>
      </c>
      <c r="AQ323" s="5">
        <f t="shared" si="106"/>
        <v>1391928.768</v>
      </c>
      <c r="AR323" s="3" t="str">
        <f t="shared" si="107"/>
        <v>tb rvr</v>
      </c>
    </row>
    <row r="324" customFormat="1" spans="17:44">
      <c r="Q324" t="s">
        <v>24</v>
      </c>
      <c r="R324">
        <v>1391936.109</v>
      </c>
      <c r="S324">
        <v>4916502.787</v>
      </c>
      <c r="U324" t="s">
        <v>25</v>
      </c>
      <c r="V324">
        <v>1391918.691</v>
      </c>
      <c r="W324">
        <v>4916564.33</v>
      </c>
      <c r="X324">
        <f t="shared" si="95"/>
        <v>0.28302162714981</v>
      </c>
      <c r="Y324">
        <f t="shared" si="96"/>
        <v>-3.53329888627442</v>
      </c>
      <c r="Z324">
        <f t="shared" si="97"/>
        <v>4522582.32965652</v>
      </c>
      <c r="AA324">
        <f t="shared" si="98"/>
        <v>9834629.09069485</v>
      </c>
      <c r="AB324" s="1" t="s">
        <v>1417</v>
      </c>
      <c r="AC324" s="1">
        <v>4916528.307</v>
      </c>
      <c r="AD324" s="1">
        <v>1391928.883</v>
      </c>
      <c r="AE324" s="1">
        <v>14.308</v>
      </c>
      <c r="AF324" s="1" t="s">
        <v>114</v>
      </c>
      <c r="AG324" s="2">
        <f t="shared" si="99"/>
        <v>1391928.88604423</v>
      </c>
      <c r="AH324" s="2">
        <f t="shared" si="100"/>
        <v>1248766.74015472</v>
      </c>
      <c r="AI324">
        <f t="shared" si="101"/>
        <v>26.5233006246407</v>
      </c>
      <c r="AL324" t="str">
        <f t="shared" si="108"/>
        <v>ID45</v>
      </c>
      <c r="AM324" s="3" t="str">
        <f t="shared" si="102"/>
        <v>ID45r-109</v>
      </c>
      <c r="AN324" s="3">
        <f t="shared" si="103"/>
        <v>26.5233006246407</v>
      </c>
      <c r="AO324" s="3">
        <f t="shared" si="104"/>
        <v>14.308</v>
      </c>
      <c r="AP324" s="3">
        <f t="shared" si="105"/>
        <v>4916528.307</v>
      </c>
      <c r="AQ324" s="5">
        <f t="shared" si="106"/>
        <v>1391928.883</v>
      </c>
      <c r="AR324" s="3" t="str">
        <f t="shared" si="107"/>
        <v>wtr</v>
      </c>
    </row>
    <row r="325" customFormat="1" spans="17:44">
      <c r="Q325" t="s">
        <v>24</v>
      </c>
      <c r="R325">
        <v>1391936.109</v>
      </c>
      <c r="S325">
        <v>4916502.787</v>
      </c>
      <c r="U325" t="s">
        <v>25</v>
      </c>
      <c r="V325">
        <v>1391918.691</v>
      </c>
      <c r="W325">
        <v>4916564.33</v>
      </c>
      <c r="X325">
        <f t="shared" si="95"/>
        <v>0.28302162714981</v>
      </c>
      <c r="Y325">
        <f t="shared" si="96"/>
        <v>-3.53329888627442</v>
      </c>
      <c r="Z325">
        <f t="shared" si="97"/>
        <v>4522582.20493954</v>
      </c>
      <c r="AA325">
        <f t="shared" si="98"/>
        <v>9834629.09069485</v>
      </c>
      <c r="AB325" s="1" t="s">
        <v>1418</v>
      </c>
      <c r="AC325" s="1">
        <v>4916528.182</v>
      </c>
      <c r="AD325" s="1">
        <v>1391928.882</v>
      </c>
      <c r="AE325" s="1">
        <v>14.035</v>
      </c>
      <c r="AF325" s="1" t="s">
        <v>116</v>
      </c>
      <c r="AG325" s="2">
        <f t="shared" si="99"/>
        <v>1391928.91872413</v>
      </c>
      <c r="AH325" s="2">
        <f t="shared" si="100"/>
        <v>1248766.53857464</v>
      </c>
      <c r="AI325">
        <f t="shared" si="101"/>
        <v>26.403324677471</v>
      </c>
      <c r="AL325" t="str">
        <f t="shared" si="108"/>
        <v>ID45</v>
      </c>
      <c r="AM325" s="3" t="str">
        <f t="shared" si="102"/>
        <v>ID45r-110</v>
      </c>
      <c r="AN325" s="3">
        <f t="shared" si="103"/>
        <v>26.403324677471</v>
      </c>
      <c r="AO325" s="3">
        <f t="shared" si="104"/>
        <v>14.035</v>
      </c>
      <c r="AP325" s="3">
        <f t="shared" si="105"/>
        <v>4916528.182</v>
      </c>
      <c r="AQ325" s="5">
        <f t="shared" si="106"/>
        <v>1391928.882</v>
      </c>
      <c r="AR325" s="3" t="str">
        <f t="shared" si="107"/>
        <v>bed</v>
      </c>
    </row>
    <row r="326" customFormat="1" spans="17:44">
      <c r="Q326" t="s">
        <v>24</v>
      </c>
      <c r="R326">
        <v>1391936.109</v>
      </c>
      <c r="S326">
        <v>4916502.787</v>
      </c>
      <c r="U326" t="s">
        <v>25</v>
      </c>
      <c r="V326">
        <v>1391918.691</v>
      </c>
      <c r="W326">
        <v>4916564.33</v>
      </c>
      <c r="X326">
        <f t="shared" si="95"/>
        <v>0.28302162714981</v>
      </c>
      <c r="Y326">
        <f t="shared" si="96"/>
        <v>-3.53329888627442</v>
      </c>
      <c r="Z326">
        <f t="shared" si="97"/>
        <v>4522579.46378656</v>
      </c>
      <c r="AA326">
        <f t="shared" si="98"/>
        <v>9834629.09069485</v>
      </c>
      <c r="AB326" s="1" t="s">
        <v>1419</v>
      </c>
      <c r="AC326" s="1">
        <v>4916525.65</v>
      </c>
      <c r="AD326" s="1">
        <v>1391929.621</v>
      </c>
      <c r="AE326" s="1">
        <v>14.154</v>
      </c>
      <c r="AF326" s="1" t="s">
        <v>116</v>
      </c>
      <c r="AG326" s="2">
        <f t="shared" si="99"/>
        <v>1391929.6369953</v>
      </c>
      <c r="AH326" s="2">
        <f t="shared" si="100"/>
        <v>1248762.10804847</v>
      </c>
      <c r="AI326">
        <f t="shared" si="101"/>
        <v>23.7657508409994</v>
      </c>
      <c r="AL326" t="str">
        <f t="shared" si="108"/>
        <v>ID45</v>
      </c>
      <c r="AM326" s="3" t="str">
        <f t="shared" si="102"/>
        <v>ID45r-111</v>
      </c>
      <c r="AN326" s="3">
        <f t="shared" si="103"/>
        <v>23.7657508409994</v>
      </c>
      <c r="AO326" s="3">
        <f t="shared" si="104"/>
        <v>14.154</v>
      </c>
      <c r="AP326" s="3">
        <f t="shared" si="105"/>
        <v>4916525.65</v>
      </c>
      <c r="AQ326" s="5">
        <f t="shared" si="106"/>
        <v>1391929.621</v>
      </c>
      <c r="AR326" s="3" t="str">
        <f t="shared" si="107"/>
        <v>bed</v>
      </c>
    </row>
    <row r="327" customFormat="1" spans="17:45">
      <c r="Q327" t="s">
        <v>26</v>
      </c>
      <c r="R327">
        <v>1392269.933</v>
      </c>
      <c r="S327">
        <v>4916608.741</v>
      </c>
      <c r="U327" t="s">
        <v>27</v>
      </c>
      <c r="V327">
        <v>1392242.875</v>
      </c>
      <c r="W327">
        <v>4916682.986</v>
      </c>
      <c r="X327">
        <f t="shared" si="95"/>
        <v>0.364442049973191</v>
      </c>
      <c r="Y327">
        <f t="shared" si="96"/>
        <v>-2.74392046711833</v>
      </c>
      <c r="Z327">
        <f t="shared" si="97"/>
        <v>4409227.97978544</v>
      </c>
      <c r="AA327">
        <f t="shared" si="98"/>
        <v>8736886.70591217</v>
      </c>
      <c r="AB327" s="1" t="s">
        <v>441</v>
      </c>
      <c r="AC327" s="1">
        <v>4916507.4534</v>
      </c>
      <c r="AD327" s="1">
        <v>1391934.5302</v>
      </c>
      <c r="AE327" s="1">
        <v>17.4122</v>
      </c>
      <c r="AF327" s="1" t="s">
        <v>359</v>
      </c>
      <c r="AG327" s="2">
        <f t="shared" si="99"/>
        <v>1392263.19399067</v>
      </c>
      <c r="AH327" s="2">
        <f t="shared" si="100"/>
        <v>1134626.09826993</v>
      </c>
      <c r="AI327">
        <f t="shared" si="101"/>
        <v>350.362977726965</v>
      </c>
      <c r="AL327" t="str">
        <f t="shared" si="108"/>
        <v>ID48</v>
      </c>
      <c r="AM327" s="3" t="str">
        <f t="shared" si="102"/>
        <v>ID48/1</v>
      </c>
      <c r="AN327" s="3">
        <f t="shared" si="103"/>
        <v>350.362977726965</v>
      </c>
      <c r="AO327" s="3">
        <f t="shared" si="104"/>
        <v>17.4122</v>
      </c>
      <c r="AP327" s="3">
        <f t="shared" si="105"/>
        <v>4916507.4534</v>
      </c>
      <c r="AQ327" s="5">
        <f t="shared" si="106"/>
        <v>1391934.5302</v>
      </c>
      <c r="AR327" s="3" t="str">
        <f t="shared" si="107"/>
        <v>TB</v>
      </c>
      <c r="AS327" s="2"/>
    </row>
    <row r="328" customFormat="1" spans="17:45">
      <c r="Q328" t="s">
        <v>26</v>
      </c>
      <c r="R328">
        <v>1392269.933</v>
      </c>
      <c r="S328">
        <v>4916608.741</v>
      </c>
      <c r="U328" t="s">
        <v>27</v>
      </c>
      <c r="V328">
        <v>1392242.875</v>
      </c>
      <c r="W328">
        <v>4916682.986</v>
      </c>
      <c r="X328">
        <f t="shared" si="95"/>
        <v>0.364442049973191</v>
      </c>
      <c r="Y328">
        <f t="shared" si="96"/>
        <v>-2.74392046711833</v>
      </c>
      <c r="Z328">
        <f t="shared" si="97"/>
        <v>4409224.70566669</v>
      </c>
      <c r="AA328">
        <f t="shared" si="98"/>
        <v>8736886.70591217</v>
      </c>
      <c r="AB328" s="1" t="s">
        <v>442</v>
      </c>
      <c r="AC328" s="1">
        <v>4916504.5044</v>
      </c>
      <c r="AD328" s="1">
        <v>1391935.4223</v>
      </c>
      <c r="AE328" s="1">
        <v>16.2254</v>
      </c>
      <c r="AF328" s="1" t="s">
        <v>368</v>
      </c>
      <c r="AG328" s="2">
        <f t="shared" si="99"/>
        <v>1392264.24731657</v>
      </c>
      <c r="AH328" s="2">
        <f t="shared" si="100"/>
        <v>1134620.34672952</v>
      </c>
      <c r="AI328">
        <f t="shared" si="101"/>
        <v>350.37505218569</v>
      </c>
      <c r="AL328" t="str">
        <f t="shared" si="108"/>
        <v>ID48</v>
      </c>
      <c r="AM328" s="3" t="str">
        <f t="shared" si="102"/>
        <v>ID48/2</v>
      </c>
      <c r="AN328" s="3">
        <f t="shared" si="103"/>
        <v>350.37505218569</v>
      </c>
      <c r="AO328" s="3">
        <f t="shared" si="104"/>
        <v>16.2254</v>
      </c>
      <c r="AP328" s="3">
        <f t="shared" si="105"/>
        <v>4916504.5044</v>
      </c>
      <c r="AQ328" s="5">
        <f t="shared" si="106"/>
        <v>1391935.4223</v>
      </c>
      <c r="AR328" s="3" t="str">
        <f t="shared" si="107"/>
        <v>BB</v>
      </c>
      <c r="AS328" s="2"/>
    </row>
    <row r="329" customFormat="1" spans="17:45">
      <c r="Q329" t="s">
        <v>26</v>
      </c>
      <c r="R329">
        <v>1392269.933</v>
      </c>
      <c r="S329">
        <v>4916608.741</v>
      </c>
      <c r="U329" t="s">
        <v>27</v>
      </c>
      <c r="V329">
        <v>1392242.875</v>
      </c>
      <c r="W329">
        <v>4916682.986</v>
      </c>
      <c r="X329">
        <f t="shared" si="95"/>
        <v>0.364442049973191</v>
      </c>
      <c r="Y329">
        <f t="shared" si="96"/>
        <v>-2.74392046711833</v>
      </c>
      <c r="Z329">
        <f t="shared" si="97"/>
        <v>4409223.57788497</v>
      </c>
      <c r="AA329">
        <f t="shared" si="98"/>
        <v>8736886.70591217</v>
      </c>
      <c r="AB329" s="1" t="s">
        <v>443</v>
      </c>
      <c r="AC329" s="1">
        <v>4916503.5205</v>
      </c>
      <c r="AD329" s="1">
        <v>1391935.8171</v>
      </c>
      <c r="AE329" s="1">
        <v>16.2368</v>
      </c>
      <c r="AF329" s="1" t="s">
        <v>355</v>
      </c>
      <c r="AG329" s="2">
        <f t="shared" si="99"/>
        <v>1392264.61013839</v>
      </c>
      <c r="AH329" s="2">
        <f t="shared" si="100"/>
        <v>1134618.3655912</v>
      </c>
      <c r="AI329">
        <f t="shared" si="101"/>
        <v>350.292432480526</v>
      </c>
      <c r="AL329" t="str">
        <f t="shared" si="108"/>
        <v>ID48</v>
      </c>
      <c r="AM329" s="3" t="str">
        <f t="shared" si="102"/>
        <v>ID48/3</v>
      </c>
      <c r="AN329" s="3">
        <f t="shared" si="103"/>
        <v>350.292432480526</v>
      </c>
      <c r="AO329" s="3">
        <f t="shared" si="104"/>
        <v>16.2368</v>
      </c>
      <c r="AP329" s="3">
        <f t="shared" si="105"/>
        <v>4916503.5205</v>
      </c>
      <c r="AQ329" s="5">
        <f t="shared" si="106"/>
        <v>1391935.8171</v>
      </c>
      <c r="AR329" s="3" t="str">
        <f t="shared" si="107"/>
        <v>SO</v>
      </c>
      <c r="AS329" s="2"/>
    </row>
    <row r="330" customFormat="1" spans="16:44">
      <c r="P330">
        <v>1</v>
      </c>
      <c r="Q330" t="s">
        <v>26</v>
      </c>
      <c r="R330">
        <v>1392269.933</v>
      </c>
      <c r="S330">
        <v>4916608.741</v>
      </c>
      <c r="U330" t="s">
        <v>27</v>
      </c>
      <c r="V330">
        <v>1392242.875</v>
      </c>
      <c r="W330">
        <v>4916682.986</v>
      </c>
      <c r="X330">
        <f t="shared" si="95"/>
        <v>0.364442049973191</v>
      </c>
      <c r="Y330">
        <f t="shared" si="96"/>
        <v>-2.74392046711833</v>
      </c>
      <c r="Z330">
        <f t="shared" si="97"/>
        <v>4409230.03271933</v>
      </c>
      <c r="AA330">
        <f t="shared" si="98"/>
        <v>8736886.70591217</v>
      </c>
      <c r="AB330" s="1" t="s">
        <v>1420</v>
      </c>
      <c r="AC330" s="1">
        <v>4916629.052</v>
      </c>
      <c r="AD330" s="1">
        <v>1392262.554</v>
      </c>
      <c r="AE330" s="1">
        <v>15.022</v>
      </c>
      <c r="AF330" s="1" t="s">
        <v>116</v>
      </c>
      <c r="AG330" s="2">
        <f t="shared" si="99"/>
        <v>1392262.53353557</v>
      </c>
      <c r="AH330" s="2">
        <f t="shared" si="100"/>
        <v>1134629.70459367</v>
      </c>
      <c r="AI330">
        <f t="shared" si="101"/>
        <v>21.6098672367366</v>
      </c>
      <c r="AL330" t="str">
        <f t="shared" si="108"/>
        <v>ID48</v>
      </c>
      <c r="AM330" s="3" t="str">
        <f t="shared" si="102"/>
        <v>ID48l-117</v>
      </c>
      <c r="AN330" s="3">
        <f t="shared" si="103"/>
        <v>21.6098672367366</v>
      </c>
      <c r="AO330" s="3">
        <f t="shared" si="104"/>
        <v>15.022</v>
      </c>
      <c r="AP330" s="3">
        <f t="shared" si="105"/>
        <v>4916629.052</v>
      </c>
      <c r="AQ330" s="5">
        <f t="shared" si="106"/>
        <v>1392262.554</v>
      </c>
      <c r="AR330" s="3" t="str">
        <f t="shared" si="107"/>
        <v>bed</v>
      </c>
    </row>
    <row r="331" customFormat="1" spans="17:44">
      <c r="Q331" t="s">
        <v>26</v>
      </c>
      <c r="R331">
        <v>1392269.933</v>
      </c>
      <c r="S331">
        <v>4916608.741</v>
      </c>
      <c r="U331" t="s">
        <v>27</v>
      </c>
      <c r="V331">
        <v>1392242.875</v>
      </c>
      <c r="W331">
        <v>4916682.986</v>
      </c>
      <c r="X331">
        <f t="shared" si="95"/>
        <v>0.364442049973191</v>
      </c>
      <c r="Y331">
        <f t="shared" si="96"/>
        <v>-2.74392046711833</v>
      </c>
      <c r="Z331">
        <f t="shared" si="97"/>
        <v>4409228.53768966</v>
      </c>
      <c r="AA331">
        <f t="shared" si="98"/>
        <v>8736886.70591217</v>
      </c>
      <c r="AB331" s="1" t="s">
        <v>1421</v>
      </c>
      <c r="AC331" s="1">
        <v>4916627.776</v>
      </c>
      <c r="AD331" s="1">
        <v>1392263.155</v>
      </c>
      <c r="AE331" s="1">
        <v>15.01</v>
      </c>
      <c r="AF331" s="1" t="s">
        <v>116</v>
      </c>
      <c r="AG331" s="2">
        <f t="shared" si="99"/>
        <v>1392263.01450575</v>
      </c>
      <c r="AH331" s="2">
        <f t="shared" si="100"/>
        <v>1134627.07832254</v>
      </c>
      <c r="AI331">
        <f t="shared" si="101"/>
        <v>20.2057543528894</v>
      </c>
      <c r="AL331" t="str">
        <f t="shared" si="108"/>
        <v>ID48</v>
      </c>
      <c r="AM331" s="3" t="str">
        <f t="shared" si="102"/>
        <v>ID48l-118</v>
      </c>
      <c r="AN331" s="3">
        <f t="shared" si="103"/>
        <v>20.2057543528894</v>
      </c>
      <c r="AO331" s="3">
        <f t="shared" si="104"/>
        <v>15.01</v>
      </c>
      <c r="AP331" s="3">
        <f t="shared" si="105"/>
        <v>4916627.776</v>
      </c>
      <c r="AQ331" s="5">
        <f t="shared" si="106"/>
        <v>1392263.155</v>
      </c>
      <c r="AR331" s="3" t="str">
        <f t="shared" si="107"/>
        <v>bed</v>
      </c>
    </row>
    <row r="332" customFormat="1" spans="17:44">
      <c r="Q332" t="s">
        <v>26</v>
      </c>
      <c r="R332">
        <v>1392269.933</v>
      </c>
      <c r="S332">
        <v>4916608.741</v>
      </c>
      <c r="U332" t="s">
        <v>27</v>
      </c>
      <c r="V332">
        <v>1392242.875</v>
      </c>
      <c r="W332">
        <v>4916682.986</v>
      </c>
      <c r="X332">
        <f t="shared" si="95"/>
        <v>0.364442049973191</v>
      </c>
      <c r="Y332">
        <f t="shared" si="96"/>
        <v>-2.74392046711833</v>
      </c>
      <c r="Z332">
        <f t="shared" si="97"/>
        <v>4409228.09499206</v>
      </c>
      <c r="AA332">
        <f t="shared" si="98"/>
        <v>8736886.70591217</v>
      </c>
      <c r="AB332" s="1" t="s">
        <v>1422</v>
      </c>
      <c r="AC332" s="1">
        <v>4916627.361</v>
      </c>
      <c r="AD332" s="1">
        <v>1392263.231</v>
      </c>
      <c r="AE332" s="1">
        <v>15.213</v>
      </c>
      <c r="AF332" s="1" t="s">
        <v>884</v>
      </c>
      <c r="AG332" s="2">
        <f t="shared" si="99"/>
        <v>1392263.15692723</v>
      </c>
      <c r="AH332" s="2">
        <f t="shared" si="100"/>
        <v>1134626.30064973</v>
      </c>
      <c r="AI332">
        <f t="shared" si="101"/>
        <v>19.7894215168137</v>
      </c>
      <c r="AL332" t="str">
        <f t="shared" si="108"/>
        <v>ID48</v>
      </c>
      <c r="AM332" s="3" t="str">
        <f t="shared" si="102"/>
        <v>ID48l-119</v>
      </c>
      <c r="AN332" s="3">
        <f t="shared" si="103"/>
        <v>19.7894215168137</v>
      </c>
      <c r="AO332" s="3">
        <f t="shared" si="104"/>
        <v>15.213</v>
      </c>
      <c r="AP332" s="3">
        <f t="shared" si="105"/>
        <v>4916627.361</v>
      </c>
      <c r="AQ332" s="5">
        <f t="shared" si="106"/>
        <v>1392263.231</v>
      </c>
      <c r="AR332" s="3" t="str">
        <f t="shared" si="107"/>
        <v>wtr-5.15pm</v>
      </c>
    </row>
    <row r="333" customFormat="1" spans="17:44">
      <c r="Q333" t="s">
        <v>26</v>
      </c>
      <c r="R333">
        <v>1392269.933</v>
      </c>
      <c r="S333">
        <v>4916608.741</v>
      </c>
      <c r="U333" t="s">
        <v>27</v>
      </c>
      <c r="V333">
        <v>1392242.875</v>
      </c>
      <c r="W333">
        <v>4916682.986</v>
      </c>
      <c r="X333">
        <f t="shared" si="95"/>
        <v>0.364442049973191</v>
      </c>
      <c r="Y333">
        <f t="shared" si="96"/>
        <v>-2.74392046711833</v>
      </c>
      <c r="Z333">
        <f t="shared" si="97"/>
        <v>4409226.18137114</v>
      </c>
      <c r="AA333">
        <f t="shared" si="98"/>
        <v>8736886.70591217</v>
      </c>
      <c r="AB333" s="1" t="s">
        <v>1423</v>
      </c>
      <c r="AC333" s="1">
        <v>4916625.646</v>
      </c>
      <c r="AD333" s="1">
        <v>1392263.776</v>
      </c>
      <c r="AE333" s="1">
        <v>15.9</v>
      </c>
      <c r="AF333" s="1" t="s">
        <v>103</v>
      </c>
      <c r="AG333" s="2">
        <f t="shared" si="99"/>
        <v>1392263.77256357</v>
      </c>
      <c r="AH333" s="2">
        <f t="shared" si="100"/>
        <v>1134622.93905266</v>
      </c>
      <c r="AI333">
        <f t="shared" si="101"/>
        <v>17.9913221853197</v>
      </c>
      <c r="AL333" t="str">
        <f t="shared" si="108"/>
        <v>ID48</v>
      </c>
      <c r="AM333" s="3" t="str">
        <f t="shared" si="102"/>
        <v>ID48l-120</v>
      </c>
      <c r="AN333" s="3">
        <f t="shared" si="103"/>
        <v>17.9913221853197</v>
      </c>
      <c r="AO333" s="3">
        <f t="shared" si="104"/>
        <v>15.9</v>
      </c>
      <c r="AP333" s="3">
        <f t="shared" si="105"/>
        <v>4916625.646</v>
      </c>
      <c r="AQ333" s="5">
        <f t="shared" si="106"/>
        <v>1392263.776</v>
      </c>
      <c r="AR333" s="3" t="str">
        <f t="shared" si="107"/>
        <v>tb rvr</v>
      </c>
    </row>
    <row r="334" customFormat="1" spans="17:44">
      <c r="Q334" t="s">
        <v>26</v>
      </c>
      <c r="R334">
        <v>1392269.933</v>
      </c>
      <c r="S334">
        <v>4916608.741</v>
      </c>
      <c r="U334" t="s">
        <v>27</v>
      </c>
      <c r="V334">
        <v>1392242.875</v>
      </c>
      <c r="W334">
        <v>4916682.986</v>
      </c>
      <c r="X334">
        <f t="shared" si="95"/>
        <v>0.364442049973191</v>
      </c>
      <c r="Y334">
        <f t="shared" si="96"/>
        <v>-2.74392046711833</v>
      </c>
      <c r="Z334">
        <f t="shared" si="97"/>
        <v>4409223.834293</v>
      </c>
      <c r="AA334">
        <f t="shared" si="98"/>
        <v>8736886.70591217</v>
      </c>
      <c r="AB334" s="1" t="s">
        <v>1424</v>
      </c>
      <c r="AC334" s="1">
        <v>4916623.581</v>
      </c>
      <c r="AD334" s="1">
        <v>1392264.55</v>
      </c>
      <c r="AE334" s="1">
        <v>16.232</v>
      </c>
      <c r="AF334" s="1" t="s">
        <v>83</v>
      </c>
      <c r="AG334" s="2">
        <f t="shared" si="99"/>
        <v>1392264.52764864</v>
      </c>
      <c r="AH334" s="2">
        <f t="shared" si="100"/>
        <v>1134618.81601504</v>
      </c>
      <c r="AI334">
        <f t="shared" si="101"/>
        <v>15.7861423088307</v>
      </c>
      <c r="AL334" t="str">
        <f t="shared" si="108"/>
        <v>ID48</v>
      </c>
      <c r="AM334" s="3" t="str">
        <f t="shared" si="102"/>
        <v>ID48l-121</v>
      </c>
      <c r="AN334" s="3">
        <f t="shared" si="103"/>
        <v>15.7861423088307</v>
      </c>
      <c r="AO334" s="3">
        <f t="shared" si="104"/>
        <v>16.232</v>
      </c>
      <c r="AP334" s="3">
        <f t="shared" si="105"/>
        <v>4916623.581</v>
      </c>
      <c r="AQ334" s="5">
        <f t="shared" si="106"/>
        <v>1392264.55</v>
      </c>
      <c r="AR334" s="3" t="str">
        <f t="shared" si="107"/>
        <v>so</v>
      </c>
    </row>
    <row r="335" customFormat="1" spans="17:44">
      <c r="Q335" t="s">
        <v>26</v>
      </c>
      <c r="R335">
        <v>1392269.933</v>
      </c>
      <c r="S335">
        <v>4916608.741</v>
      </c>
      <c r="U335" t="s">
        <v>27</v>
      </c>
      <c r="V335">
        <v>1392242.875</v>
      </c>
      <c r="W335">
        <v>4916682.986</v>
      </c>
      <c r="X335">
        <f t="shared" si="95"/>
        <v>0.364442049973191</v>
      </c>
      <c r="Y335">
        <f t="shared" si="96"/>
        <v>-2.74392046711833</v>
      </c>
      <c r="Z335">
        <f t="shared" si="97"/>
        <v>4409221.81882744</v>
      </c>
      <c r="AA335">
        <f t="shared" si="98"/>
        <v>8736886.70591217</v>
      </c>
      <c r="AB335" s="1" t="s">
        <v>1425</v>
      </c>
      <c r="AC335" s="1">
        <v>4916621.735</v>
      </c>
      <c r="AD335" s="1">
        <v>1392265.015</v>
      </c>
      <c r="AE335" s="1">
        <v>16.82</v>
      </c>
      <c r="AF335" s="1" t="s">
        <v>83</v>
      </c>
      <c r="AG335" s="2">
        <f t="shared" si="99"/>
        <v>1392265.1760497</v>
      </c>
      <c r="AH335" s="2">
        <f t="shared" si="100"/>
        <v>1134615.27551073</v>
      </c>
      <c r="AI335">
        <f t="shared" si="101"/>
        <v>13.8935510219406</v>
      </c>
      <c r="AL335" t="str">
        <f t="shared" si="108"/>
        <v>ID48</v>
      </c>
      <c r="AM335" s="3" t="str">
        <f t="shared" si="102"/>
        <v>ID48l-122</v>
      </c>
      <c r="AN335" s="3">
        <f t="shared" si="103"/>
        <v>13.8935510219406</v>
      </c>
      <c r="AO335" s="3">
        <f t="shared" si="104"/>
        <v>16.82</v>
      </c>
      <c r="AP335" s="3">
        <f t="shared" si="105"/>
        <v>4916621.735</v>
      </c>
      <c r="AQ335" s="5">
        <f t="shared" si="106"/>
        <v>1392265.015</v>
      </c>
      <c r="AR335" s="3" t="str">
        <f t="shared" si="107"/>
        <v>so</v>
      </c>
    </row>
    <row r="336" customFormat="1" spans="17:44">
      <c r="Q336" t="s">
        <v>26</v>
      </c>
      <c r="R336">
        <v>1392269.933</v>
      </c>
      <c r="S336">
        <v>4916608.741</v>
      </c>
      <c r="U336" t="s">
        <v>27</v>
      </c>
      <c r="V336">
        <v>1392242.875</v>
      </c>
      <c r="W336">
        <v>4916682.986</v>
      </c>
      <c r="X336">
        <f t="shared" si="95"/>
        <v>0.364442049973191</v>
      </c>
      <c r="Y336">
        <f t="shared" si="96"/>
        <v>-2.74392046711833</v>
      </c>
      <c r="Z336">
        <f t="shared" si="97"/>
        <v>4409217.70714664</v>
      </c>
      <c r="AA336">
        <f t="shared" si="98"/>
        <v>8736886.70591217</v>
      </c>
      <c r="AB336" s="1" t="s">
        <v>1426</v>
      </c>
      <c r="AC336" s="1">
        <v>4916618.178</v>
      </c>
      <c r="AD336" s="1">
        <v>1392266.537</v>
      </c>
      <c r="AE336" s="1">
        <v>17.061</v>
      </c>
      <c r="AF336" s="1" t="s">
        <v>83</v>
      </c>
      <c r="AG336" s="2">
        <f t="shared" si="99"/>
        <v>1392266.49883003</v>
      </c>
      <c r="AH336" s="2">
        <f t="shared" si="100"/>
        <v>1134608.05265168</v>
      </c>
      <c r="AI336">
        <f t="shared" si="101"/>
        <v>10.0294458968635</v>
      </c>
      <c r="AL336" t="str">
        <f t="shared" si="108"/>
        <v>ID48</v>
      </c>
      <c r="AM336" s="3" t="str">
        <f t="shared" si="102"/>
        <v>ID48l-123</v>
      </c>
      <c r="AN336" s="3">
        <f t="shared" si="103"/>
        <v>10.0294458968635</v>
      </c>
      <c r="AO336" s="3">
        <f t="shared" si="104"/>
        <v>17.061</v>
      </c>
      <c r="AP336" s="3">
        <f t="shared" si="105"/>
        <v>4916618.178</v>
      </c>
      <c r="AQ336" s="5">
        <f t="shared" si="106"/>
        <v>1392266.537</v>
      </c>
      <c r="AR336" s="3" t="str">
        <f t="shared" si="107"/>
        <v>so</v>
      </c>
    </row>
    <row r="337" customFormat="1" spans="17:44">
      <c r="Q337" t="s">
        <v>26</v>
      </c>
      <c r="R337">
        <v>1392269.933</v>
      </c>
      <c r="S337">
        <v>4916608.741</v>
      </c>
      <c r="U337" t="s">
        <v>27</v>
      </c>
      <c r="V337">
        <v>1392242.875</v>
      </c>
      <c r="W337">
        <v>4916682.986</v>
      </c>
      <c r="X337">
        <f t="shared" si="95"/>
        <v>0.364442049973191</v>
      </c>
      <c r="Y337">
        <f t="shared" si="96"/>
        <v>-2.74392046711833</v>
      </c>
      <c r="Z337">
        <f t="shared" si="97"/>
        <v>4409213.31718533</v>
      </c>
      <c r="AA337">
        <f t="shared" si="98"/>
        <v>8736886.70591217</v>
      </c>
      <c r="AB337" s="1" t="s">
        <v>1427</v>
      </c>
      <c r="AC337" s="1">
        <v>4916614.264</v>
      </c>
      <c r="AD337" s="1">
        <v>1392267.843</v>
      </c>
      <c r="AE337" s="1">
        <v>18.295</v>
      </c>
      <c r="AF337" s="1" t="s">
        <v>87</v>
      </c>
      <c r="AG337" s="2">
        <f t="shared" si="99"/>
        <v>1392267.91113677</v>
      </c>
      <c r="AH337" s="2">
        <f t="shared" si="100"/>
        <v>1134600.34094609</v>
      </c>
      <c r="AI337">
        <f t="shared" si="101"/>
        <v>5.90522048698192</v>
      </c>
      <c r="AL337" t="str">
        <f t="shared" si="108"/>
        <v>ID48</v>
      </c>
      <c r="AM337" s="3" t="str">
        <f t="shared" si="102"/>
        <v>ID48l-124</v>
      </c>
      <c r="AN337" s="3">
        <f t="shared" si="103"/>
        <v>5.90522048698192</v>
      </c>
      <c r="AO337" s="3">
        <f t="shared" si="104"/>
        <v>18.295</v>
      </c>
      <c r="AP337" s="3">
        <f t="shared" si="105"/>
        <v>4916614.264</v>
      </c>
      <c r="AQ337" s="5">
        <f t="shared" si="106"/>
        <v>1392267.843</v>
      </c>
      <c r="AR337" s="3" t="str">
        <f t="shared" si="107"/>
        <v>tb</v>
      </c>
    </row>
    <row r="338" customFormat="1" spans="17:44">
      <c r="Q338" t="s">
        <v>26</v>
      </c>
      <c r="R338">
        <v>1392269.933</v>
      </c>
      <c r="S338">
        <v>4916608.741</v>
      </c>
      <c r="U338" t="s">
        <v>27</v>
      </c>
      <c r="V338">
        <v>1392242.875</v>
      </c>
      <c r="W338">
        <v>4916682.986</v>
      </c>
      <c r="X338">
        <f t="shared" si="95"/>
        <v>0.364442049973191</v>
      </c>
      <c r="Y338">
        <f t="shared" si="96"/>
        <v>-2.74392046711833</v>
      </c>
      <c r="Z338">
        <f t="shared" si="97"/>
        <v>4409211.5971155</v>
      </c>
      <c r="AA338">
        <f t="shared" si="98"/>
        <v>8736886.70591217</v>
      </c>
      <c r="AB338" s="1" t="s">
        <v>1428</v>
      </c>
      <c r="AC338" s="1">
        <v>4916612.74</v>
      </c>
      <c r="AD338" s="1">
        <v>1392268.381</v>
      </c>
      <c r="AE338" s="1">
        <v>18.312</v>
      </c>
      <c r="AF338" s="1" t="s">
        <v>83</v>
      </c>
      <c r="AG338" s="2">
        <f t="shared" si="99"/>
        <v>1392268.46450524</v>
      </c>
      <c r="AH338" s="2">
        <f t="shared" si="100"/>
        <v>1134597.31935408</v>
      </c>
      <c r="AI338">
        <f t="shared" si="101"/>
        <v>4.2896042939187</v>
      </c>
      <c r="AL338" t="str">
        <f t="shared" si="108"/>
        <v>ID48</v>
      </c>
      <c r="AM338" s="3" t="str">
        <f t="shared" si="102"/>
        <v>ID48l-125</v>
      </c>
      <c r="AN338" s="3">
        <f t="shared" si="103"/>
        <v>4.2896042939187</v>
      </c>
      <c r="AO338" s="3">
        <f t="shared" si="104"/>
        <v>18.312</v>
      </c>
      <c r="AP338" s="3">
        <f t="shared" si="105"/>
        <v>4916612.74</v>
      </c>
      <c r="AQ338" s="5">
        <f t="shared" si="106"/>
        <v>1392268.381</v>
      </c>
      <c r="AR338" s="3" t="str">
        <f t="shared" si="107"/>
        <v>so</v>
      </c>
    </row>
    <row r="339" customFormat="1" spans="17:44">
      <c r="Q339" t="s">
        <v>26</v>
      </c>
      <c r="R339">
        <v>1392269.933</v>
      </c>
      <c r="S339">
        <v>4916608.741</v>
      </c>
      <c r="U339" t="s">
        <v>27</v>
      </c>
      <c r="V339">
        <v>1392242.875</v>
      </c>
      <c r="W339">
        <v>4916682.986</v>
      </c>
      <c r="X339">
        <f t="shared" si="95"/>
        <v>0.364442049973191</v>
      </c>
      <c r="Y339">
        <f t="shared" si="96"/>
        <v>-2.74392046711833</v>
      </c>
      <c r="Z339">
        <f t="shared" si="97"/>
        <v>4409210.41292053</v>
      </c>
      <c r="AA339">
        <f t="shared" si="98"/>
        <v>8736886.70591217</v>
      </c>
      <c r="AB339" s="1" t="s">
        <v>1429</v>
      </c>
      <c r="AC339" s="1">
        <v>4916611.644</v>
      </c>
      <c r="AD339" s="1">
        <v>1392268.623</v>
      </c>
      <c r="AE339" s="1">
        <v>18.184</v>
      </c>
      <c r="AF339" s="1" t="s">
        <v>87</v>
      </c>
      <c r="AG339" s="2">
        <f t="shared" si="99"/>
        <v>1392268.84547592</v>
      </c>
      <c r="AH339" s="2">
        <f t="shared" si="100"/>
        <v>1134595.23911638</v>
      </c>
      <c r="AI339">
        <f t="shared" si="101"/>
        <v>3.18488759609458</v>
      </c>
      <c r="AL339" t="str">
        <f t="shared" si="108"/>
        <v>ID48</v>
      </c>
      <c r="AM339" s="3" t="str">
        <f t="shared" si="102"/>
        <v>ID48l-126</v>
      </c>
      <c r="AN339" s="3">
        <f t="shared" si="103"/>
        <v>3.18488759609458</v>
      </c>
      <c r="AO339" s="3">
        <f t="shared" si="104"/>
        <v>18.184</v>
      </c>
      <c r="AP339" s="3">
        <f t="shared" si="105"/>
        <v>4916611.644</v>
      </c>
      <c r="AQ339" s="5">
        <f t="shared" si="106"/>
        <v>1392268.623</v>
      </c>
      <c r="AR339" s="3" t="str">
        <f t="shared" si="107"/>
        <v>tb</v>
      </c>
    </row>
    <row r="340" customFormat="1" spans="17:44">
      <c r="Q340" t="s">
        <v>26</v>
      </c>
      <c r="R340">
        <v>1392269.933</v>
      </c>
      <c r="S340">
        <v>4916608.741</v>
      </c>
      <c r="U340" t="s">
        <v>27</v>
      </c>
      <c r="V340">
        <v>1392242.875</v>
      </c>
      <c r="W340">
        <v>4916682.986</v>
      </c>
      <c r="X340">
        <f t="shared" si="95"/>
        <v>0.364442049973191</v>
      </c>
      <c r="Y340">
        <f t="shared" si="96"/>
        <v>-2.74392046711833</v>
      </c>
      <c r="Z340">
        <f t="shared" si="97"/>
        <v>4409206.96276732</v>
      </c>
      <c r="AA340">
        <f t="shared" si="98"/>
        <v>8736886.70591217</v>
      </c>
      <c r="AB340" s="1" t="s">
        <v>1430</v>
      </c>
      <c r="AC340" s="1">
        <v>4916608.551</v>
      </c>
      <c r="AD340" s="1">
        <v>1392269.603</v>
      </c>
      <c r="AE340" s="1">
        <v>16.903</v>
      </c>
      <c r="AF340" s="1" t="s">
        <v>893</v>
      </c>
      <c r="AG340" s="2">
        <f t="shared" si="99"/>
        <v>1392269.95543436</v>
      </c>
      <c r="AH340" s="2">
        <f t="shared" si="100"/>
        <v>1134589.17834184</v>
      </c>
      <c r="AI340">
        <f t="shared" si="101"/>
        <v>0.38078865556223</v>
      </c>
      <c r="AL340" t="str">
        <f t="shared" si="108"/>
        <v>ID48</v>
      </c>
      <c r="AM340" s="3" t="str">
        <f t="shared" si="102"/>
        <v>ID48l-127</v>
      </c>
      <c r="AN340" s="3">
        <f t="shared" si="103"/>
        <v>0.38078865556223</v>
      </c>
      <c r="AO340" s="3">
        <f t="shared" si="104"/>
        <v>16.903</v>
      </c>
      <c r="AP340" s="3">
        <f t="shared" si="105"/>
        <v>4916608.551</v>
      </c>
      <c r="AQ340" s="5">
        <f t="shared" si="106"/>
        <v>1392269.603</v>
      </c>
      <c r="AR340" s="3" t="str">
        <f t="shared" si="107"/>
        <v>bb+hdg</v>
      </c>
    </row>
    <row r="341" customFormat="1" spans="17:44">
      <c r="Q341" t="s">
        <v>26</v>
      </c>
      <c r="R341">
        <v>1392269.933</v>
      </c>
      <c r="S341">
        <v>4916608.741</v>
      </c>
      <c r="U341" t="s">
        <v>27</v>
      </c>
      <c r="V341">
        <v>1392242.875</v>
      </c>
      <c r="W341">
        <v>4916682.986</v>
      </c>
      <c r="X341">
        <f t="shared" si="95"/>
        <v>0.364442049973191</v>
      </c>
      <c r="Y341">
        <f t="shared" si="96"/>
        <v>-2.74392046711833</v>
      </c>
      <c r="Z341">
        <f t="shared" si="97"/>
        <v>4409291.10637892</v>
      </c>
      <c r="AA341">
        <f t="shared" si="98"/>
        <v>8736886.70591217</v>
      </c>
      <c r="AB341" s="1" t="s">
        <v>1431</v>
      </c>
      <c r="AC341" s="1">
        <v>4916682.96</v>
      </c>
      <c r="AD341" s="1">
        <v>1392242.892</v>
      </c>
      <c r="AE341" s="1">
        <v>16.201</v>
      </c>
      <c r="AF341" s="1" t="s">
        <v>83</v>
      </c>
      <c r="AG341" s="2">
        <f t="shared" si="99"/>
        <v>1392242.88535771</v>
      </c>
      <c r="AH341" s="2">
        <f t="shared" si="100"/>
        <v>1134736.99075134</v>
      </c>
      <c r="AI341">
        <f t="shared" si="101"/>
        <v>78.991617542213</v>
      </c>
      <c r="AL341" t="str">
        <f t="shared" si="108"/>
        <v>ID48</v>
      </c>
      <c r="AM341" s="3" t="str">
        <f t="shared" si="102"/>
        <v>ID48r-100</v>
      </c>
      <c r="AN341" s="3">
        <f t="shared" si="103"/>
        <v>78.991617542213</v>
      </c>
      <c r="AO341" s="3">
        <f t="shared" si="104"/>
        <v>16.201</v>
      </c>
      <c r="AP341" s="3">
        <f t="shared" si="105"/>
        <v>4916682.96</v>
      </c>
      <c r="AQ341" s="5">
        <f t="shared" si="106"/>
        <v>1392242.892</v>
      </c>
      <c r="AR341" s="3" t="str">
        <f t="shared" si="107"/>
        <v>so</v>
      </c>
    </row>
    <row r="342" customFormat="1" spans="17:44">
      <c r="Q342" t="s">
        <v>26</v>
      </c>
      <c r="R342">
        <v>1392269.933</v>
      </c>
      <c r="S342">
        <v>4916608.741</v>
      </c>
      <c r="U342" t="s">
        <v>27</v>
      </c>
      <c r="V342">
        <v>1392242.875</v>
      </c>
      <c r="W342">
        <v>4916682.986</v>
      </c>
      <c r="X342">
        <f t="shared" si="95"/>
        <v>0.364442049973191</v>
      </c>
      <c r="Y342">
        <f t="shared" si="96"/>
        <v>-2.74392046711833</v>
      </c>
      <c r="Z342">
        <f t="shared" si="97"/>
        <v>4409270.32018184</v>
      </c>
      <c r="AA342">
        <f t="shared" si="98"/>
        <v>8736886.70591217</v>
      </c>
      <c r="AB342" s="1" t="s">
        <v>1432</v>
      </c>
      <c r="AC342" s="1">
        <v>4916664.648</v>
      </c>
      <c r="AD342" s="1">
        <v>1392249.681</v>
      </c>
      <c r="AE342" s="1">
        <v>16.363</v>
      </c>
      <c r="AF342" s="1" t="s">
        <v>864</v>
      </c>
      <c r="AG342" s="2">
        <f t="shared" si="99"/>
        <v>1392249.57254331</v>
      </c>
      <c r="AH342" s="2">
        <f t="shared" si="100"/>
        <v>1134700.47629925</v>
      </c>
      <c r="AI342">
        <f t="shared" si="101"/>
        <v>59.4620564137845</v>
      </c>
      <c r="AL342" t="str">
        <f t="shared" si="108"/>
        <v>ID48</v>
      </c>
      <c r="AM342" s="3" t="str">
        <f t="shared" si="102"/>
        <v>ID48r-101</v>
      </c>
      <c r="AN342" s="3">
        <f t="shared" si="103"/>
        <v>59.4620564137845</v>
      </c>
      <c r="AO342" s="3">
        <f t="shared" si="104"/>
        <v>16.363</v>
      </c>
      <c r="AP342" s="3">
        <f t="shared" si="105"/>
        <v>4916664.648</v>
      </c>
      <c r="AQ342" s="5">
        <f t="shared" si="106"/>
        <v>1392249.681</v>
      </c>
      <c r="AR342" s="3" t="str">
        <f t="shared" si="107"/>
        <v>tb dtch</v>
      </c>
    </row>
    <row r="343" customFormat="1" spans="17:44">
      <c r="Q343" t="s">
        <v>26</v>
      </c>
      <c r="R343">
        <v>1392269.933</v>
      </c>
      <c r="S343">
        <v>4916608.741</v>
      </c>
      <c r="U343" t="s">
        <v>27</v>
      </c>
      <c r="V343">
        <v>1392242.875</v>
      </c>
      <c r="W343">
        <v>4916682.986</v>
      </c>
      <c r="X343">
        <f t="shared" si="95"/>
        <v>0.364442049973191</v>
      </c>
      <c r="Y343">
        <f t="shared" si="96"/>
        <v>-2.74392046711833</v>
      </c>
      <c r="Z343">
        <f t="shared" si="97"/>
        <v>4409268.44916989</v>
      </c>
      <c r="AA343">
        <f t="shared" si="98"/>
        <v>8736886.70591217</v>
      </c>
      <c r="AB343" s="1" t="s">
        <v>1433</v>
      </c>
      <c r="AC343" s="1">
        <v>4916662.988</v>
      </c>
      <c r="AD343" s="1">
        <v>1392250.26</v>
      </c>
      <c r="AE343" s="1">
        <v>15.34</v>
      </c>
      <c r="AF343" s="1" t="s">
        <v>866</v>
      </c>
      <c r="AG343" s="2">
        <f t="shared" si="99"/>
        <v>1392250.1744718</v>
      </c>
      <c r="AH343" s="2">
        <f t="shared" si="100"/>
        <v>1134697.189552</v>
      </c>
      <c r="AI343">
        <f t="shared" si="101"/>
        <v>57.7041067684506</v>
      </c>
      <c r="AL343" t="str">
        <f t="shared" si="108"/>
        <v>ID48</v>
      </c>
      <c r="AM343" s="3" t="str">
        <f t="shared" si="102"/>
        <v>ID48r-102</v>
      </c>
      <c r="AN343" s="3">
        <f t="shared" si="103"/>
        <v>57.7041067684506</v>
      </c>
      <c r="AO343" s="3">
        <f t="shared" si="104"/>
        <v>15.34</v>
      </c>
      <c r="AP343" s="3">
        <f t="shared" si="105"/>
        <v>4916662.988</v>
      </c>
      <c r="AQ343" s="5">
        <f t="shared" si="106"/>
        <v>1392250.26</v>
      </c>
      <c r="AR343" s="3" t="str">
        <f t="shared" si="107"/>
        <v>inv dtch</v>
      </c>
    </row>
    <row r="344" customFormat="1" spans="17:44">
      <c r="Q344" t="s">
        <v>26</v>
      </c>
      <c r="R344">
        <v>1392269.933</v>
      </c>
      <c r="S344">
        <v>4916608.741</v>
      </c>
      <c r="U344" t="s">
        <v>27</v>
      </c>
      <c r="V344">
        <v>1392242.875</v>
      </c>
      <c r="W344">
        <v>4916682.986</v>
      </c>
      <c r="X344">
        <f t="shared" si="95"/>
        <v>0.364442049973191</v>
      </c>
      <c r="Y344">
        <f t="shared" si="96"/>
        <v>-2.74392046711833</v>
      </c>
      <c r="Z344">
        <f t="shared" si="97"/>
        <v>4409267.62297022</v>
      </c>
      <c r="AA344">
        <f t="shared" si="98"/>
        <v>8736886.70591217</v>
      </c>
      <c r="AB344" s="1" t="s">
        <v>1434</v>
      </c>
      <c r="AC344" s="1">
        <v>4916662.211</v>
      </c>
      <c r="AD344" s="1">
        <v>1392250.395</v>
      </c>
      <c r="AE344" s="1">
        <v>15.279</v>
      </c>
      <c r="AF344" s="1" t="s">
        <v>866</v>
      </c>
      <c r="AG344" s="2">
        <f t="shared" si="99"/>
        <v>1392250.44027081</v>
      </c>
      <c r="AH344" s="2">
        <f t="shared" si="100"/>
        <v>1134695.73819327</v>
      </c>
      <c r="AI344">
        <f t="shared" si="101"/>
        <v>56.9277993951097</v>
      </c>
      <c r="AL344" t="str">
        <f t="shared" si="108"/>
        <v>ID48</v>
      </c>
      <c r="AM344" s="3" t="str">
        <f t="shared" si="102"/>
        <v>ID48r-103</v>
      </c>
      <c r="AN344" s="3">
        <f t="shared" si="103"/>
        <v>56.9277993951097</v>
      </c>
      <c r="AO344" s="3">
        <f t="shared" si="104"/>
        <v>15.279</v>
      </c>
      <c r="AP344" s="3">
        <f t="shared" si="105"/>
        <v>4916662.211</v>
      </c>
      <c r="AQ344" s="5">
        <f t="shared" si="106"/>
        <v>1392250.395</v>
      </c>
      <c r="AR344" s="3" t="str">
        <f t="shared" si="107"/>
        <v>inv dtch</v>
      </c>
    </row>
    <row r="345" customFormat="1" spans="17:44">
      <c r="Q345" t="s">
        <v>26</v>
      </c>
      <c r="R345">
        <v>1392269.933</v>
      </c>
      <c r="S345">
        <v>4916608.741</v>
      </c>
      <c r="U345" t="s">
        <v>27</v>
      </c>
      <c r="V345">
        <v>1392242.875</v>
      </c>
      <c r="W345">
        <v>4916682.986</v>
      </c>
      <c r="X345">
        <f t="shared" si="95"/>
        <v>0.364442049973191</v>
      </c>
      <c r="Y345">
        <f t="shared" si="96"/>
        <v>-2.74392046711833</v>
      </c>
      <c r="Z345">
        <f t="shared" si="97"/>
        <v>4409265.3097414</v>
      </c>
      <c r="AA345">
        <f t="shared" si="98"/>
        <v>8736886.70591217</v>
      </c>
      <c r="AB345" s="1" t="s">
        <v>1435</v>
      </c>
      <c r="AC345" s="1">
        <v>4916660.248</v>
      </c>
      <c r="AD345" s="1">
        <v>1392251.356</v>
      </c>
      <c r="AE345" s="1">
        <v>16.237</v>
      </c>
      <c r="AF345" s="1" t="s">
        <v>864</v>
      </c>
      <c r="AG345" s="2">
        <f t="shared" si="99"/>
        <v>1392251.18446612</v>
      </c>
      <c r="AH345" s="2">
        <f t="shared" si="100"/>
        <v>1134691.67461771</v>
      </c>
      <c r="AI345">
        <f t="shared" si="101"/>
        <v>54.7546890953471</v>
      </c>
      <c r="AL345" t="str">
        <f t="shared" si="108"/>
        <v>ID48</v>
      </c>
      <c r="AM345" s="3" t="str">
        <f t="shared" si="102"/>
        <v>ID48r-104</v>
      </c>
      <c r="AN345" s="3">
        <f t="shared" si="103"/>
        <v>54.7546890953471</v>
      </c>
      <c r="AO345" s="3">
        <f t="shared" si="104"/>
        <v>16.237</v>
      </c>
      <c r="AP345" s="3">
        <f t="shared" si="105"/>
        <v>4916660.248</v>
      </c>
      <c r="AQ345" s="5">
        <f t="shared" si="106"/>
        <v>1392251.356</v>
      </c>
      <c r="AR345" s="3" t="str">
        <f t="shared" si="107"/>
        <v>tb dtch</v>
      </c>
    </row>
    <row r="346" customFormat="1" spans="17:44">
      <c r="Q346" t="s">
        <v>26</v>
      </c>
      <c r="R346">
        <v>1392269.933</v>
      </c>
      <c r="S346">
        <v>4916608.741</v>
      </c>
      <c r="U346" t="s">
        <v>27</v>
      </c>
      <c r="V346">
        <v>1392242.875</v>
      </c>
      <c r="W346">
        <v>4916682.986</v>
      </c>
      <c r="X346">
        <f t="shared" si="95"/>
        <v>0.364442049973191</v>
      </c>
      <c r="Y346">
        <f t="shared" si="96"/>
        <v>-2.74392046711833</v>
      </c>
      <c r="Z346">
        <f t="shared" si="97"/>
        <v>4409259.07113728</v>
      </c>
      <c r="AA346">
        <f t="shared" si="98"/>
        <v>8736886.70591217</v>
      </c>
      <c r="AB346" s="1" t="s">
        <v>1436</v>
      </c>
      <c r="AC346" s="1">
        <v>4916654.735</v>
      </c>
      <c r="AD346" s="1">
        <v>1392253.347</v>
      </c>
      <c r="AE346" s="1">
        <v>16.574</v>
      </c>
      <c r="AF346" s="1" t="s">
        <v>85</v>
      </c>
      <c r="AG346" s="2">
        <f t="shared" si="99"/>
        <v>1392253.1915049</v>
      </c>
      <c r="AH346" s="2">
        <f t="shared" si="100"/>
        <v>1134680.71546003</v>
      </c>
      <c r="AI346">
        <f t="shared" si="101"/>
        <v>48.8931839011501</v>
      </c>
      <c r="AL346" t="str">
        <f t="shared" si="108"/>
        <v>ID48</v>
      </c>
      <c r="AM346" s="3" t="str">
        <f t="shared" si="102"/>
        <v>ID48r-105</v>
      </c>
      <c r="AN346" s="3">
        <f t="shared" si="103"/>
        <v>48.8931839011501</v>
      </c>
      <c r="AO346" s="3">
        <f t="shared" si="104"/>
        <v>16.574</v>
      </c>
      <c r="AP346" s="3">
        <f t="shared" si="105"/>
        <v>4916654.735</v>
      </c>
      <c r="AQ346" s="5">
        <f t="shared" si="106"/>
        <v>1392253.347</v>
      </c>
      <c r="AR346" s="3" t="str">
        <f t="shared" si="107"/>
        <v>f+bb</v>
      </c>
    </row>
    <row r="347" customFormat="1" spans="17:44">
      <c r="Q347" t="s">
        <v>26</v>
      </c>
      <c r="R347">
        <v>1392269.933</v>
      </c>
      <c r="S347">
        <v>4916608.741</v>
      </c>
      <c r="U347" t="s">
        <v>27</v>
      </c>
      <c r="V347">
        <v>1392242.875</v>
      </c>
      <c r="W347">
        <v>4916682.986</v>
      </c>
      <c r="X347">
        <f t="shared" si="95"/>
        <v>0.364442049973191</v>
      </c>
      <c r="Y347">
        <f t="shared" si="96"/>
        <v>-2.74392046711833</v>
      </c>
      <c r="Z347">
        <f t="shared" si="97"/>
        <v>4409256.21939283</v>
      </c>
      <c r="AA347">
        <f t="shared" si="98"/>
        <v>8736886.70591217</v>
      </c>
      <c r="AB347" s="1" t="s">
        <v>1437</v>
      </c>
      <c r="AC347" s="1">
        <v>4916652.22</v>
      </c>
      <c r="AD347" s="1">
        <v>1392254.271</v>
      </c>
      <c r="AE347" s="1">
        <v>16.804</v>
      </c>
      <c r="AF347" s="1" t="s">
        <v>83</v>
      </c>
      <c r="AG347" s="2">
        <f t="shared" si="99"/>
        <v>1392254.10894759</v>
      </c>
      <c r="AH347" s="2">
        <f t="shared" si="100"/>
        <v>1134675.70589114</v>
      </c>
      <c r="AI347">
        <f t="shared" si="101"/>
        <v>46.2138689674862</v>
      </c>
      <c r="AL347" t="str">
        <f t="shared" si="108"/>
        <v>ID48</v>
      </c>
      <c r="AM347" s="3" t="str">
        <f t="shared" si="102"/>
        <v>ID48r-106</v>
      </c>
      <c r="AN347" s="3">
        <f t="shared" si="103"/>
        <v>46.2138689674862</v>
      </c>
      <c r="AO347" s="3">
        <f t="shared" si="104"/>
        <v>16.804</v>
      </c>
      <c r="AP347" s="3">
        <f t="shared" si="105"/>
        <v>4916652.22</v>
      </c>
      <c r="AQ347" s="5">
        <f t="shared" si="106"/>
        <v>1392254.271</v>
      </c>
      <c r="AR347" s="3" t="str">
        <f t="shared" si="107"/>
        <v>so</v>
      </c>
    </row>
    <row r="348" customFormat="1" spans="17:44">
      <c r="Q348" t="s">
        <v>26</v>
      </c>
      <c r="R348">
        <v>1392269.933</v>
      </c>
      <c r="S348">
        <v>4916608.741</v>
      </c>
      <c r="U348" t="s">
        <v>27</v>
      </c>
      <c r="V348">
        <v>1392242.875</v>
      </c>
      <c r="W348">
        <v>4916682.986</v>
      </c>
      <c r="X348">
        <f t="shared" si="95"/>
        <v>0.364442049973191</v>
      </c>
      <c r="Y348">
        <f t="shared" si="96"/>
        <v>-2.74392046711833</v>
      </c>
      <c r="Z348">
        <f t="shared" si="97"/>
        <v>4409251.56980065</v>
      </c>
      <c r="AA348">
        <f t="shared" si="98"/>
        <v>8736886.70591217</v>
      </c>
      <c r="AB348" s="1" t="s">
        <v>1438</v>
      </c>
      <c r="AC348" s="1">
        <v>4916648.085</v>
      </c>
      <c r="AD348" s="1">
        <v>1392255.683</v>
      </c>
      <c r="AE348" s="1">
        <v>18.106</v>
      </c>
      <c r="AF348" s="1" t="s">
        <v>87</v>
      </c>
      <c r="AG348" s="2">
        <f t="shared" si="99"/>
        <v>1392255.60478089</v>
      </c>
      <c r="AH348" s="2">
        <f t="shared" si="100"/>
        <v>1134667.53810027</v>
      </c>
      <c r="AI348">
        <f t="shared" si="101"/>
        <v>41.8451052808639</v>
      </c>
      <c r="AL348" t="str">
        <f t="shared" si="108"/>
        <v>ID48</v>
      </c>
      <c r="AM348" s="3" t="str">
        <f t="shared" si="102"/>
        <v>ID48r-107</v>
      </c>
      <c r="AN348" s="3">
        <f t="shared" si="103"/>
        <v>41.8451052808639</v>
      </c>
      <c r="AO348" s="3">
        <f t="shared" si="104"/>
        <v>18.106</v>
      </c>
      <c r="AP348" s="3">
        <f t="shared" si="105"/>
        <v>4916648.085</v>
      </c>
      <c r="AQ348" s="5">
        <f t="shared" si="106"/>
        <v>1392255.683</v>
      </c>
      <c r="AR348" s="3" t="str">
        <f t="shared" si="107"/>
        <v>tb</v>
      </c>
    </row>
    <row r="349" customFormat="1" spans="17:44">
      <c r="Q349" t="s">
        <v>26</v>
      </c>
      <c r="R349">
        <v>1392269.933</v>
      </c>
      <c r="S349">
        <v>4916608.741</v>
      </c>
      <c r="U349" t="s">
        <v>27</v>
      </c>
      <c r="V349">
        <v>1392242.875</v>
      </c>
      <c r="W349">
        <v>4916682.986</v>
      </c>
      <c r="X349">
        <f t="shared" si="95"/>
        <v>0.364442049973191</v>
      </c>
      <c r="Y349">
        <f t="shared" si="96"/>
        <v>-2.74392046711833</v>
      </c>
      <c r="Z349">
        <f t="shared" si="97"/>
        <v>4409249.9971036</v>
      </c>
      <c r="AA349">
        <f t="shared" si="98"/>
        <v>8736886.70591217</v>
      </c>
      <c r="AB349" s="1" t="s">
        <v>1439</v>
      </c>
      <c r="AC349" s="1">
        <v>4916646.622</v>
      </c>
      <c r="AD349" s="1">
        <v>1392255.984</v>
      </c>
      <c r="AE349" s="1">
        <v>18.217</v>
      </c>
      <c r="AF349" s="1" t="s">
        <v>83</v>
      </c>
      <c r="AG349" s="2">
        <f t="shared" si="99"/>
        <v>1392256.11073766</v>
      </c>
      <c r="AH349" s="2">
        <f t="shared" si="100"/>
        <v>1134664.77539331</v>
      </c>
      <c r="AI349">
        <f t="shared" si="101"/>
        <v>40.3676202172555</v>
      </c>
      <c r="AL349" t="str">
        <f t="shared" si="108"/>
        <v>ID48</v>
      </c>
      <c r="AM349" s="3" t="str">
        <f t="shared" si="102"/>
        <v>ID48r-108</v>
      </c>
      <c r="AN349" s="3">
        <f t="shared" si="103"/>
        <v>40.3676202172555</v>
      </c>
      <c r="AO349" s="3">
        <f t="shared" si="104"/>
        <v>18.217</v>
      </c>
      <c r="AP349" s="3">
        <f t="shared" si="105"/>
        <v>4916646.622</v>
      </c>
      <c r="AQ349" s="5">
        <f t="shared" si="106"/>
        <v>1392255.984</v>
      </c>
      <c r="AR349" s="3" t="str">
        <f t="shared" si="107"/>
        <v>so</v>
      </c>
    </row>
    <row r="350" customFormat="1" spans="17:44">
      <c r="Q350" t="s">
        <v>26</v>
      </c>
      <c r="R350">
        <v>1392269.933</v>
      </c>
      <c r="S350">
        <v>4916608.741</v>
      </c>
      <c r="U350" t="s">
        <v>27</v>
      </c>
      <c r="V350">
        <v>1392242.875</v>
      </c>
      <c r="W350">
        <v>4916682.986</v>
      </c>
      <c r="X350">
        <f t="shared" si="95"/>
        <v>0.364442049973191</v>
      </c>
      <c r="Y350">
        <f t="shared" si="96"/>
        <v>-2.74392046711833</v>
      </c>
      <c r="Z350">
        <f t="shared" si="97"/>
        <v>4409248.60484296</v>
      </c>
      <c r="AA350">
        <f t="shared" si="98"/>
        <v>8736886.70591217</v>
      </c>
      <c r="AB350" s="1" t="s">
        <v>1440</v>
      </c>
      <c r="AC350" s="1">
        <v>4916645.471</v>
      </c>
      <c r="AD350" s="1">
        <v>1392256.646</v>
      </c>
      <c r="AE350" s="1">
        <v>18.074</v>
      </c>
      <c r="AF350" s="1" t="s">
        <v>87</v>
      </c>
      <c r="AG350" s="2">
        <f t="shared" si="99"/>
        <v>1392256.55864573</v>
      </c>
      <c r="AH350" s="2">
        <f t="shared" si="100"/>
        <v>1134662.32965327</v>
      </c>
      <c r="AI350">
        <f t="shared" si="101"/>
        <v>39.059406920289</v>
      </c>
      <c r="AL350" t="str">
        <f t="shared" si="108"/>
        <v>ID48</v>
      </c>
      <c r="AM350" s="3" t="str">
        <f t="shared" si="102"/>
        <v>ID48r-109</v>
      </c>
      <c r="AN350" s="3">
        <f t="shared" si="103"/>
        <v>39.059406920289</v>
      </c>
      <c r="AO350" s="3">
        <f t="shared" si="104"/>
        <v>18.074</v>
      </c>
      <c r="AP350" s="3">
        <f t="shared" si="105"/>
        <v>4916645.471</v>
      </c>
      <c r="AQ350" s="5">
        <f t="shared" si="106"/>
        <v>1392256.646</v>
      </c>
      <c r="AR350" s="3" t="str">
        <f t="shared" si="107"/>
        <v>tb</v>
      </c>
    </row>
    <row r="351" customFormat="1" spans="17:44">
      <c r="Q351" t="s">
        <v>26</v>
      </c>
      <c r="R351">
        <v>1392269.933</v>
      </c>
      <c r="S351">
        <v>4916608.741</v>
      </c>
      <c r="U351" t="s">
        <v>27</v>
      </c>
      <c r="V351">
        <v>1392242.875</v>
      </c>
      <c r="W351">
        <v>4916682.986</v>
      </c>
      <c r="X351">
        <f t="shared" ref="X351:X414" si="109">-1/Y351</f>
        <v>0.364442049973191</v>
      </c>
      <c r="Y351">
        <f t="shared" ref="Y351:Y414" si="110">(W351-S351)/(V351-R351)</f>
        <v>-2.74392046711833</v>
      </c>
      <c r="Z351">
        <f t="shared" ref="Z351:Z414" si="111">AC351-AD351*X351</f>
        <v>4409244.6083613</v>
      </c>
      <c r="AA351">
        <f t="shared" ref="AA351:AA414" si="112">S351-R351*Y351</f>
        <v>8736886.70591217</v>
      </c>
      <c r="AB351" s="1" t="s">
        <v>1441</v>
      </c>
      <c r="AC351" s="1">
        <v>4916641.898</v>
      </c>
      <c r="AD351" s="1">
        <v>1392257.808</v>
      </c>
      <c r="AE351" s="1">
        <v>16.975</v>
      </c>
      <c r="AF351" s="1" t="s">
        <v>83</v>
      </c>
      <c r="AG351" s="2">
        <f t="shared" si="99"/>
        <v>1392257.84436502</v>
      </c>
      <c r="AH351" s="2">
        <f t="shared" si="100"/>
        <v>1134655.30916089</v>
      </c>
      <c r="AI351">
        <f t="shared" si="101"/>
        <v>35.3044228670753</v>
      </c>
      <c r="AL351" t="str">
        <f t="shared" si="108"/>
        <v>ID48</v>
      </c>
      <c r="AM351" s="3" t="str">
        <f t="shared" si="102"/>
        <v>ID48r-110</v>
      </c>
      <c r="AN351" s="3">
        <f t="shared" si="103"/>
        <v>35.3044228670753</v>
      </c>
      <c r="AO351" s="3">
        <f t="shared" si="104"/>
        <v>16.975</v>
      </c>
      <c r="AP351" s="3">
        <f t="shared" si="105"/>
        <v>4916641.898</v>
      </c>
      <c r="AQ351" s="5">
        <f t="shared" si="106"/>
        <v>1392257.808</v>
      </c>
      <c r="AR351" s="3" t="str">
        <f t="shared" si="107"/>
        <v>so</v>
      </c>
    </row>
    <row r="352" customFormat="1" spans="17:44">
      <c r="Q352" t="s">
        <v>26</v>
      </c>
      <c r="R352">
        <v>1392269.933</v>
      </c>
      <c r="S352">
        <v>4916608.741</v>
      </c>
      <c r="U352" t="s">
        <v>27</v>
      </c>
      <c r="V352">
        <v>1392242.875</v>
      </c>
      <c r="W352">
        <v>4916682.986</v>
      </c>
      <c r="X352">
        <f t="shared" si="109"/>
        <v>0.364442049973191</v>
      </c>
      <c r="Y352">
        <f t="shared" si="110"/>
        <v>-2.74392046711833</v>
      </c>
      <c r="Z352">
        <f t="shared" si="111"/>
        <v>4409240.24210282</v>
      </c>
      <c r="AA352">
        <f t="shared" si="112"/>
        <v>8736886.70591217</v>
      </c>
      <c r="AB352" s="1" t="s">
        <v>1442</v>
      </c>
      <c r="AC352" s="1">
        <v>4916638.101</v>
      </c>
      <c r="AD352" s="1">
        <v>1392259.37</v>
      </c>
      <c r="AE352" s="1">
        <v>16.618</v>
      </c>
      <c r="AF352" s="1" t="s">
        <v>83</v>
      </c>
      <c r="AG352" s="2">
        <f t="shared" si="99"/>
        <v>1392259.24904625</v>
      </c>
      <c r="AH352" s="2">
        <f t="shared" si="100"/>
        <v>1134647.63909332</v>
      </c>
      <c r="AI352">
        <f t="shared" si="101"/>
        <v>31.2023487731583</v>
      </c>
      <c r="AL352" t="str">
        <f t="shared" si="108"/>
        <v>ID48</v>
      </c>
      <c r="AM352" s="3" t="str">
        <f t="shared" si="102"/>
        <v>ID48r-111</v>
      </c>
      <c r="AN352" s="3">
        <f t="shared" si="103"/>
        <v>31.2023487731583</v>
      </c>
      <c r="AO352" s="3">
        <f t="shared" si="104"/>
        <v>16.618</v>
      </c>
      <c r="AP352" s="3">
        <f t="shared" si="105"/>
        <v>4916638.101</v>
      </c>
      <c r="AQ352" s="5">
        <f t="shared" si="106"/>
        <v>1392259.37</v>
      </c>
      <c r="AR352" s="3" t="str">
        <f t="shared" si="107"/>
        <v>so</v>
      </c>
    </row>
    <row r="353" customFormat="1" spans="17:44">
      <c r="Q353" t="s">
        <v>26</v>
      </c>
      <c r="R353">
        <v>1392269.933</v>
      </c>
      <c r="S353">
        <v>4916608.741</v>
      </c>
      <c r="U353" t="s">
        <v>27</v>
      </c>
      <c r="V353">
        <v>1392242.875</v>
      </c>
      <c r="W353">
        <v>4916682.986</v>
      </c>
      <c r="X353">
        <f t="shared" si="109"/>
        <v>0.364442049973191</v>
      </c>
      <c r="Y353">
        <f t="shared" si="110"/>
        <v>-2.74392046711833</v>
      </c>
      <c r="Z353">
        <f t="shared" si="111"/>
        <v>4409238.05054448</v>
      </c>
      <c r="AA353">
        <f t="shared" si="112"/>
        <v>8736886.70591217</v>
      </c>
      <c r="AB353" s="1" t="s">
        <v>1443</v>
      </c>
      <c r="AC353" s="1">
        <v>4916636.162</v>
      </c>
      <c r="AD353" s="1">
        <v>1392260.063</v>
      </c>
      <c r="AE353" s="1">
        <v>16.009</v>
      </c>
      <c r="AF353" s="1" t="s">
        <v>83</v>
      </c>
      <c r="AG353" s="2">
        <f t="shared" si="99"/>
        <v>1392259.95409861</v>
      </c>
      <c r="AH353" s="2">
        <f t="shared" si="100"/>
        <v>1134643.7892524</v>
      </c>
      <c r="AI353">
        <f t="shared" si="101"/>
        <v>29.1432349088333</v>
      </c>
      <c r="AL353" t="str">
        <f t="shared" si="108"/>
        <v>ID48</v>
      </c>
      <c r="AM353" s="3" t="str">
        <f t="shared" si="102"/>
        <v>ID48r-112</v>
      </c>
      <c r="AN353" s="3">
        <f t="shared" si="103"/>
        <v>29.1432349088333</v>
      </c>
      <c r="AO353" s="3">
        <f t="shared" si="104"/>
        <v>16.009</v>
      </c>
      <c r="AP353" s="3">
        <f t="shared" si="105"/>
        <v>4916636.162</v>
      </c>
      <c r="AQ353" s="5">
        <f t="shared" si="106"/>
        <v>1392260.063</v>
      </c>
      <c r="AR353" s="3" t="str">
        <f t="shared" si="107"/>
        <v>so</v>
      </c>
    </row>
    <row r="354" customFormat="1" spans="17:44">
      <c r="Q354" t="s">
        <v>26</v>
      </c>
      <c r="R354">
        <v>1392269.933</v>
      </c>
      <c r="S354">
        <v>4916608.741</v>
      </c>
      <c r="U354" t="s">
        <v>27</v>
      </c>
      <c r="V354">
        <v>1392242.875</v>
      </c>
      <c r="W354">
        <v>4916682.986</v>
      </c>
      <c r="X354">
        <f t="shared" si="109"/>
        <v>0.364442049973191</v>
      </c>
      <c r="Y354">
        <f t="shared" si="110"/>
        <v>-2.74392046711833</v>
      </c>
      <c r="Z354">
        <f t="shared" si="111"/>
        <v>4409235.04527135</v>
      </c>
      <c r="AA354">
        <f t="shared" si="112"/>
        <v>8736886.70591217</v>
      </c>
      <c r="AB354" s="1" t="s">
        <v>1444</v>
      </c>
      <c r="AC354" s="1">
        <v>4916633.527</v>
      </c>
      <c r="AD354" s="1">
        <v>1392261.079</v>
      </c>
      <c r="AE354" s="1">
        <v>15.868</v>
      </c>
      <c r="AF354" s="1" t="s">
        <v>103</v>
      </c>
      <c r="AG354" s="2">
        <f t="shared" ref="AG354:AG417" si="113">-(Z354-AA354)/(X354-Y354)</f>
        <v>1392260.92093344</v>
      </c>
      <c r="AH354" s="2">
        <f t="shared" ref="AH354:AH417" si="114">X$17*AG354+Z354</f>
        <v>1134638.50998458</v>
      </c>
      <c r="AI354">
        <f t="shared" ref="AI354:AI417" si="115">((AD354-R354)^2+(AC354-S354)^2)^0.5</f>
        <v>26.3199375373544</v>
      </c>
      <c r="AL354" t="str">
        <f t="shared" si="108"/>
        <v>ID48</v>
      </c>
      <c r="AM354" s="3" t="str">
        <f t="shared" ref="AM354:AM417" si="116">AB354</f>
        <v>ID48r-113</v>
      </c>
      <c r="AN354" s="3">
        <f t="shared" ref="AN354:AN417" si="117">AI354</f>
        <v>26.3199375373544</v>
      </c>
      <c r="AO354" s="3">
        <f t="shared" ref="AO354:AO417" si="118">AE354</f>
        <v>15.868</v>
      </c>
      <c r="AP354" s="3">
        <f t="shared" ref="AP354:AP417" si="119">AC354</f>
        <v>4916633.527</v>
      </c>
      <c r="AQ354" s="5">
        <f t="shared" ref="AQ354:AQ417" si="120">AD354</f>
        <v>1392261.079</v>
      </c>
      <c r="AR354" s="3" t="str">
        <f t="shared" ref="AR354:AR417" si="121">AF354</f>
        <v>tb rvr</v>
      </c>
    </row>
    <row r="355" customFormat="1" spans="17:44">
      <c r="Q355" t="s">
        <v>26</v>
      </c>
      <c r="R355">
        <v>1392269.933</v>
      </c>
      <c r="S355">
        <v>4916608.741</v>
      </c>
      <c r="U355" t="s">
        <v>27</v>
      </c>
      <c r="V355">
        <v>1392242.875</v>
      </c>
      <c r="W355">
        <v>4916682.986</v>
      </c>
      <c r="X355">
        <f t="shared" si="109"/>
        <v>0.364442049973191</v>
      </c>
      <c r="Y355">
        <f t="shared" si="110"/>
        <v>-2.74392046711833</v>
      </c>
      <c r="Z355">
        <f t="shared" si="111"/>
        <v>4409234.62281358</v>
      </c>
      <c r="AA355">
        <f t="shared" si="112"/>
        <v>8736886.70591217</v>
      </c>
      <c r="AB355" s="1" t="s">
        <v>1445</v>
      </c>
      <c r="AC355" s="1">
        <v>4916633.106</v>
      </c>
      <c r="AD355" s="1">
        <v>1392261.083</v>
      </c>
      <c r="AE355" s="1">
        <v>15.235</v>
      </c>
      <c r="AF355" s="1" t="s">
        <v>114</v>
      </c>
      <c r="AG355" s="2">
        <f t="shared" si="113"/>
        <v>1392261.05684351</v>
      </c>
      <c r="AH355" s="2">
        <f t="shared" si="114"/>
        <v>1134637.76786643</v>
      </c>
      <c r="AI355">
        <f t="shared" si="115"/>
        <v>25.9224945744625</v>
      </c>
      <c r="AL355" t="str">
        <f t="shared" si="108"/>
        <v>ID48</v>
      </c>
      <c r="AM355" s="3" t="str">
        <f t="shared" si="116"/>
        <v>ID48r-114</v>
      </c>
      <c r="AN355" s="3">
        <f t="shared" si="117"/>
        <v>25.9224945744625</v>
      </c>
      <c r="AO355" s="3">
        <f t="shared" si="118"/>
        <v>15.235</v>
      </c>
      <c r="AP355" s="3">
        <f t="shared" si="119"/>
        <v>4916633.106</v>
      </c>
      <c r="AQ355" s="5">
        <f t="shared" si="120"/>
        <v>1392261.083</v>
      </c>
      <c r="AR355" s="3" t="str">
        <f t="shared" si="121"/>
        <v>wtr</v>
      </c>
    </row>
    <row r="356" customFormat="1" spans="16:44">
      <c r="P356">
        <v>1</v>
      </c>
      <c r="Q356" t="s">
        <v>26</v>
      </c>
      <c r="R356">
        <v>1392269.933</v>
      </c>
      <c r="S356">
        <v>4916608.741</v>
      </c>
      <c r="U356" t="s">
        <v>27</v>
      </c>
      <c r="V356">
        <v>1392242.875</v>
      </c>
      <c r="W356">
        <v>4916682.986</v>
      </c>
      <c r="X356">
        <f t="shared" si="109"/>
        <v>0.364442049973191</v>
      </c>
      <c r="Y356">
        <f t="shared" si="110"/>
        <v>-2.74392046711833</v>
      </c>
      <c r="Z356">
        <f t="shared" si="111"/>
        <v>4409234.28488086</v>
      </c>
      <c r="AA356">
        <f t="shared" si="112"/>
        <v>8736886.70591217</v>
      </c>
      <c r="AB356" s="1" t="s">
        <v>1446</v>
      </c>
      <c r="AC356" s="1">
        <v>4916632.861</v>
      </c>
      <c r="AD356" s="1">
        <v>1392261.338</v>
      </c>
      <c r="AE356" s="1">
        <v>15.051</v>
      </c>
      <c r="AF356" s="1" t="s">
        <v>116</v>
      </c>
      <c r="AG356" s="2">
        <f t="shared" si="113"/>
        <v>1392261.16556079</v>
      </c>
      <c r="AH356" s="2">
        <f t="shared" si="114"/>
        <v>1134637.17423076</v>
      </c>
      <c r="AI356">
        <f t="shared" si="115"/>
        <v>25.60563268033</v>
      </c>
      <c r="AL356" t="str">
        <f t="shared" si="108"/>
        <v>ID48</v>
      </c>
      <c r="AM356" s="3" t="str">
        <f t="shared" si="116"/>
        <v>ID48r-115</v>
      </c>
      <c r="AN356" s="3">
        <f t="shared" si="117"/>
        <v>25.60563268033</v>
      </c>
      <c r="AO356" s="3">
        <f t="shared" si="118"/>
        <v>15.051</v>
      </c>
      <c r="AP356" s="3">
        <f t="shared" si="119"/>
        <v>4916632.861</v>
      </c>
      <c r="AQ356" s="5">
        <f t="shared" si="120"/>
        <v>1392261.338</v>
      </c>
      <c r="AR356" s="3" t="str">
        <f t="shared" si="121"/>
        <v>bed</v>
      </c>
    </row>
    <row r="357" customFormat="1" spans="17:44">
      <c r="Q357" t="s">
        <v>26</v>
      </c>
      <c r="R357">
        <v>1392269.933</v>
      </c>
      <c r="S357">
        <v>4916608.741</v>
      </c>
      <c r="U357" t="s">
        <v>27</v>
      </c>
      <c r="V357">
        <v>1392242.875</v>
      </c>
      <c r="W357">
        <v>4916682.986</v>
      </c>
      <c r="X357">
        <f t="shared" si="109"/>
        <v>0.364442049973191</v>
      </c>
      <c r="Y357">
        <f t="shared" si="110"/>
        <v>-2.74392046711833</v>
      </c>
      <c r="Z357">
        <f t="shared" si="111"/>
        <v>4409232.0118955</v>
      </c>
      <c r="AA357">
        <f t="shared" si="112"/>
        <v>8736886.70591217</v>
      </c>
      <c r="AB357" s="1" t="s">
        <v>1447</v>
      </c>
      <c r="AC357" s="1">
        <v>4916630.787</v>
      </c>
      <c r="AD357" s="1">
        <v>1392261.884</v>
      </c>
      <c r="AE357" s="1">
        <v>14.949</v>
      </c>
      <c r="AF357" s="1" t="s">
        <v>116</v>
      </c>
      <c r="AG357" s="2">
        <f t="shared" si="113"/>
        <v>1392261.89680927</v>
      </c>
      <c r="AH357" s="2">
        <f t="shared" si="114"/>
        <v>1134633.18134958</v>
      </c>
      <c r="AI357">
        <f t="shared" si="115"/>
        <v>23.4693953258491</v>
      </c>
      <c r="AL357" t="str">
        <f t="shared" si="108"/>
        <v>ID48</v>
      </c>
      <c r="AM357" s="3" t="str">
        <f t="shared" si="116"/>
        <v>ID48r-116</v>
      </c>
      <c r="AN357" s="3">
        <f t="shared" si="117"/>
        <v>23.4693953258491</v>
      </c>
      <c r="AO357" s="3">
        <f t="shared" si="118"/>
        <v>14.949</v>
      </c>
      <c r="AP357" s="3">
        <f t="shared" si="119"/>
        <v>4916630.787</v>
      </c>
      <c r="AQ357" s="5">
        <f t="shared" si="120"/>
        <v>1392261.884</v>
      </c>
      <c r="AR357" s="3" t="str">
        <f t="shared" si="121"/>
        <v>bed</v>
      </c>
    </row>
    <row r="358" customFormat="1" spans="17:45">
      <c r="Q358" t="s">
        <v>28</v>
      </c>
      <c r="R358">
        <v>1392715.285</v>
      </c>
      <c r="S358">
        <v>4916734.797</v>
      </c>
      <c r="U358" t="s">
        <v>29</v>
      </c>
      <c r="V358">
        <v>1392692.255</v>
      </c>
      <c r="W358">
        <v>4916843.254</v>
      </c>
      <c r="X358">
        <f t="shared" si="109"/>
        <v>0.212342218576397</v>
      </c>
      <c r="Y358">
        <f t="shared" si="110"/>
        <v>-4.70937907074856</v>
      </c>
      <c r="Z358">
        <f t="shared" si="111"/>
        <v>4621058.30893638</v>
      </c>
      <c r="AA358">
        <f t="shared" si="112"/>
        <v>11475559.0116906</v>
      </c>
      <c r="AB358" s="1" t="s">
        <v>444</v>
      </c>
      <c r="AC358" s="1">
        <v>4916788.1094</v>
      </c>
      <c r="AD358" s="1">
        <v>1392703.7329</v>
      </c>
      <c r="AE358" s="1">
        <v>17.8022</v>
      </c>
      <c r="AF358" s="1" t="s">
        <v>355</v>
      </c>
      <c r="AG358" s="2">
        <f t="shared" si="113"/>
        <v>1392703.95453343</v>
      </c>
      <c r="AH358" s="2">
        <f t="shared" si="114"/>
        <v>1345419.75898861</v>
      </c>
      <c r="AI358">
        <f t="shared" si="115"/>
        <v>54.5496380206822</v>
      </c>
      <c r="AL358" t="str">
        <f t="shared" si="108"/>
        <v>ID49</v>
      </c>
      <c r="AM358" s="3" t="str">
        <f t="shared" si="116"/>
        <v>ID49/1</v>
      </c>
      <c r="AN358" s="3">
        <f t="shared" si="117"/>
        <v>54.5496380206822</v>
      </c>
      <c r="AO358" s="3">
        <f t="shared" si="118"/>
        <v>17.8022</v>
      </c>
      <c r="AP358" s="3">
        <f t="shared" si="119"/>
        <v>4916788.1094</v>
      </c>
      <c r="AQ358" s="5">
        <f t="shared" si="120"/>
        <v>1392703.7329</v>
      </c>
      <c r="AR358" s="3" t="str">
        <f t="shared" si="121"/>
        <v>SO</v>
      </c>
      <c r="AS358" s="2"/>
    </row>
    <row r="359" customFormat="1" spans="17:45">
      <c r="Q359" t="s">
        <v>28</v>
      </c>
      <c r="R359">
        <v>1392715.285</v>
      </c>
      <c r="S359">
        <v>4916734.797</v>
      </c>
      <c r="U359" t="s">
        <v>29</v>
      </c>
      <c r="V359">
        <v>1392692.255</v>
      </c>
      <c r="W359">
        <v>4916843.254</v>
      </c>
      <c r="X359">
        <f t="shared" si="109"/>
        <v>0.212342218576397</v>
      </c>
      <c r="Y359">
        <f t="shared" si="110"/>
        <v>-4.70937907074856</v>
      </c>
      <c r="Z359">
        <f t="shared" si="111"/>
        <v>4621066.06653995</v>
      </c>
      <c r="AA359">
        <f t="shared" si="112"/>
        <v>11475559.0116906</v>
      </c>
      <c r="AB359" s="1" t="s">
        <v>445</v>
      </c>
      <c r="AC359" s="1">
        <v>4916795.6918</v>
      </c>
      <c r="AD359" s="1">
        <v>1392702.9078</v>
      </c>
      <c r="AE359" s="1">
        <v>18.0739</v>
      </c>
      <c r="AF359" s="1" t="s">
        <v>355</v>
      </c>
      <c r="AG359" s="2">
        <f t="shared" si="113"/>
        <v>1392702.37833618</v>
      </c>
      <c r="AH359" s="2">
        <f t="shared" si="114"/>
        <v>1345431.2238068</v>
      </c>
      <c r="AI359">
        <f t="shared" si="115"/>
        <v>62.1399368109321</v>
      </c>
      <c r="AL359" t="str">
        <f t="shared" si="108"/>
        <v>ID49</v>
      </c>
      <c r="AM359" s="3" t="str">
        <f t="shared" si="116"/>
        <v>ID49/2</v>
      </c>
      <c r="AN359" s="3">
        <f t="shared" si="117"/>
        <v>62.1399368109321</v>
      </c>
      <c r="AO359" s="3">
        <f t="shared" si="118"/>
        <v>18.0739</v>
      </c>
      <c r="AP359" s="3">
        <f t="shared" si="119"/>
        <v>4916795.6918</v>
      </c>
      <c r="AQ359" s="5">
        <f t="shared" si="120"/>
        <v>1392702.9078</v>
      </c>
      <c r="AR359" s="3" t="str">
        <f t="shared" si="121"/>
        <v>SO</v>
      </c>
      <c r="AS359" s="2"/>
    </row>
    <row r="360" customFormat="1" spans="17:45">
      <c r="Q360" t="s">
        <v>28</v>
      </c>
      <c r="R360">
        <v>1392715.285</v>
      </c>
      <c r="S360">
        <v>4916734.797</v>
      </c>
      <c r="U360" t="s">
        <v>29</v>
      </c>
      <c r="V360">
        <v>1392692.255</v>
      </c>
      <c r="W360">
        <v>4916843.254</v>
      </c>
      <c r="X360">
        <f t="shared" si="109"/>
        <v>0.212342218576397</v>
      </c>
      <c r="Y360">
        <f t="shared" si="110"/>
        <v>-4.70937907074856</v>
      </c>
      <c r="Z360">
        <f t="shared" si="111"/>
        <v>4621069.89837692</v>
      </c>
      <c r="AA360">
        <f t="shared" si="112"/>
        <v>11475559.0116906</v>
      </c>
      <c r="AB360" s="1" t="s">
        <v>446</v>
      </c>
      <c r="AC360" s="1">
        <v>4916799.459</v>
      </c>
      <c r="AD360" s="1">
        <v>1392702.6034</v>
      </c>
      <c r="AE360" s="1">
        <v>19.2301</v>
      </c>
      <c r="AF360" s="1" t="s">
        <v>355</v>
      </c>
      <c r="AG360" s="2">
        <f t="shared" si="113"/>
        <v>1392701.59977991</v>
      </c>
      <c r="AH360" s="2">
        <f t="shared" si="114"/>
        <v>1345436.88680748</v>
      </c>
      <c r="AI360">
        <f t="shared" si="115"/>
        <v>65.8938329625884</v>
      </c>
      <c r="AL360" t="str">
        <f t="shared" si="108"/>
        <v>ID49</v>
      </c>
      <c r="AM360" s="3" t="str">
        <f t="shared" si="116"/>
        <v>ID49/3</v>
      </c>
      <c r="AN360" s="3">
        <f t="shared" si="117"/>
        <v>65.8938329625884</v>
      </c>
      <c r="AO360" s="3">
        <f t="shared" si="118"/>
        <v>19.2301</v>
      </c>
      <c r="AP360" s="3">
        <f t="shared" si="119"/>
        <v>4916799.459</v>
      </c>
      <c r="AQ360" s="5">
        <f t="shared" si="120"/>
        <v>1392702.6034</v>
      </c>
      <c r="AR360" s="3" t="str">
        <f t="shared" si="121"/>
        <v>SO</v>
      </c>
      <c r="AS360" s="2"/>
    </row>
    <row r="361" customFormat="1" spans="17:45">
      <c r="Q361" t="s">
        <v>28</v>
      </c>
      <c r="R361">
        <v>1392715.285</v>
      </c>
      <c r="S361">
        <v>4916734.797</v>
      </c>
      <c r="U361" t="s">
        <v>29</v>
      </c>
      <c r="V361">
        <v>1392692.255</v>
      </c>
      <c r="W361">
        <v>4916843.254</v>
      </c>
      <c r="X361">
        <f t="shared" si="109"/>
        <v>0.212342218576397</v>
      </c>
      <c r="Y361">
        <f t="shared" si="110"/>
        <v>-4.70937907074856</v>
      </c>
      <c r="Z361">
        <f t="shared" si="111"/>
        <v>4621072.40323291</v>
      </c>
      <c r="AA361">
        <f t="shared" si="112"/>
        <v>11475559.0116906</v>
      </c>
      <c r="AB361" s="1" t="s">
        <v>447</v>
      </c>
      <c r="AC361" s="1">
        <v>4916801.945</v>
      </c>
      <c r="AD361" s="1">
        <v>1392702.5146</v>
      </c>
      <c r="AE361" s="1">
        <v>19.2138</v>
      </c>
      <c r="AF361" s="1" t="s">
        <v>355</v>
      </c>
      <c r="AG361" s="2">
        <f t="shared" si="113"/>
        <v>1392701.09084089</v>
      </c>
      <c r="AH361" s="2">
        <f t="shared" si="114"/>
        <v>1345440.58868761</v>
      </c>
      <c r="AI361">
        <f t="shared" si="115"/>
        <v>68.3515692589498</v>
      </c>
      <c r="AL361" t="str">
        <f t="shared" si="108"/>
        <v>ID49</v>
      </c>
      <c r="AM361" s="3" t="str">
        <f t="shared" si="116"/>
        <v>ID49/4</v>
      </c>
      <c r="AN361" s="3">
        <f t="shared" si="117"/>
        <v>68.3515692589498</v>
      </c>
      <c r="AO361" s="3">
        <f t="shared" si="118"/>
        <v>19.2138</v>
      </c>
      <c r="AP361" s="3">
        <f t="shared" si="119"/>
        <v>4916801.945</v>
      </c>
      <c r="AQ361" s="5">
        <f t="shared" si="120"/>
        <v>1392702.5146</v>
      </c>
      <c r="AR361" s="3" t="str">
        <f t="shared" si="121"/>
        <v>SO</v>
      </c>
      <c r="AS361" s="2"/>
    </row>
    <row r="362" customFormat="1" spans="17:45">
      <c r="Q362" t="s">
        <v>28</v>
      </c>
      <c r="R362">
        <v>1392715.285</v>
      </c>
      <c r="S362">
        <v>4916734.797</v>
      </c>
      <c r="U362" t="s">
        <v>29</v>
      </c>
      <c r="V362">
        <v>1392692.255</v>
      </c>
      <c r="W362">
        <v>4916843.254</v>
      </c>
      <c r="X362">
        <f t="shared" si="109"/>
        <v>0.212342218576397</v>
      </c>
      <c r="Y362">
        <f t="shared" si="110"/>
        <v>-4.70937907074856</v>
      </c>
      <c r="Z362">
        <f t="shared" si="111"/>
        <v>4621075.41026917</v>
      </c>
      <c r="AA362">
        <f t="shared" si="112"/>
        <v>11475559.0116906</v>
      </c>
      <c r="AB362" s="1" t="s">
        <v>448</v>
      </c>
      <c r="AC362" s="1">
        <v>4916805.9799</v>
      </c>
      <c r="AD362" s="1">
        <v>1392707.3552</v>
      </c>
      <c r="AE362" s="1">
        <v>18.2766</v>
      </c>
      <c r="AF362" s="1" t="s">
        <v>355</v>
      </c>
      <c r="AG362" s="2">
        <f t="shared" si="113"/>
        <v>1392700.47986841</v>
      </c>
      <c r="AH362" s="2">
        <f t="shared" si="114"/>
        <v>1345445.03273063</v>
      </c>
      <c r="AI362">
        <f t="shared" si="115"/>
        <v>71.6232293349451</v>
      </c>
      <c r="AL362" t="str">
        <f t="shared" si="108"/>
        <v>ID49</v>
      </c>
      <c r="AM362" s="3" t="str">
        <f t="shared" si="116"/>
        <v>ID49/5</v>
      </c>
      <c r="AN362" s="3">
        <f t="shared" si="117"/>
        <v>71.6232293349451</v>
      </c>
      <c r="AO362" s="3">
        <f t="shared" si="118"/>
        <v>18.2766</v>
      </c>
      <c r="AP362" s="3">
        <f t="shared" si="119"/>
        <v>4916805.9799</v>
      </c>
      <c r="AQ362" s="5">
        <f t="shared" si="120"/>
        <v>1392707.3552</v>
      </c>
      <c r="AR362" s="3" t="str">
        <f t="shared" si="121"/>
        <v>SO</v>
      </c>
      <c r="AS362" s="2"/>
    </row>
    <row r="363" customFormat="1" spans="17:45">
      <c r="Q363" t="s">
        <v>28</v>
      </c>
      <c r="R363">
        <v>1392715.285</v>
      </c>
      <c r="S363">
        <v>4916734.797</v>
      </c>
      <c r="U363" t="s">
        <v>29</v>
      </c>
      <c r="V363">
        <v>1392692.255</v>
      </c>
      <c r="W363">
        <v>4916843.254</v>
      </c>
      <c r="X363">
        <f t="shared" si="109"/>
        <v>0.212342218576397</v>
      </c>
      <c r="Y363">
        <f t="shared" si="110"/>
        <v>-4.70937907074856</v>
      </c>
      <c r="Z363">
        <f t="shared" si="111"/>
        <v>4621091.51534412</v>
      </c>
      <c r="AA363">
        <f t="shared" si="112"/>
        <v>11475559.0116906</v>
      </c>
      <c r="AB363" s="1" t="s">
        <v>449</v>
      </c>
      <c r="AC363" s="1">
        <v>4916819.7449</v>
      </c>
      <c r="AD363" s="1">
        <v>1392696.3349</v>
      </c>
      <c r="AE363" s="1">
        <v>18.0331</v>
      </c>
      <c r="AF363" s="1" t="s">
        <v>355</v>
      </c>
      <c r="AG363" s="2">
        <f t="shared" si="113"/>
        <v>1392697.20762401</v>
      </c>
      <c r="AH363" s="2">
        <f t="shared" si="114"/>
        <v>1345468.83412172</v>
      </c>
      <c r="AI363">
        <f t="shared" si="115"/>
        <v>87.0359236432028</v>
      </c>
      <c r="AL363" t="str">
        <f t="shared" si="108"/>
        <v>ID49</v>
      </c>
      <c r="AM363" s="3" t="str">
        <f t="shared" si="116"/>
        <v>ID49/6</v>
      </c>
      <c r="AN363" s="3">
        <f t="shared" si="117"/>
        <v>87.0359236432028</v>
      </c>
      <c r="AO363" s="3">
        <f t="shared" si="118"/>
        <v>18.0331</v>
      </c>
      <c r="AP363" s="3">
        <f t="shared" si="119"/>
        <v>4916819.7449</v>
      </c>
      <c r="AQ363" s="5">
        <f t="shared" si="120"/>
        <v>1392696.3349</v>
      </c>
      <c r="AR363" s="3" t="str">
        <f t="shared" si="121"/>
        <v>SO</v>
      </c>
      <c r="AS363" s="2"/>
    </row>
    <row r="364" customFormat="1" spans="17:44">
      <c r="Q364" t="s">
        <v>28</v>
      </c>
      <c r="R364">
        <v>1392715.285</v>
      </c>
      <c r="S364">
        <v>4916734.797</v>
      </c>
      <c r="U364" t="s">
        <v>29</v>
      </c>
      <c r="V364">
        <v>1392692.255</v>
      </c>
      <c r="W364">
        <v>4916843.254</v>
      </c>
      <c r="X364">
        <f t="shared" si="109"/>
        <v>0.212342218576397</v>
      </c>
      <c r="Y364">
        <f t="shared" si="110"/>
        <v>-4.70937907074856</v>
      </c>
      <c r="Z364">
        <f t="shared" si="111"/>
        <v>4621051.65025203</v>
      </c>
      <c r="AA364">
        <f t="shared" si="112"/>
        <v>11475559.0116906</v>
      </c>
      <c r="AB364" s="1" t="s">
        <v>1448</v>
      </c>
      <c r="AC364" s="1">
        <v>4916781.82</v>
      </c>
      <c r="AD364" s="1">
        <v>1392705.472</v>
      </c>
      <c r="AE364" s="1">
        <v>16.092</v>
      </c>
      <c r="AF364" s="1" t="s">
        <v>116</v>
      </c>
      <c r="AG364" s="2">
        <f t="shared" si="113"/>
        <v>1392705.30745123</v>
      </c>
      <c r="AH364" s="2">
        <f t="shared" si="114"/>
        <v>1345409.9182427</v>
      </c>
      <c r="AI364">
        <f t="shared" si="115"/>
        <v>48.0360021026026</v>
      </c>
      <c r="AL364" t="str">
        <f t="shared" si="108"/>
        <v>ID49</v>
      </c>
      <c r="AM364" s="3" t="str">
        <f t="shared" si="116"/>
        <v>ID49l-103</v>
      </c>
      <c r="AN364" s="3">
        <f t="shared" si="117"/>
        <v>48.0360021026026</v>
      </c>
      <c r="AO364" s="3">
        <f t="shared" si="118"/>
        <v>16.092</v>
      </c>
      <c r="AP364" s="3">
        <f t="shared" si="119"/>
        <v>4916781.82</v>
      </c>
      <c r="AQ364" s="5">
        <f t="shared" si="120"/>
        <v>1392705.472</v>
      </c>
      <c r="AR364" s="3" t="str">
        <f t="shared" si="121"/>
        <v>bed</v>
      </c>
    </row>
    <row r="365" customFormat="1" spans="17:44">
      <c r="Q365" t="s">
        <v>28</v>
      </c>
      <c r="R365">
        <v>1392715.285</v>
      </c>
      <c r="S365">
        <v>4916734.797</v>
      </c>
      <c r="U365" t="s">
        <v>29</v>
      </c>
      <c r="V365">
        <v>1392692.255</v>
      </c>
      <c r="W365">
        <v>4916843.254</v>
      </c>
      <c r="X365">
        <f t="shared" si="109"/>
        <v>0.212342218576397</v>
      </c>
      <c r="Y365">
        <f t="shared" si="110"/>
        <v>-4.70937907074856</v>
      </c>
      <c r="Z365">
        <f t="shared" si="111"/>
        <v>4621050.34934628</v>
      </c>
      <c r="AA365">
        <f t="shared" si="112"/>
        <v>11475559.0116906</v>
      </c>
      <c r="AB365" s="1" t="s">
        <v>1449</v>
      </c>
      <c r="AC365" s="1">
        <v>4916780.545</v>
      </c>
      <c r="AD365" s="1">
        <v>1392705.594</v>
      </c>
      <c r="AE365" s="1">
        <v>16.097</v>
      </c>
      <c r="AF365" s="1" t="s">
        <v>116</v>
      </c>
      <c r="AG365" s="2">
        <f t="shared" si="113"/>
        <v>1392705.5717705</v>
      </c>
      <c r="AH365" s="2">
        <f t="shared" si="114"/>
        <v>1345407.99565826</v>
      </c>
      <c r="AI365">
        <f t="shared" si="115"/>
        <v>46.7631797995772</v>
      </c>
      <c r="AL365" t="str">
        <f t="shared" si="108"/>
        <v>ID49</v>
      </c>
      <c r="AM365" s="3" t="str">
        <f t="shared" si="116"/>
        <v>ID49l-104</v>
      </c>
      <c r="AN365" s="3">
        <f t="shared" si="117"/>
        <v>46.7631797995772</v>
      </c>
      <c r="AO365" s="3">
        <f t="shared" si="118"/>
        <v>16.097</v>
      </c>
      <c r="AP365" s="3">
        <f t="shared" si="119"/>
        <v>4916780.545</v>
      </c>
      <c r="AQ365" s="5">
        <f t="shared" si="120"/>
        <v>1392705.594</v>
      </c>
      <c r="AR365" s="3" t="str">
        <f t="shared" si="121"/>
        <v>bed</v>
      </c>
    </row>
    <row r="366" customFormat="1" spans="17:44">
      <c r="Q366" t="s">
        <v>28</v>
      </c>
      <c r="R366">
        <v>1392715.285</v>
      </c>
      <c r="S366">
        <v>4916734.797</v>
      </c>
      <c r="U366" t="s">
        <v>29</v>
      </c>
      <c r="V366">
        <v>1392692.255</v>
      </c>
      <c r="W366">
        <v>4916843.254</v>
      </c>
      <c r="X366">
        <f t="shared" si="109"/>
        <v>0.212342218576397</v>
      </c>
      <c r="Y366">
        <f t="shared" si="110"/>
        <v>-4.70937907074856</v>
      </c>
      <c r="Z366">
        <f t="shared" si="111"/>
        <v>4621050.16325736</v>
      </c>
      <c r="AA366">
        <f t="shared" si="112"/>
        <v>11475559.0116906</v>
      </c>
      <c r="AB366" s="1" t="s">
        <v>1450</v>
      </c>
      <c r="AC366" s="1">
        <v>4916780.357</v>
      </c>
      <c r="AD366" s="1">
        <v>1392705.585</v>
      </c>
      <c r="AE366" s="1">
        <v>16.318</v>
      </c>
      <c r="AF366" s="1" t="s">
        <v>114</v>
      </c>
      <c r="AG366" s="2">
        <f t="shared" si="113"/>
        <v>1392705.60958022</v>
      </c>
      <c r="AH366" s="2">
        <f t="shared" si="114"/>
        <v>1345407.7206409</v>
      </c>
      <c r="AI366">
        <f t="shared" si="115"/>
        <v>46.5811506938349</v>
      </c>
      <c r="AL366" t="str">
        <f t="shared" si="108"/>
        <v>ID49</v>
      </c>
      <c r="AM366" s="3" t="str">
        <f t="shared" si="116"/>
        <v>ID49l-105</v>
      </c>
      <c r="AN366" s="3">
        <f t="shared" si="117"/>
        <v>46.5811506938349</v>
      </c>
      <c r="AO366" s="3">
        <f t="shared" si="118"/>
        <v>16.318</v>
      </c>
      <c r="AP366" s="3">
        <f t="shared" si="119"/>
        <v>4916780.357</v>
      </c>
      <c r="AQ366" s="5">
        <f t="shared" si="120"/>
        <v>1392705.585</v>
      </c>
      <c r="AR366" s="3" t="str">
        <f t="shared" si="121"/>
        <v>wtr</v>
      </c>
    </row>
    <row r="367" customFormat="1" spans="17:44">
      <c r="Q367" t="s">
        <v>28</v>
      </c>
      <c r="R367">
        <v>1392715.285</v>
      </c>
      <c r="S367">
        <v>4916734.797</v>
      </c>
      <c r="U367" t="s">
        <v>29</v>
      </c>
      <c r="V367">
        <v>1392692.255</v>
      </c>
      <c r="W367">
        <v>4916843.254</v>
      </c>
      <c r="X367">
        <f t="shared" si="109"/>
        <v>0.212342218576397</v>
      </c>
      <c r="Y367">
        <f t="shared" si="110"/>
        <v>-4.70937907074856</v>
      </c>
      <c r="Z367">
        <f t="shared" si="111"/>
        <v>4621048.60130982</v>
      </c>
      <c r="AA367">
        <f t="shared" si="112"/>
        <v>11475559.0116906</v>
      </c>
      <c r="AB367" s="1" t="s">
        <v>1451</v>
      </c>
      <c r="AC367" s="1">
        <v>4916778.832</v>
      </c>
      <c r="AD367" s="1">
        <v>1392705.759</v>
      </c>
      <c r="AE367" s="1">
        <v>17.111</v>
      </c>
      <c r="AF367" s="1" t="s">
        <v>83</v>
      </c>
      <c r="AG367" s="2">
        <f t="shared" si="113"/>
        <v>1392705.9269382</v>
      </c>
      <c r="AH367" s="2">
        <f t="shared" si="114"/>
        <v>1345405.41226764</v>
      </c>
      <c r="AI367">
        <f t="shared" si="115"/>
        <v>45.0535892134027</v>
      </c>
      <c r="AL367" t="str">
        <f t="shared" si="108"/>
        <v>ID49</v>
      </c>
      <c r="AM367" s="3" t="str">
        <f t="shared" si="116"/>
        <v>ID49l-106</v>
      </c>
      <c r="AN367" s="3">
        <f t="shared" si="117"/>
        <v>45.0535892134027</v>
      </c>
      <c r="AO367" s="3">
        <f t="shared" si="118"/>
        <v>17.111</v>
      </c>
      <c r="AP367" s="3">
        <f t="shared" si="119"/>
        <v>4916778.832</v>
      </c>
      <c r="AQ367" s="5">
        <f t="shared" si="120"/>
        <v>1392705.759</v>
      </c>
      <c r="AR367" s="3" t="str">
        <f t="shared" si="121"/>
        <v>so</v>
      </c>
    </row>
    <row r="368" customFormat="1" spans="17:44">
      <c r="Q368" t="s">
        <v>28</v>
      </c>
      <c r="R368">
        <v>1392715.285</v>
      </c>
      <c r="S368">
        <v>4916734.797</v>
      </c>
      <c r="U368" t="s">
        <v>29</v>
      </c>
      <c r="V368">
        <v>1392692.255</v>
      </c>
      <c r="W368">
        <v>4916843.254</v>
      </c>
      <c r="X368">
        <f t="shared" si="109"/>
        <v>0.212342218576397</v>
      </c>
      <c r="Y368">
        <f t="shared" si="110"/>
        <v>-4.70937907074856</v>
      </c>
      <c r="Z368">
        <f t="shared" si="111"/>
        <v>4621043.3239676</v>
      </c>
      <c r="AA368">
        <f t="shared" si="112"/>
        <v>11475559.0116906</v>
      </c>
      <c r="AB368" s="1" t="s">
        <v>1452</v>
      </c>
      <c r="AC368" s="1">
        <v>4916773.767</v>
      </c>
      <c r="AD368" s="1">
        <v>1392706.759</v>
      </c>
      <c r="AE368" s="1">
        <v>17.426</v>
      </c>
      <c r="AF368" s="1" t="s">
        <v>83</v>
      </c>
      <c r="AG368" s="2">
        <f t="shared" si="113"/>
        <v>1392706.9991936</v>
      </c>
      <c r="AH368" s="2">
        <f t="shared" si="114"/>
        <v>1345397.61298161</v>
      </c>
      <c r="AI368">
        <f t="shared" si="115"/>
        <v>39.8917732869437</v>
      </c>
      <c r="AL368" t="str">
        <f t="shared" si="108"/>
        <v>ID49</v>
      </c>
      <c r="AM368" s="3" t="str">
        <f t="shared" si="116"/>
        <v>ID49l-107</v>
      </c>
      <c r="AN368" s="3">
        <f t="shared" si="117"/>
        <v>39.8917732869437</v>
      </c>
      <c r="AO368" s="3">
        <f t="shared" si="118"/>
        <v>17.426</v>
      </c>
      <c r="AP368" s="3">
        <f t="shared" si="119"/>
        <v>4916773.767</v>
      </c>
      <c r="AQ368" s="5">
        <f t="shared" si="120"/>
        <v>1392706.759</v>
      </c>
      <c r="AR368" s="3" t="str">
        <f t="shared" si="121"/>
        <v>so</v>
      </c>
    </row>
    <row r="369" customFormat="1" spans="17:44">
      <c r="Q369" t="s">
        <v>28</v>
      </c>
      <c r="R369">
        <v>1392715.285</v>
      </c>
      <c r="S369">
        <v>4916734.797</v>
      </c>
      <c r="U369" t="s">
        <v>29</v>
      </c>
      <c r="V369">
        <v>1392692.255</v>
      </c>
      <c r="W369">
        <v>4916843.254</v>
      </c>
      <c r="X369">
        <f t="shared" si="109"/>
        <v>0.212342218576397</v>
      </c>
      <c r="Y369">
        <f t="shared" si="110"/>
        <v>-4.70937907074856</v>
      </c>
      <c r="Z369">
        <f t="shared" si="111"/>
        <v>4621036.67394796</v>
      </c>
      <c r="AA369">
        <f t="shared" si="112"/>
        <v>11475559.0116906</v>
      </c>
      <c r="AB369" s="1" t="s">
        <v>1453</v>
      </c>
      <c r="AC369" s="1">
        <v>4916767.427</v>
      </c>
      <c r="AD369" s="1">
        <v>1392708.219</v>
      </c>
      <c r="AE369" s="1">
        <v>19.598</v>
      </c>
      <c r="AF369" s="1" t="s">
        <v>87</v>
      </c>
      <c r="AG369" s="2">
        <f t="shared" si="113"/>
        <v>1392708.3503509</v>
      </c>
      <c r="AH369" s="2">
        <f t="shared" si="114"/>
        <v>1345387.78504112</v>
      </c>
      <c r="AI369">
        <f t="shared" si="115"/>
        <v>33.3863034190811</v>
      </c>
      <c r="AL369" t="str">
        <f t="shared" si="108"/>
        <v>ID49</v>
      </c>
      <c r="AM369" s="3" t="str">
        <f t="shared" si="116"/>
        <v>ID49l-108</v>
      </c>
      <c r="AN369" s="3">
        <f t="shared" si="117"/>
        <v>33.3863034190811</v>
      </c>
      <c r="AO369" s="3">
        <f t="shared" si="118"/>
        <v>19.598</v>
      </c>
      <c r="AP369" s="3">
        <f t="shared" si="119"/>
        <v>4916767.427</v>
      </c>
      <c r="AQ369" s="5">
        <f t="shared" si="120"/>
        <v>1392708.219</v>
      </c>
      <c r="AR369" s="3" t="str">
        <f t="shared" si="121"/>
        <v>tb</v>
      </c>
    </row>
    <row r="370" customFormat="1" spans="17:44">
      <c r="Q370" t="s">
        <v>28</v>
      </c>
      <c r="R370">
        <v>1392715.285</v>
      </c>
      <c r="S370">
        <v>4916734.797</v>
      </c>
      <c r="U370" t="s">
        <v>29</v>
      </c>
      <c r="V370">
        <v>1392692.255</v>
      </c>
      <c r="W370">
        <v>4916843.254</v>
      </c>
      <c r="X370">
        <f t="shared" si="109"/>
        <v>0.212342218576397</v>
      </c>
      <c r="Y370">
        <f t="shared" si="110"/>
        <v>-4.70937907074856</v>
      </c>
      <c r="Z370">
        <f t="shared" si="111"/>
        <v>4621034.70104361</v>
      </c>
      <c r="AA370">
        <f t="shared" si="112"/>
        <v>11475559.0116906</v>
      </c>
      <c r="AB370" s="1" t="s">
        <v>1454</v>
      </c>
      <c r="AC370" s="1">
        <v>4916765.566</v>
      </c>
      <c r="AD370" s="1">
        <v>1392708.746</v>
      </c>
      <c r="AE370" s="1">
        <v>19.637</v>
      </c>
      <c r="AF370" s="1" t="s">
        <v>83</v>
      </c>
      <c r="AG370" s="2">
        <f t="shared" si="113"/>
        <v>1392708.75120748</v>
      </c>
      <c r="AH370" s="2">
        <f t="shared" si="114"/>
        <v>1345384.86932244</v>
      </c>
      <c r="AI370">
        <f t="shared" si="115"/>
        <v>31.4561580928242</v>
      </c>
      <c r="AL370" t="str">
        <f t="shared" ref="AL370:AL433" si="122">REPLACE(AM370,5,6,"")</f>
        <v>ID49</v>
      </c>
      <c r="AM370" s="3" t="str">
        <f t="shared" si="116"/>
        <v>ID49l-109</v>
      </c>
      <c r="AN370" s="3">
        <f t="shared" si="117"/>
        <v>31.4561580928242</v>
      </c>
      <c r="AO370" s="3">
        <f t="shared" si="118"/>
        <v>19.637</v>
      </c>
      <c r="AP370" s="3">
        <f t="shared" si="119"/>
        <v>4916765.566</v>
      </c>
      <c r="AQ370" s="5">
        <f t="shared" si="120"/>
        <v>1392708.746</v>
      </c>
      <c r="AR370" s="3" t="str">
        <f t="shared" si="121"/>
        <v>so</v>
      </c>
    </row>
    <row r="371" customFormat="1" spans="17:44">
      <c r="Q371" t="s">
        <v>28</v>
      </c>
      <c r="R371">
        <v>1392715.285</v>
      </c>
      <c r="S371">
        <v>4916734.797</v>
      </c>
      <c r="U371" t="s">
        <v>29</v>
      </c>
      <c r="V371">
        <v>1392692.255</v>
      </c>
      <c r="W371">
        <v>4916843.254</v>
      </c>
      <c r="X371">
        <f t="shared" si="109"/>
        <v>0.212342218576397</v>
      </c>
      <c r="Y371">
        <f t="shared" si="110"/>
        <v>-4.70937907074856</v>
      </c>
      <c r="Z371">
        <f t="shared" si="111"/>
        <v>4621033.22229382</v>
      </c>
      <c r="AA371">
        <f t="shared" si="112"/>
        <v>11475559.0116906</v>
      </c>
      <c r="AB371" s="1" t="s">
        <v>1455</v>
      </c>
      <c r="AC371" s="1">
        <v>4916764.138</v>
      </c>
      <c r="AD371" s="1">
        <v>1392708.985</v>
      </c>
      <c r="AE371" s="1">
        <v>19.575</v>
      </c>
      <c r="AF371" s="1" t="s">
        <v>87</v>
      </c>
      <c r="AG371" s="2">
        <f t="shared" si="113"/>
        <v>1392709.05166126</v>
      </c>
      <c r="AH371" s="2">
        <f t="shared" si="114"/>
        <v>1345382.68390559</v>
      </c>
      <c r="AI371">
        <f t="shared" si="115"/>
        <v>30.0097364366721</v>
      </c>
      <c r="AL371" t="str">
        <f t="shared" si="122"/>
        <v>ID49</v>
      </c>
      <c r="AM371" s="3" t="str">
        <f t="shared" si="116"/>
        <v>ID49l-110</v>
      </c>
      <c r="AN371" s="3">
        <f t="shared" si="117"/>
        <v>30.0097364366721</v>
      </c>
      <c r="AO371" s="3">
        <f t="shared" si="118"/>
        <v>19.575</v>
      </c>
      <c r="AP371" s="3">
        <f t="shared" si="119"/>
        <v>4916764.138</v>
      </c>
      <c r="AQ371" s="5">
        <f t="shared" si="120"/>
        <v>1392708.985</v>
      </c>
      <c r="AR371" s="3" t="str">
        <f t="shared" si="121"/>
        <v>tb</v>
      </c>
    </row>
    <row r="372" customFormat="1" spans="17:44">
      <c r="Q372" t="s">
        <v>28</v>
      </c>
      <c r="R372">
        <v>1392715.285</v>
      </c>
      <c r="S372">
        <v>4916734.797</v>
      </c>
      <c r="U372" t="s">
        <v>29</v>
      </c>
      <c r="V372">
        <v>1392692.255</v>
      </c>
      <c r="W372">
        <v>4916843.254</v>
      </c>
      <c r="X372">
        <f t="shared" si="109"/>
        <v>0.212342218576397</v>
      </c>
      <c r="Y372">
        <f t="shared" si="110"/>
        <v>-4.70937907074856</v>
      </c>
      <c r="Z372">
        <f t="shared" si="111"/>
        <v>4621030.25199003</v>
      </c>
      <c r="AA372">
        <f t="shared" si="112"/>
        <v>11475559.0116906</v>
      </c>
      <c r="AB372" s="1" t="s">
        <v>1456</v>
      </c>
      <c r="AC372" s="1">
        <v>4916761.314</v>
      </c>
      <c r="AD372" s="1">
        <v>1392709.674</v>
      </c>
      <c r="AE372" s="1">
        <v>18.537</v>
      </c>
      <c r="AF372" s="1" t="s">
        <v>91</v>
      </c>
      <c r="AG372" s="2">
        <f t="shared" si="113"/>
        <v>1392709.6551704</v>
      </c>
      <c r="AH372" s="2">
        <f t="shared" si="114"/>
        <v>1345378.2941488</v>
      </c>
      <c r="AI372">
        <f t="shared" si="115"/>
        <v>27.104143779086</v>
      </c>
      <c r="AL372" t="str">
        <f t="shared" si="122"/>
        <v>ID49</v>
      </c>
      <c r="AM372" s="3" t="str">
        <f t="shared" si="116"/>
        <v>ID49l-111</v>
      </c>
      <c r="AN372" s="3">
        <f t="shared" si="117"/>
        <v>27.104143779086</v>
      </c>
      <c r="AO372" s="3">
        <f t="shared" si="118"/>
        <v>18.537</v>
      </c>
      <c r="AP372" s="3">
        <f t="shared" si="119"/>
        <v>4916761.314</v>
      </c>
      <c r="AQ372" s="5">
        <f t="shared" si="120"/>
        <v>1392709.674</v>
      </c>
      <c r="AR372" s="3" t="str">
        <f t="shared" si="121"/>
        <v>bb</v>
      </c>
    </row>
    <row r="373" customFormat="1" spans="17:44">
      <c r="Q373" t="s">
        <v>28</v>
      </c>
      <c r="R373">
        <v>1392715.285</v>
      </c>
      <c r="S373">
        <v>4916734.797</v>
      </c>
      <c r="U373" t="s">
        <v>29</v>
      </c>
      <c r="V373">
        <v>1392692.255</v>
      </c>
      <c r="W373">
        <v>4916843.254</v>
      </c>
      <c r="X373">
        <f t="shared" si="109"/>
        <v>0.212342218576397</v>
      </c>
      <c r="Y373">
        <f t="shared" si="110"/>
        <v>-4.70937907074856</v>
      </c>
      <c r="Z373">
        <f t="shared" si="111"/>
        <v>4621028.1376178</v>
      </c>
      <c r="AA373">
        <f t="shared" si="112"/>
        <v>11475559.0116906</v>
      </c>
      <c r="AB373" s="1" t="s">
        <v>1457</v>
      </c>
      <c r="AC373" s="1">
        <v>4916759.237</v>
      </c>
      <c r="AD373" s="1">
        <v>1392709.85</v>
      </c>
      <c r="AE373" s="1">
        <v>18.09</v>
      </c>
      <c r="AF373" s="1" t="s">
        <v>859</v>
      </c>
      <c r="AG373" s="2">
        <f t="shared" si="113"/>
        <v>1392710.08477056</v>
      </c>
      <c r="AH373" s="2">
        <f t="shared" si="114"/>
        <v>1345375.16935736</v>
      </c>
      <c r="AI373">
        <f t="shared" si="115"/>
        <v>25.0370290764017</v>
      </c>
      <c r="AL373" t="str">
        <f t="shared" si="122"/>
        <v>ID49</v>
      </c>
      <c r="AM373" s="3" t="str">
        <f t="shared" si="116"/>
        <v>ID49l-112</v>
      </c>
      <c r="AN373" s="3">
        <f t="shared" si="117"/>
        <v>25.0370290764017</v>
      </c>
      <c r="AO373" s="3">
        <f t="shared" si="118"/>
        <v>18.09</v>
      </c>
      <c r="AP373" s="3">
        <f t="shared" si="119"/>
        <v>4916759.237</v>
      </c>
      <c r="AQ373" s="5">
        <f t="shared" si="120"/>
        <v>1392709.85</v>
      </c>
      <c r="AR373" s="3" t="str">
        <f t="shared" si="121"/>
        <v>hdge</v>
      </c>
    </row>
    <row r="374" customFormat="1" spans="17:44">
      <c r="Q374" t="s">
        <v>28</v>
      </c>
      <c r="R374">
        <v>1392715.285</v>
      </c>
      <c r="S374">
        <v>4916734.797</v>
      </c>
      <c r="U374" t="s">
        <v>29</v>
      </c>
      <c r="V374">
        <v>1392692.255</v>
      </c>
      <c r="W374">
        <v>4916843.254</v>
      </c>
      <c r="X374">
        <f t="shared" si="109"/>
        <v>0.212342218576397</v>
      </c>
      <c r="Y374">
        <f t="shared" si="110"/>
        <v>-4.70937907074856</v>
      </c>
      <c r="Z374">
        <f t="shared" si="111"/>
        <v>4621022.09371962</v>
      </c>
      <c r="AA374">
        <f t="shared" si="112"/>
        <v>11475559.0116906</v>
      </c>
      <c r="AB374" s="1" t="s">
        <v>1458</v>
      </c>
      <c r="AC374" s="1">
        <v>4916753.532</v>
      </c>
      <c r="AD374" s="1">
        <v>1392711.446</v>
      </c>
      <c r="AE374" s="1">
        <v>17.828</v>
      </c>
      <c r="AF374" s="1" t="s">
        <v>83</v>
      </c>
      <c r="AG374" s="2">
        <f t="shared" si="113"/>
        <v>1392711.31277552</v>
      </c>
      <c r="AH374" s="2">
        <f t="shared" si="114"/>
        <v>1345366.23719252</v>
      </c>
      <c r="AI374">
        <f t="shared" si="115"/>
        <v>19.1242815806778</v>
      </c>
      <c r="AL374" t="str">
        <f t="shared" si="122"/>
        <v>ID49</v>
      </c>
      <c r="AM374" s="3" t="str">
        <f t="shared" si="116"/>
        <v>ID49l-113</v>
      </c>
      <c r="AN374" s="3">
        <f t="shared" si="117"/>
        <v>19.1242815806778</v>
      </c>
      <c r="AO374" s="3">
        <f t="shared" si="118"/>
        <v>17.828</v>
      </c>
      <c r="AP374" s="3">
        <f t="shared" si="119"/>
        <v>4916753.532</v>
      </c>
      <c r="AQ374" s="5">
        <f t="shared" si="120"/>
        <v>1392711.446</v>
      </c>
      <c r="AR374" s="3" t="str">
        <f t="shared" si="121"/>
        <v>so</v>
      </c>
    </row>
    <row r="375" customFormat="1" spans="17:44">
      <c r="Q375" t="s">
        <v>28</v>
      </c>
      <c r="R375">
        <v>1392715.285</v>
      </c>
      <c r="S375">
        <v>4916734.797</v>
      </c>
      <c r="U375" t="s">
        <v>29</v>
      </c>
      <c r="V375">
        <v>1392692.255</v>
      </c>
      <c r="W375">
        <v>4916843.254</v>
      </c>
      <c r="X375">
        <f t="shared" si="109"/>
        <v>0.212342218576397</v>
      </c>
      <c r="Y375">
        <f t="shared" si="110"/>
        <v>-4.70937907074856</v>
      </c>
      <c r="Z375">
        <f t="shared" si="111"/>
        <v>4621002.79742704</v>
      </c>
      <c r="AA375">
        <f t="shared" si="112"/>
        <v>11475559.0116906</v>
      </c>
      <c r="AB375" s="1" t="s">
        <v>1459</v>
      </c>
      <c r="AC375" s="1">
        <v>4916735.07</v>
      </c>
      <c r="AD375" s="1">
        <v>1392715.375</v>
      </c>
      <c r="AE375" s="1">
        <v>17.656</v>
      </c>
      <c r="AF375" s="1" t="s">
        <v>83</v>
      </c>
      <c r="AG375" s="2">
        <f t="shared" si="113"/>
        <v>1392715.23341455</v>
      </c>
      <c r="AH375" s="2">
        <f t="shared" si="114"/>
        <v>1345337.71956018</v>
      </c>
      <c r="AI375">
        <f t="shared" si="115"/>
        <v>0.287452604857732</v>
      </c>
      <c r="AL375" t="str">
        <f t="shared" si="122"/>
        <v>ID49</v>
      </c>
      <c r="AM375" s="3" t="str">
        <f t="shared" si="116"/>
        <v>ID49l-114</v>
      </c>
      <c r="AN375" s="3">
        <f t="shared" si="117"/>
        <v>0.287452604857732</v>
      </c>
      <c r="AO375" s="3">
        <f t="shared" si="118"/>
        <v>17.656</v>
      </c>
      <c r="AP375" s="3">
        <f t="shared" si="119"/>
        <v>4916735.07</v>
      </c>
      <c r="AQ375" s="5">
        <f t="shared" si="120"/>
        <v>1392715.375</v>
      </c>
      <c r="AR375" s="3" t="str">
        <f t="shared" si="121"/>
        <v>so</v>
      </c>
    </row>
    <row r="376" customFormat="1" spans="17:44">
      <c r="Q376" t="s">
        <v>28</v>
      </c>
      <c r="R376">
        <v>1392715.285</v>
      </c>
      <c r="S376">
        <v>4916734.797</v>
      </c>
      <c r="U376" t="s">
        <v>29</v>
      </c>
      <c r="V376">
        <v>1392692.255</v>
      </c>
      <c r="W376">
        <v>4916843.254</v>
      </c>
      <c r="X376">
        <f t="shared" si="109"/>
        <v>0.212342218576397</v>
      </c>
      <c r="Y376">
        <f t="shared" si="110"/>
        <v>-4.70937907074856</v>
      </c>
      <c r="Z376">
        <f t="shared" si="111"/>
        <v>4621057.04256564</v>
      </c>
      <c r="AA376">
        <f t="shared" si="112"/>
        <v>11475559.0116906</v>
      </c>
      <c r="AB376" s="1" t="s">
        <v>1460</v>
      </c>
      <c r="AC376" s="1">
        <v>4916786.911</v>
      </c>
      <c r="AD376" s="1">
        <v>1392704.053</v>
      </c>
      <c r="AE376" s="1">
        <v>16.332</v>
      </c>
      <c r="AF376" s="1" t="s">
        <v>114</v>
      </c>
      <c r="AG376" s="2">
        <f t="shared" si="113"/>
        <v>1392704.21183584</v>
      </c>
      <c r="AH376" s="2">
        <f t="shared" si="114"/>
        <v>1345417.88744281</v>
      </c>
      <c r="AI376">
        <f t="shared" si="115"/>
        <v>53.3106632860884</v>
      </c>
      <c r="AL376" t="str">
        <f t="shared" si="122"/>
        <v>ID49</v>
      </c>
      <c r="AM376" s="3" t="str">
        <f t="shared" si="116"/>
        <v>ID49r-100</v>
      </c>
      <c r="AN376" s="3">
        <f t="shared" si="117"/>
        <v>53.3106632860884</v>
      </c>
      <c r="AO376" s="3">
        <f t="shared" si="118"/>
        <v>16.332</v>
      </c>
      <c r="AP376" s="3">
        <f t="shared" si="119"/>
        <v>4916786.911</v>
      </c>
      <c r="AQ376" s="5">
        <f t="shared" si="120"/>
        <v>1392704.053</v>
      </c>
      <c r="AR376" s="3" t="str">
        <f t="shared" si="121"/>
        <v>wtr</v>
      </c>
    </row>
    <row r="377" customFormat="1" spans="17:44">
      <c r="Q377" t="s">
        <v>28</v>
      </c>
      <c r="R377">
        <v>1392715.285</v>
      </c>
      <c r="S377">
        <v>4916734.797</v>
      </c>
      <c r="U377" t="s">
        <v>29</v>
      </c>
      <c r="V377">
        <v>1392692.255</v>
      </c>
      <c r="W377">
        <v>4916843.254</v>
      </c>
      <c r="X377">
        <f t="shared" si="109"/>
        <v>0.212342218576397</v>
      </c>
      <c r="Y377">
        <f t="shared" si="110"/>
        <v>-4.70937907074856</v>
      </c>
      <c r="Z377">
        <f t="shared" si="111"/>
        <v>4621056.46750197</v>
      </c>
      <c r="AA377">
        <f t="shared" si="112"/>
        <v>11475559.0116906</v>
      </c>
      <c r="AB377" s="1" t="s">
        <v>1461</v>
      </c>
      <c r="AC377" s="1">
        <v>4916786.368</v>
      </c>
      <c r="AD377" s="1">
        <v>1392704.204</v>
      </c>
      <c r="AE377" s="1">
        <v>16.086</v>
      </c>
      <c r="AF377" s="1" t="s">
        <v>116</v>
      </c>
      <c r="AG377" s="2">
        <f t="shared" si="113"/>
        <v>1392704.32867782</v>
      </c>
      <c r="AH377" s="2">
        <f t="shared" si="114"/>
        <v>1345417.03756689</v>
      </c>
      <c r="AI377">
        <f t="shared" si="115"/>
        <v>52.7480483236272</v>
      </c>
      <c r="AL377" t="str">
        <f t="shared" si="122"/>
        <v>ID49</v>
      </c>
      <c r="AM377" s="3" t="str">
        <f t="shared" si="116"/>
        <v>ID49r-101</v>
      </c>
      <c r="AN377" s="3">
        <f t="shared" si="117"/>
        <v>52.7480483236272</v>
      </c>
      <c r="AO377" s="3">
        <f t="shared" si="118"/>
        <v>16.086</v>
      </c>
      <c r="AP377" s="3">
        <f t="shared" si="119"/>
        <v>4916786.368</v>
      </c>
      <c r="AQ377" s="5">
        <f t="shared" si="120"/>
        <v>1392704.204</v>
      </c>
      <c r="AR377" s="3" t="str">
        <f t="shared" si="121"/>
        <v>bed</v>
      </c>
    </row>
    <row r="378" customFormat="1" spans="17:44">
      <c r="Q378" t="s">
        <v>28</v>
      </c>
      <c r="R378">
        <v>1392715.285</v>
      </c>
      <c r="S378">
        <v>4916734.797</v>
      </c>
      <c r="U378" t="s">
        <v>29</v>
      </c>
      <c r="V378">
        <v>1392692.255</v>
      </c>
      <c r="W378">
        <v>4916843.254</v>
      </c>
      <c r="X378">
        <f t="shared" si="109"/>
        <v>0.212342218576397</v>
      </c>
      <c r="Y378">
        <f t="shared" si="110"/>
        <v>-4.70937907074856</v>
      </c>
      <c r="Z378">
        <f t="shared" si="111"/>
        <v>4621054.18837265</v>
      </c>
      <c r="AA378">
        <f t="shared" si="112"/>
        <v>11475559.0116906</v>
      </c>
      <c r="AB378" s="1" t="s">
        <v>1462</v>
      </c>
      <c r="AC378" s="1">
        <v>4916784.184</v>
      </c>
      <c r="AD378" s="1">
        <v>1392704.652</v>
      </c>
      <c r="AE378" s="1">
        <v>16.068</v>
      </c>
      <c r="AF378" s="1" t="s">
        <v>116</v>
      </c>
      <c r="AG378" s="2">
        <f t="shared" si="113"/>
        <v>1392704.79175348</v>
      </c>
      <c r="AH378" s="2">
        <f t="shared" si="114"/>
        <v>1345413.66928401</v>
      </c>
      <c r="AI378">
        <f t="shared" si="115"/>
        <v>50.5186743492788</v>
      </c>
      <c r="AL378" t="str">
        <f t="shared" si="122"/>
        <v>ID49</v>
      </c>
      <c r="AM378" s="3" t="str">
        <f t="shared" si="116"/>
        <v>ID49r-102</v>
      </c>
      <c r="AN378" s="3">
        <f t="shared" si="117"/>
        <v>50.5186743492788</v>
      </c>
      <c r="AO378" s="3">
        <f t="shared" si="118"/>
        <v>16.068</v>
      </c>
      <c r="AP378" s="3">
        <f t="shared" si="119"/>
        <v>4916784.184</v>
      </c>
      <c r="AQ378" s="5">
        <f t="shared" si="120"/>
        <v>1392704.652</v>
      </c>
      <c r="AR378" s="3" t="str">
        <f t="shared" si="121"/>
        <v>bed</v>
      </c>
    </row>
    <row r="379" customFormat="1" spans="17:44">
      <c r="Q379" t="s">
        <v>30</v>
      </c>
      <c r="R379">
        <v>1393239.573</v>
      </c>
      <c r="S379">
        <v>4916895.856</v>
      </c>
      <c r="U379" t="s">
        <v>31</v>
      </c>
      <c r="V379">
        <v>1393216.228</v>
      </c>
      <c r="W379">
        <v>4916951.592</v>
      </c>
      <c r="X379">
        <f t="shared" si="109"/>
        <v>0.418849576575208</v>
      </c>
      <c r="Y379">
        <f t="shared" si="110"/>
        <v>-2.38749196830199</v>
      </c>
      <c r="Z379">
        <f t="shared" si="111"/>
        <v>4333357.39302117</v>
      </c>
      <c r="AA379">
        <f t="shared" si="112"/>
        <v>8243244.146458</v>
      </c>
      <c r="AB379" s="1" t="s">
        <v>1463</v>
      </c>
      <c r="AC379" s="1">
        <v>4916912.322</v>
      </c>
      <c r="AD379" s="1">
        <v>1393232.706</v>
      </c>
      <c r="AE379" s="1">
        <v>17.483</v>
      </c>
      <c r="AF379" s="1" t="s">
        <v>116</v>
      </c>
      <c r="AG379" s="2">
        <f t="shared" si="113"/>
        <v>1393232.68066714</v>
      </c>
      <c r="AH379" s="2">
        <f t="shared" si="114"/>
        <v>1056475.27964391</v>
      </c>
      <c r="AI379">
        <f t="shared" si="115"/>
        <v>17.8405393696958</v>
      </c>
      <c r="AL379" t="str">
        <f t="shared" si="122"/>
        <v>ID50</v>
      </c>
      <c r="AM379" s="3" t="str">
        <f t="shared" si="116"/>
        <v>ID50l-112</v>
      </c>
      <c r="AN379" s="3">
        <f t="shared" si="117"/>
        <v>17.8405393696958</v>
      </c>
      <c r="AO379" s="3">
        <f t="shared" si="118"/>
        <v>17.483</v>
      </c>
      <c r="AP379" s="3">
        <f t="shared" si="119"/>
        <v>4916912.322</v>
      </c>
      <c r="AQ379" s="5">
        <f t="shared" si="120"/>
        <v>1393232.706</v>
      </c>
      <c r="AR379" s="3" t="str">
        <f t="shared" si="121"/>
        <v>bed</v>
      </c>
    </row>
    <row r="380" customFormat="1" spans="17:44">
      <c r="Q380" t="s">
        <v>30</v>
      </c>
      <c r="R380">
        <v>1393239.573</v>
      </c>
      <c r="S380">
        <v>4916895.856</v>
      </c>
      <c r="U380" t="s">
        <v>31</v>
      </c>
      <c r="V380">
        <v>1393216.228</v>
      </c>
      <c r="W380">
        <v>4916951.592</v>
      </c>
      <c r="X380">
        <f t="shared" si="109"/>
        <v>0.418849576575208</v>
      </c>
      <c r="Y380">
        <f t="shared" si="110"/>
        <v>-2.38749196830199</v>
      </c>
      <c r="Z380">
        <f t="shared" si="111"/>
        <v>4333355.92576921</v>
      </c>
      <c r="AA380">
        <f t="shared" si="112"/>
        <v>8243244.146458</v>
      </c>
      <c r="AB380" s="1" t="s">
        <v>1464</v>
      </c>
      <c r="AC380" s="1">
        <v>4916911.047</v>
      </c>
      <c r="AD380" s="1">
        <v>1393233.165</v>
      </c>
      <c r="AE380" s="1">
        <v>17.45</v>
      </c>
      <c r="AF380" s="1" t="s">
        <v>116</v>
      </c>
      <c r="AG380" s="2">
        <f t="shared" si="113"/>
        <v>1393233.20350156</v>
      </c>
      <c r="AH380" s="2">
        <f t="shared" si="114"/>
        <v>1056472.58268583</v>
      </c>
      <c r="AI380">
        <f t="shared" si="115"/>
        <v>16.487235821026</v>
      </c>
      <c r="AL380" t="str">
        <f t="shared" si="122"/>
        <v>ID50</v>
      </c>
      <c r="AM380" s="3" t="str">
        <f t="shared" si="116"/>
        <v>ID50l-113</v>
      </c>
      <c r="AN380" s="3">
        <f t="shared" si="117"/>
        <v>16.487235821026</v>
      </c>
      <c r="AO380" s="3">
        <f t="shared" si="118"/>
        <v>17.45</v>
      </c>
      <c r="AP380" s="3">
        <f t="shared" si="119"/>
        <v>4916911.047</v>
      </c>
      <c r="AQ380" s="5">
        <f t="shared" si="120"/>
        <v>1393233.165</v>
      </c>
      <c r="AR380" s="3" t="str">
        <f t="shared" si="121"/>
        <v>bed</v>
      </c>
    </row>
    <row r="381" customFormat="1" spans="17:44">
      <c r="Q381" t="s">
        <v>30</v>
      </c>
      <c r="R381">
        <v>1393239.573</v>
      </c>
      <c r="S381">
        <v>4916895.856</v>
      </c>
      <c r="U381" t="s">
        <v>31</v>
      </c>
      <c r="V381">
        <v>1393216.228</v>
      </c>
      <c r="W381">
        <v>4916951.592</v>
      </c>
      <c r="X381">
        <f t="shared" si="109"/>
        <v>0.418849576575208</v>
      </c>
      <c r="Y381">
        <f t="shared" si="110"/>
        <v>-2.38749196830199</v>
      </c>
      <c r="Z381">
        <f t="shared" si="111"/>
        <v>4333355.52526125</v>
      </c>
      <c r="AA381">
        <f t="shared" si="112"/>
        <v>8243244.146458</v>
      </c>
      <c r="AB381" s="1" t="s">
        <v>1465</v>
      </c>
      <c r="AC381" s="1">
        <v>4916910.68</v>
      </c>
      <c r="AD381" s="1">
        <v>1393233.245</v>
      </c>
      <c r="AE381" s="1">
        <v>17.709</v>
      </c>
      <c r="AF381" s="1" t="s">
        <v>114</v>
      </c>
      <c r="AG381" s="2">
        <f t="shared" si="113"/>
        <v>1393233.34621689</v>
      </c>
      <c r="AH381" s="2">
        <f t="shared" si="114"/>
        <v>1056471.84651152</v>
      </c>
      <c r="AI381">
        <f t="shared" si="115"/>
        <v>16.1181438137399</v>
      </c>
      <c r="AL381" t="str">
        <f t="shared" si="122"/>
        <v>ID50</v>
      </c>
      <c r="AM381" s="3" t="str">
        <f t="shared" si="116"/>
        <v>ID50l-114</v>
      </c>
      <c r="AN381" s="3">
        <f t="shared" si="117"/>
        <v>16.1181438137399</v>
      </c>
      <c r="AO381" s="3">
        <f t="shared" si="118"/>
        <v>17.709</v>
      </c>
      <c r="AP381" s="3">
        <f t="shared" si="119"/>
        <v>4916910.68</v>
      </c>
      <c r="AQ381" s="5">
        <f t="shared" si="120"/>
        <v>1393233.245</v>
      </c>
      <c r="AR381" s="3" t="str">
        <f t="shared" si="121"/>
        <v>wtr</v>
      </c>
    </row>
    <row r="382" customFormat="1" spans="16:44">
      <c r="P382">
        <v>1</v>
      </c>
      <c r="Q382" t="s">
        <v>30</v>
      </c>
      <c r="R382">
        <v>1393239.573</v>
      </c>
      <c r="S382">
        <v>4916895.856</v>
      </c>
      <c r="U382" t="s">
        <v>31</v>
      </c>
      <c r="V382">
        <v>1393216.228</v>
      </c>
      <c r="W382">
        <v>4916951.592</v>
      </c>
      <c r="X382">
        <f t="shared" si="109"/>
        <v>0.418849576575208</v>
      </c>
      <c r="Y382">
        <f t="shared" si="110"/>
        <v>-2.38749196830199</v>
      </c>
      <c r="Z382">
        <f t="shared" si="111"/>
        <v>4333354.10467929</v>
      </c>
      <c r="AA382">
        <f t="shared" si="112"/>
        <v>8243244.146458</v>
      </c>
      <c r="AB382" s="1" t="s">
        <v>1466</v>
      </c>
      <c r="AC382" s="1">
        <v>4916909.499</v>
      </c>
      <c r="AD382" s="1">
        <v>1393233.817</v>
      </c>
      <c r="AE382" s="1">
        <v>18.043</v>
      </c>
      <c r="AF382" s="1" t="s">
        <v>83</v>
      </c>
      <c r="AG382" s="2">
        <f t="shared" si="113"/>
        <v>1393233.85242112</v>
      </c>
      <c r="AH382" s="2">
        <f t="shared" si="114"/>
        <v>1056469.23533763</v>
      </c>
      <c r="AI382">
        <f t="shared" si="115"/>
        <v>14.8075313609281</v>
      </c>
      <c r="AL382" t="str">
        <f t="shared" si="122"/>
        <v>ID50</v>
      </c>
      <c r="AM382" s="3" t="str">
        <f t="shared" si="116"/>
        <v>ID50l-115</v>
      </c>
      <c r="AN382" s="3">
        <f t="shared" si="117"/>
        <v>14.8075313609281</v>
      </c>
      <c r="AO382" s="3">
        <f t="shared" si="118"/>
        <v>18.043</v>
      </c>
      <c r="AP382" s="3">
        <f t="shared" si="119"/>
        <v>4916909.499</v>
      </c>
      <c r="AQ382" s="5">
        <f t="shared" si="120"/>
        <v>1393233.817</v>
      </c>
      <c r="AR382" s="3" t="str">
        <f t="shared" si="121"/>
        <v>so</v>
      </c>
    </row>
    <row r="383" customFormat="1" spans="17:44">
      <c r="Q383" t="s">
        <v>30</v>
      </c>
      <c r="R383">
        <v>1393239.573</v>
      </c>
      <c r="S383">
        <v>4916895.856</v>
      </c>
      <c r="U383" t="s">
        <v>31</v>
      </c>
      <c r="V383">
        <v>1393216.228</v>
      </c>
      <c r="W383">
        <v>4916951.592</v>
      </c>
      <c r="X383">
        <f t="shared" si="109"/>
        <v>0.418849576575208</v>
      </c>
      <c r="Y383">
        <f t="shared" si="110"/>
        <v>-2.38749196830199</v>
      </c>
      <c r="Z383">
        <f t="shared" si="111"/>
        <v>4333349.89398608</v>
      </c>
      <c r="AA383">
        <f t="shared" si="112"/>
        <v>8243244.146458</v>
      </c>
      <c r="AB383" s="1" t="s">
        <v>1467</v>
      </c>
      <c r="AC383" s="1">
        <v>4916905.917</v>
      </c>
      <c r="AD383" s="1">
        <v>1393235.318</v>
      </c>
      <c r="AE383" s="1">
        <v>18.441</v>
      </c>
      <c r="AF383" s="1" t="s">
        <v>83</v>
      </c>
      <c r="AG383" s="2">
        <f t="shared" si="113"/>
        <v>1393235.35284192</v>
      </c>
      <c r="AH383" s="2">
        <f t="shared" si="114"/>
        <v>1056461.49565595</v>
      </c>
      <c r="AI383">
        <f t="shared" si="115"/>
        <v>10.9237697712293</v>
      </c>
      <c r="AL383" t="str">
        <f t="shared" si="122"/>
        <v>ID50</v>
      </c>
      <c r="AM383" s="3" t="str">
        <f t="shared" si="116"/>
        <v>ID50l-116</v>
      </c>
      <c r="AN383" s="3">
        <f t="shared" si="117"/>
        <v>10.9237697712293</v>
      </c>
      <c r="AO383" s="3">
        <f t="shared" si="118"/>
        <v>18.441</v>
      </c>
      <c r="AP383" s="3">
        <f t="shared" si="119"/>
        <v>4916905.917</v>
      </c>
      <c r="AQ383" s="5">
        <f t="shared" si="120"/>
        <v>1393235.318</v>
      </c>
      <c r="AR383" s="3" t="str">
        <f t="shared" si="121"/>
        <v>so</v>
      </c>
    </row>
    <row r="384" customFormat="1" spans="17:44">
      <c r="Q384" t="s">
        <v>30</v>
      </c>
      <c r="R384">
        <v>1393239.573</v>
      </c>
      <c r="S384">
        <v>4916895.856</v>
      </c>
      <c r="U384" t="s">
        <v>31</v>
      </c>
      <c r="V384">
        <v>1393216.228</v>
      </c>
      <c r="W384">
        <v>4916951.592</v>
      </c>
      <c r="X384">
        <f t="shared" si="109"/>
        <v>0.418849576575208</v>
      </c>
      <c r="Y384">
        <f t="shared" si="110"/>
        <v>-2.38749196830199</v>
      </c>
      <c r="Z384">
        <f t="shared" si="111"/>
        <v>4333342.47931744</v>
      </c>
      <c r="AA384">
        <f t="shared" si="112"/>
        <v>8243244.146458</v>
      </c>
      <c r="AB384" s="1" t="s">
        <v>1468</v>
      </c>
      <c r="AC384" s="1">
        <v>4916899.606</v>
      </c>
      <c r="AD384" s="1">
        <v>1393237.953</v>
      </c>
      <c r="AE384" s="1">
        <v>21.055</v>
      </c>
      <c r="AF384" s="1" t="s">
        <v>87</v>
      </c>
      <c r="AG384" s="2">
        <f t="shared" si="113"/>
        <v>1393237.99495391</v>
      </c>
      <c r="AH384" s="2">
        <f t="shared" si="114"/>
        <v>1056447.8667421</v>
      </c>
      <c r="AI384">
        <f t="shared" si="115"/>
        <v>4.08496022016887</v>
      </c>
      <c r="AL384" t="str">
        <f t="shared" si="122"/>
        <v>ID50</v>
      </c>
      <c r="AM384" s="3" t="str">
        <f t="shared" si="116"/>
        <v>ID50l-117</v>
      </c>
      <c r="AN384" s="3">
        <f t="shared" si="117"/>
        <v>4.08496022016887</v>
      </c>
      <c r="AO384" s="3">
        <f t="shared" si="118"/>
        <v>21.055</v>
      </c>
      <c r="AP384" s="3">
        <f t="shared" si="119"/>
        <v>4916899.606</v>
      </c>
      <c r="AQ384" s="5">
        <f t="shared" si="120"/>
        <v>1393237.953</v>
      </c>
      <c r="AR384" s="3" t="str">
        <f t="shared" si="121"/>
        <v>tb</v>
      </c>
    </row>
    <row r="385" customFormat="1" spans="17:44">
      <c r="Q385" t="s">
        <v>30</v>
      </c>
      <c r="R385">
        <v>1393239.573</v>
      </c>
      <c r="S385">
        <v>4916895.856</v>
      </c>
      <c r="U385" t="s">
        <v>31</v>
      </c>
      <c r="V385">
        <v>1393216.228</v>
      </c>
      <c r="W385">
        <v>4916951.592</v>
      </c>
      <c r="X385">
        <f t="shared" si="109"/>
        <v>0.418849576575208</v>
      </c>
      <c r="Y385">
        <f t="shared" si="110"/>
        <v>-2.38749196830199</v>
      </c>
      <c r="Z385">
        <f t="shared" si="111"/>
        <v>4333340.16290265</v>
      </c>
      <c r="AA385">
        <f t="shared" si="112"/>
        <v>8243244.146458</v>
      </c>
      <c r="AB385" s="1" t="s">
        <v>1469</v>
      </c>
      <c r="AC385" s="1">
        <v>4916897.641</v>
      </c>
      <c r="AD385" s="1">
        <v>1393238.792</v>
      </c>
      <c r="AE385" s="1">
        <v>21.19</v>
      </c>
      <c r="AF385" s="1" t="s">
        <v>83</v>
      </c>
      <c r="AG385" s="2">
        <f t="shared" si="113"/>
        <v>1393238.82037546</v>
      </c>
      <c r="AH385" s="2">
        <f t="shared" si="114"/>
        <v>1056443.6089365</v>
      </c>
      <c r="AI385">
        <f t="shared" si="115"/>
        <v>1.94838035322461</v>
      </c>
      <c r="AL385" t="str">
        <f t="shared" si="122"/>
        <v>ID50</v>
      </c>
      <c r="AM385" s="3" t="str">
        <f t="shared" si="116"/>
        <v>ID50l-118</v>
      </c>
      <c r="AN385" s="3">
        <f t="shared" si="117"/>
        <v>1.94838035322461</v>
      </c>
      <c r="AO385" s="3">
        <f t="shared" si="118"/>
        <v>21.19</v>
      </c>
      <c r="AP385" s="3">
        <f t="shared" si="119"/>
        <v>4916897.641</v>
      </c>
      <c r="AQ385" s="5">
        <f t="shared" si="120"/>
        <v>1393238.792</v>
      </c>
      <c r="AR385" s="3" t="str">
        <f t="shared" si="121"/>
        <v>so</v>
      </c>
    </row>
    <row r="386" customFormat="1" spans="17:44">
      <c r="Q386" t="s">
        <v>30</v>
      </c>
      <c r="R386">
        <v>1393239.573</v>
      </c>
      <c r="S386">
        <v>4916895.856</v>
      </c>
      <c r="U386" t="s">
        <v>31</v>
      </c>
      <c r="V386">
        <v>1393216.228</v>
      </c>
      <c r="W386">
        <v>4916951.592</v>
      </c>
      <c r="X386">
        <f t="shared" si="109"/>
        <v>0.418849576575208</v>
      </c>
      <c r="Y386">
        <f t="shared" si="110"/>
        <v>-2.38749196830199</v>
      </c>
      <c r="Z386">
        <f t="shared" si="111"/>
        <v>4333338.10244626</v>
      </c>
      <c r="AA386">
        <f t="shared" si="112"/>
        <v>8243244.146458</v>
      </c>
      <c r="AB386" s="1" t="s">
        <v>1470</v>
      </c>
      <c r="AC386" s="1">
        <v>4916895.844</v>
      </c>
      <c r="AD386" s="1">
        <v>1393239.421</v>
      </c>
      <c r="AE386" s="1">
        <v>21.275</v>
      </c>
      <c r="AF386" s="1" t="s">
        <v>93</v>
      </c>
      <c r="AG386" s="2">
        <f t="shared" si="113"/>
        <v>1393239.55458986</v>
      </c>
      <c r="AH386" s="2">
        <f t="shared" si="114"/>
        <v>1056439.82160844</v>
      </c>
      <c r="AI386">
        <f t="shared" si="115"/>
        <v>0.152472948430434</v>
      </c>
      <c r="AL386" t="str">
        <f t="shared" si="122"/>
        <v>ID50</v>
      </c>
      <c r="AM386" s="3" t="str">
        <f t="shared" si="116"/>
        <v>ID50l-119</v>
      </c>
      <c r="AN386" s="3">
        <f t="shared" si="117"/>
        <v>0.152472948430434</v>
      </c>
      <c r="AO386" s="3">
        <f t="shared" si="118"/>
        <v>21.275</v>
      </c>
      <c r="AP386" s="3">
        <f t="shared" si="119"/>
        <v>4916895.844</v>
      </c>
      <c r="AQ386" s="5">
        <f t="shared" si="120"/>
        <v>1393239.421</v>
      </c>
      <c r="AR386" s="3" t="str">
        <f t="shared" si="121"/>
        <v>f</v>
      </c>
    </row>
    <row r="387" customFormat="1" spans="17:44">
      <c r="Q387" t="s">
        <v>30</v>
      </c>
      <c r="R387">
        <v>1393239.573</v>
      </c>
      <c r="S387">
        <v>4916895.856</v>
      </c>
      <c r="U387" t="s">
        <v>31</v>
      </c>
      <c r="V387">
        <v>1393216.228</v>
      </c>
      <c r="W387">
        <v>4916951.592</v>
      </c>
      <c r="X387">
        <f t="shared" si="109"/>
        <v>0.418849576575208</v>
      </c>
      <c r="Y387">
        <f t="shared" si="110"/>
        <v>-2.38749196830199</v>
      </c>
      <c r="Z387">
        <f t="shared" si="111"/>
        <v>4333403.50532193</v>
      </c>
      <c r="AA387">
        <f t="shared" si="112"/>
        <v>8243244.146458</v>
      </c>
      <c r="AB387" s="1" t="s">
        <v>1471</v>
      </c>
      <c r="AC387" s="1">
        <v>4916951.517</v>
      </c>
      <c r="AD387" s="1">
        <v>1393216.191</v>
      </c>
      <c r="AE387" s="1">
        <v>19.882</v>
      </c>
      <c r="AF387" s="1" t="s">
        <v>83</v>
      </c>
      <c r="AG387" s="2">
        <f t="shared" si="113"/>
        <v>1393216.2492029</v>
      </c>
      <c r="AH387" s="2">
        <f t="shared" si="114"/>
        <v>1056560.03873499</v>
      </c>
      <c r="AI387">
        <f t="shared" si="115"/>
        <v>60.3727160647428</v>
      </c>
      <c r="AL387" t="str">
        <f t="shared" si="122"/>
        <v>ID50</v>
      </c>
      <c r="AM387" s="3" t="str">
        <f t="shared" si="116"/>
        <v>ID50r-100</v>
      </c>
      <c r="AN387" s="3">
        <f t="shared" si="117"/>
        <v>60.3727160647428</v>
      </c>
      <c r="AO387" s="3">
        <f t="shared" si="118"/>
        <v>19.882</v>
      </c>
      <c r="AP387" s="3">
        <f t="shared" si="119"/>
        <v>4916951.517</v>
      </c>
      <c r="AQ387" s="5">
        <f t="shared" si="120"/>
        <v>1393216.191</v>
      </c>
      <c r="AR387" s="3" t="str">
        <f t="shared" si="121"/>
        <v>so</v>
      </c>
    </row>
    <row r="388" customFormat="1" spans="17:44">
      <c r="Q388" t="s">
        <v>30</v>
      </c>
      <c r="R388">
        <v>1393239.573</v>
      </c>
      <c r="S388">
        <v>4916895.856</v>
      </c>
      <c r="U388" t="s">
        <v>31</v>
      </c>
      <c r="V388">
        <v>1393216.228</v>
      </c>
      <c r="W388">
        <v>4916951.592</v>
      </c>
      <c r="X388">
        <f t="shared" si="109"/>
        <v>0.418849576575208</v>
      </c>
      <c r="Y388">
        <f t="shared" si="110"/>
        <v>-2.38749196830199</v>
      </c>
      <c r="Z388">
        <f t="shared" si="111"/>
        <v>4333382.87111753</v>
      </c>
      <c r="AA388">
        <f t="shared" si="112"/>
        <v>8243244.146458</v>
      </c>
      <c r="AB388" s="1" t="s">
        <v>1472</v>
      </c>
      <c r="AC388" s="1">
        <v>4916934.056</v>
      </c>
      <c r="AD388" s="1">
        <v>1393223.767</v>
      </c>
      <c r="AE388" s="1">
        <v>19.652</v>
      </c>
      <c r="AF388" s="1" t="s">
        <v>91</v>
      </c>
      <c r="AG388" s="2">
        <f t="shared" si="113"/>
        <v>1393223.60190892</v>
      </c>
      <c r="AH388" s="2">
        <f t="shared" si="114"/>
        <v>1056522.1109721</v>
      </c>
      <c r="AI388">
        <f t="shared" si="115"/>
        <v>41.3408954428584</v>
      </c>
      <c r="AL388" t="str">
        <f t="shared" si="122"/>
        <v>ID50</v>
      </c>
      <c r="AM388" s="3" t="str">
        <f t="shared" si="116"/>
        <v>ID50r-101</v>
      </c>
      <c r="AN388" s="3">
        <f t="shared" si="117"/>
        <v>41.3408954428584</v>
      </c>
      <c r="AO388" s="3">
        <f t="shared" si="118"/>
        <v>19.652</v>
      </c>
      <c r="AP388" s="3">
        <f t="shared" si="119"/>
        <v>4916934.056</v>
      </c>
      <c r="AQ388" s="5">
        <f t="shared" si="120"/>
        <v>1393223.767</v>
      </c>
      <c r="AR388" s="3" t="str">
        <f t="shared" si="121"/>
        <v>bb</v>
      </c>
    </row>
    <row r="389" customFormat="1" spans="17:44">
      <c r="Q389" t="s">
        <v>30</v>
      </c>
      <c r="R389">
        <v>1393239.573</v>
      </c>
      <c r="S389">
        <v>4916895.856</v>
      </c>
      <c r="U389" t="s">
        <v>31</v>
      </c>
      <c r="V389">
        <v>1393216.228</v>
      </c>
      <c r="W389">
        <v>4916951.592</v>
      </c>
      <c r="X389">
        <f t="shared" si="109"/>
        <v>0.418849576575208</v>
      </c>
      <c r="Y389">
        <f t="shared" si="110"/>
        <v>-2.38749196830199</v>
      </c>
      <c r="Z389">
        <f t="shared" si="111"/>
        <v>4333379.01417317</v>
      </c>
      <c r="AA389">
        <f t="shared" si="112"/>
        <v>8243244.146458</v>
      </c>
      <c r="AB389" s="1" t="s">
        <v>1473</v>
      </c>
      <c r="AC389" s="1">
        <v>4916930.78</v>
      </c>
      <c r="AD389" s="1">
        <v>1393225.154</v>
      </c>
      <c r="AE389" s="1">
        <v>20.458</v>
      </c>
      <c r="AF389" s="1" t="s">
        <v>87</v>
      </c>
      <c r="AG389" s="2">
        <f t="shared" si="113"/>
        <v>1393224.97627633</v>
      </c>
      <c r="AH389" s="2">
        <f t="shared" si="114"/>
        <v>1056515.02151672</v>
      </c>
      <c r="AI389">
        <f t="shared" si="115"/>
        <v>37.7835061507059</v>
      </c>
      <c r="AL389" t="str">
        <f t="shared" si="122"/>
        <v>ID50</v>
      </c>
      <c r="AM389" s="3" t="str">
        <f t="shared" si="116"/>
        <v>ID50r-102</v>
      </c>
      <c r="AN389" s="3">
        <f t="shared" si="117"/>
        <v>37.7835061507059</v>
      </c>
      <c r="AO389" s="3">
        <f t="shared" si="118"/>
        <v>20.458</v>
      </c>
      <c r="AP389" s="3">
        <f t="shared" si="119"/>
        <v>4916930.78</v>
      </c>
      <c r="AQ389" s="5">
        <f t="shared" si="120"/>
        <v>1393225.154</v>
      </c>
      <c r="AR389" s="3" t="str">
        <f t="shared" si="121"/>
        <v>tb</v>
      </c>
    </row>
    <row r="390" customFormat="1" spans="17:44">
      <c r="Q390" t="s">
        <v>30</v>
      </c>
      <c r="R390">
        <v>1393239.573</v>
      </c>
      <c r="S390">
        <v>4916895.856</v>
      </c>
      <c r="U390" t="s">
        <v>31</v>
      </c>
      <c r="V390">
        <v>1393216.228</v>
      </c>
      <c r="W390">
        <v>4916951.592</v>
      </c>
      <c r="X390">
        <f t="shared" si="109"/>
        <v>0.418849576575208</v>
      </c>
      <c r="Y390">
        <f t="shared" si="110"/>
        <v>-2.38749196830199</v>
      </c>
      <c r="Z390">
        <f t="shared" si="111"/>
        <v>4333377.33299413</v>
      </c>
      <c r="AA390">
        <f t="shared" si="112"/>
        <v>8243244.146458</v>
      </c>
      <c r="AB390" s="1" t="s">
        <v>1474</v>
      </c>
      <c r="AC390" s="1">
        <v>4916929.405</v>
      </c>
      <c r="AD390" s="1">
        <v>1393225.885</v>
      </c>
      <c r="AE390" s="1">
        <v>20.529</v>
      </c>
      <c r="AF390" s="1" t="s">
        <v>83</v>
      </c>
      <c r="AG390" s="2">
        <f t="shared" si="113"/>
        <v>1393225.57534064</v>
      </c>
      <c r="AH390" s="2">
        <f t="shared" si="114"/>
        <v>1056511.93133894</v>
      </c>
      <c r="AI390">
        <f t="shared" si="115"/>
        <v>36.2339170535182</v>
      </c>
      <c r="AL390" t="str">
        <f t="shared" si="122"/>
        <v>ID50</v>
      </c>
      <c r="AM390" s="3" t="str">
        <f t="shared" si="116"/>
        <v>ID50r-103</v>
      </c>
      <c r="AN390" s="3">
        <f t="shared" si="117"/>
        <v>36.2339170535182</v>
      </c>
      <c r="AO390" s="3">
        <f t="shared" si="118"/>
        <v>20.529</v>
      </c>
      <c r="AP390" s="3">
        <f t="shared" si="119"/>
        <v>4916929.405</v>
      </c>
      <c r="AQ390" s="5">
        <f t="shared" si="120"/>
        <v>1393225.885</v>
      </c>
      <c r="AR390" s="3" t="str">
        <f t="shared" si="121"/>
        <v>so</v>
      </c>
    </row>
    <row r="391" customFormat="1" spans="17:44">
      <c r="Q391" t="s">
        <v>30</v>
      </c>
      <c r="R391">
        <v>1393239.573</v>
      </c>
      <c r="S391">
        <v>4916895.856</v>
      </c>
      <c r="U391" t="s">
        <v>31</v>
      </c>
      <c r="V391">
        <v>1393216.228</v>
      </c>
      <c r="W391">
        <v>4916951.592</v>
      </c>
      <c r="X391">
        <f t="shared" si="109"/>
        <v>0.418849576575208</v>
      </c>
      <c r="Y391">
        <f t="shared" si="110"/>
        <v>-2.38749196830199</v>
      </c>
      <c r="Z391">
        <f t="shared" si="111"/>
        <v>4333375.91379996</v>
      </c>
      <c r="AA391">
        <f t="shared" si="112"/>
        <v>8243244.146458</v>
      </c>
      <c r="AB391" s="1" t="s">
        <v>1475</v>
      </c>
      <c r="AC391" s="1">
        <v>4916928.119</v>
      </c>
      <c r="AD391" s="1">
        <v>1393226.203</v>
      </c>
      <c r="AE391" s="1">
        <v>20.451</v>
      </c>
      <c r="AF391" s="1" t="s">
        <v>87</v>
      </c>
      <c r="AG391" s="2">
        <f t="shared" si="113"/>
        <v>1393226.08105034</v>
      </c>
      <c r="AH391" s="2">
        <f t="shared" si="114"/>
        <v>1056509.32271595</v>
      </c>
      <c r="AI391">
        <f t="shared" si="115"/>
        <v>34.9236033223992</v>
      </c>
      <c r="AL391" t="str">
        <f t="shared" si="122"/>
        <v>ID50</v>
      </c>
      <c r="AM391" s="3" t="str">
        <f t="shared" si="116"/>
        <v>ID50r-104</v>
      </c>
      <c r="AN391" s="3">
        <f t="shared" si="117"/>
        <v>34.9236033223992</v>
      </c>
      <c r="AO391" s="3">
        <f t="shared" si="118"/>
        <v>20.451</v>
      </c>
      <c r="AP391" s="3">
        <f t="shared" si="119"/>
        <v>4916928.119</v>
      </c>
      <c r="AQ391" s="5">
        <f t="shared" si="120"/>
        <v>1393226.203</v>
      </c>
      <c r="AR391" s="3" t="str">
        <f t="shared" si="121"/>
        <v>tb</v>
      </c>
    </row>
    <row r="392" customFormat="1" spans="17:44">
      <c r="Q392" t="s">
        <v>30</v>
      </c>
      <c r="R392">
        <v>1393239.573</v>
      </c>
      <c r="S392">
        <v>4916895.856</v>
      </c>
      <c r="U392" t="s">
        <v>31</v>
      </c>
      <c r="V392">
        <v>1393216.228</v>
      </c>
      <c r="W392">
        <v>4916951.592</v>
      </c>
      <c r="X392">
        <f t="shared" si="109"/>
        <v>0.418849576575208</v>
      </c>
      <c r="Y392">
        <f t="shared" si="110"/>
        <v>-2.38749196830199</v>
      </c>
      <c r="Z392">
        <f t="shared" si="111"/>
        <v>4333372.85257313</v>
      </c>
      <c r="AA392">
        <f t="shared" si="112"/>
        <v>8243244.146458</v>
      </c>
      <c r="AB392" s="1" t="s">
        <v>1476</v>
      </c>
      <c r="AC392" s="1">
        <v>4916925.565</v>
      </c>
      <c r="AD392" s="1">
        <v>1393227.414</v>
      </c>
      <c r="AE392" s="1">
        <v>19.703</v>
      </c>
      <c r="AF392" s="1" t="s">
        <v>83</v>
      </c>
      <c r="AG392" s="2">
        <f t="shared" si="113"/>
        <v>1393227.1718751</v>
      </c>
      <c r="AH392" s="2">
        <f t="shared" si="114"/>
        <v>1056503.69587019</v>
      </c>
      <c r="AI392">
        <f t="shared" si="115"/>
        <v>32.1008716710781</v>
      </c>
      <c r="AL392" t="str">
        <f t="shared" si="122"/>
        <v>ID50</v>
      </c>
      <c r="AM392" s="3" t="str">
        <f t="shared" si="116"/>
        <v>ID50r-105</v>
      </c>
      <c r="AN392" s="3">
        <f t="shared" si="117"/>
        <v>32.1008716710781</v>
      </c>
      <c r="AO392" s="3">
        <f t="shared" si="118"/>
        <v>19.703</v>
      </c>
      <c r="AP392" s="3">
        <f t="shared" si="119"/>
        <v>4916925.565</v>
      </c>
      <c r="AQ392" s="5">
        <f t="shared" si="120"/>
        <v>1393227.414</v>
      </c>
      <c r="AR392" s="3" t="str">
        <f t="shared" si="121"/>
        <v>so</v>
      </c>
    </row>
    <row r="393" customFormat="1" spans="17:44">
      <c r="Q393" t="s">
        <v>30</v>
      </c>
      <c r="R393">
        <v>1393239.573</v>
      </c>
      <c r="S393">
        <v>4916895.856</v>
      </c>
      <c r="U393" t="s">
        <v>31</v>
      </c>
      <c r="V393">
        <v>1393216.228</v>
      </c>
      <c r="W393">
        <v>4916951.592</v>
      </c>
      <c r="X393">
        <f t="shared" si="109"/>
        <v>0.418849576575208</v>
      </c>
      <c r="Y393">
        <f t="shared" si="110"/>
        <v>-2.38749196830199</v>
      </c>
      <c r="Z393">
        <f t="shared" si="111"/>
        <v>4333369.22512161</v>
      </c>
      <c r="AA393">
        <f t="shared" si="112"/>
        <v>8243244.146458</v>
      </c>
      <c r="AB393" s="1" t="s">
        <v>1477</v>
      </c>
      <c r="AC393" s="1">
        <v>4916922.312</v>
      </c>
      <c r="AD393" s="1">
        <v>1393228.308</v>
      </c>
      <c r="AE393" s="1">
        <v>19.505</v>
      </c>
      <c r="AF393" s="1" t="s">
        <v>83</v>
      </c>
      <c r="AG393" s="2">
        <f t="shared" si="113"/>
        <v>1393228.464466</v>
      </c>
      <c r="AH393" s="2">
        <f t="shared" si="114"/>
        <v>1056497.02824596</v>
      </c>
      <c r="AI393">
        <f t="shared" si="115"/>
        <v>28.7544807119787</v>
      </c>
      <c r="AL393" t="str">
        <f t="shared" si="122"/>
        <v>ID50</v>
      </c>
      <c r="AM393" s="3" t="str">
        <f t="shared" si="116"/>
        <v>ID50r-106</v>
      </c>
      <c r="AN393" s="3">
        <f t="shared" si="117"/>
        <v>28.7544807119787</v>
      </c>
      <c r="AO393" s="3">
        <f t="shared" si="118"/>
        <v>19.505</v>
      </c>
      <c r="AP393" s="3">
        <f t="shared" si="119"/>
        <v>4916922.312</v>
      </c>
      <c r="AQ393" s="5">
        <f t="shared" si="120"/>
        <v>1393228.308</v>
      </c>
      <c r="AR393" s="3" t="str">
        <f t="shared" si="121"/>
        <v>so</v>
      </c>
    </row>
    <row r="394" customFormat="1" spans="17:44">
      <c r="Q394" t="s">
        <v>30</v>
      </c>
      <c r="R394">
        <v>1393239.573</v>
      </c>
      <c r="S394">
        <v>4916895.856</v>
      </c>
      <c r="U394" t="s">
        <v>31</v>
      </c>
      <c r="V394">
        <v>1393216.228</v>
      </c>
      <c r="W394">
        <v>4916951.592</v>
      </c>
      <c r="X394">
        <f t="shared" si="109"/>
        <v>0.418849576575208</v>
      </c>
      <c r="Y394">
        <f t="shared" si="110"/>
        <v>-2.38749196830199</v>
      </c>
      <c r="Z394">
        <f t="shared" si="111"/>
        <v>4333364.71854857</v>
      </c>
      <c r="AA394">
        <f t="shared" si="112"/>
        <v>8243244.146458</v>
      </c>
      <c r="AB394" s="1" t="s">
        <v>1478</v>
      </c>
      <c r="AC394" s="1">
        <v>4916918.507</v>
      </c>
      <c r="AD394" s="1">
        <v>1393229.983</v>
      </c>
      <c r="AE394" s="1">
        <v>19.34</v>
      </c>
      <c r="AF394" s="1" t="s">
        <v>83</v>
      </c>
      <c r="AG394" s="2">
        <f t="shared" si="113"/>
        <v>1393230.07031937</v>
      </c>
      <c r="AH394" s="2">
        <f t="shared" si="114"/>
        <v>1056488.74470711</v>
      </c>
      <c r="AI394">
        <f t="shared" si="115"/>
        <v>24.5974775338023</v>
      </c>
      <c r="AL394" t="str">
        <f t="shared" si="122"/>
        <v>ID50</v>
      </c>
      <c r="AM394" s="3" t="str">
        <f t="shared" si="116"/>
        <v>ID50r-107</v>
      </c>
      <c r="AN394" s="3">
        <f t="shared" si="117"/>
        <v>24.5974775338023</v>
      </c>
      <c r="AO394" s="3">
        <f t="shared" si="118"/>
        <v>19.34</v>
      </c>
      <c r="AP394" s="3">
        <f t="shared" si="119"/>
        <v>4916918.507</v>
      </c>
      <c r="AQ394" s="5">
        <f t="shared" si="120"/>
        <v>1393229.983</v>
      </c>
      <c r="AR394" s="3" t="str">
        <f t="shared" si="121"/>
        <v>so</v>
      </c>
    </row>
    <row r="395" customFormat="1" spans="17:44">
      <c r="Q395" t="s">
        <v>30</v>
      </c>
      <c r="R395">
        <v>1393239.573</v>
      </c>
      <c r="S395">
        <v>4916895.856</v>
      </c>
      <c r="U395" t="s">
        <v>31</v>
      </c>
      <c r="V395">
        <v>1393216.228</v>
      </c>
      <c r="W395">
        <v>4916951.592</v>
      </c>
      <c r="X395">
        <f t="shared" si="109"/>
        <v>0.418849576575208</v>
      </c>
      <c r="Y395">
        <f t="shared" si="110"/>
        <v>-2.38749196830199</v>
      </c>
      <c r="Z395">
        <f t="shared" si="111"/>
        <v>4333363.20995068</v>
      </c>
      <c r="AA395">
        <f t="shared" si="112"/>
        <v>8243244.146458</v>
      </c>
      <c r="AB395" s="1" t="s">
        <v>1479</v>
      </c>
      <c r="AC395" s="1">
        <v>4916917.305</v>
      </c>
      <c r="AD395" s="1">
        <v>1393230.715</v>
      </c>
      <c r="AE395" s="1">
        <v>18.23</v>
      </c>
      <c r="AF395" s="1" t="s">
        <v>83</v>
      </c>
      <c r="AG395" s="2">
        <f t="shared" si="113"/>
        <v>1393230.60788683</v>
      </c>
      <c r="AH395" s="2">
        <f t="shared" si="114"/>
        <v>1056485.971751</v>
      </c>
      <c r="AI395">
        <f t="shared" si="115"/>
        <v>23.2061148191827</v>
      </c>
      <c r="AL395" t="str">
        <f t="shared" si="122"/>
        <v>ID50</v>
      </c>
      <c r="AM395" s="3" t="str">
        <f t="shared" si="116"/>
        <v>ID50r-108</v>
      </c>
      <c r="AN395" s="3">
        <f t="shared" si="117"/>
        <v>23.2061148191827</v>
      </c>
      <c r="AO395" s="3">
        <f t="shared" si="118"/>
        <v>18.23</v>
      </c>
      <c r="AP395" s="3">
        <f t="shared" si="119"/>
        <v>4916917.305</v>
      </c>
      <c r="AQ395" s="5">
        <f t="shared" si="120"/>
        <v>1393230.715</v>
      </c>
      <c r="AR395" s="3" t="str">
        <f t="shared" si="121"/>
        <v>so</v>
      </c>
    </row>
    <row r="396" customFormat="1" spans="17:44">
      <c r="Q396" t="s">
        <v>30</v>
      </c>
      <c r="R396">
        <v>1393239.573</v>
      </c>
      <c r="S396">
        <v>4916895.856</v>
      </c>
      <c r="U396" t="s">
        <v>31</v>
      </c>
      <c r="V396">
        <v>1393216.228</v>
      </c>
      <c r="W396">
        <v>4916951.592</v>
      </c>
      <c r="X396">
        <f t="shared" si="109"/>
        <v>0.418849576575208</v>
      </c>
      <c r="Y396">
        <f t="shared" si="110"/>
        <v>-2.38749196830199</v>
      </c>
      <c r="Z396">
        <f t="shared" si="111"/>
        <v>4333362.79213377</v>
      </c>
      <c r="AA396">
        <f t="shared" si="112"/>
        <v>8243244.146458</v>
      </c>
      <c r="AB396" s="1" t="s">
        <v>1480</v>
      </c>
      <c r="AC396" s="1">
        <v>4916916.932</v>
      </c>
      <c r="AD396" s="1">
        <v>1393230.822</v>
      </c>
      <c r="AE396" s="1">
        <v>17.71</v>
      </c>
      <c r="AF396" s="1" t="s">
        <v>114</v>
      </c>
      <c r="AG396" s="2">
        <f t="shared" si="113"/>
        <v>1393230.75676995</v>
      </c>
      <c r="AH396" s="2">
        <f t="shared" si="114"/>
        <v>1056485.2037611</v>
      </c>
      <c r="AI396">
        <f t="shared" si="115"/>
        <v>22.8205560190288</v>
      </c>
      <c r="AL396" t="str">
        <f t="shared" si="122"/>
        <v>ID50</v>
      </c>
      <c r="AM396" s="3" t="str">
        <f t="shared" si="116"/>
        <v>ID50r-109</v>
      </c>
      <c r="AN396" s="3">
        <f t="shared" si="117"/>
        <v>22.8205560190288</v>
      </c>
      <c r="AO396" s="3">
        <f t="shared" si="118"/>
        <v>17.71</v>
      </c>
      <c r="AP396" s="3">
        <f t="shared" si="119"/>
        <v>4916916.932</v>
      </c>
      <c r="AQ396" s="5">
        <f t="shared" si="120"/>
        <v>1393230.822</v>
      </c>
      <c r="AR396" s="3" t="str">
        <f t="shared" si="121"/>
        <v>wtr</v>
      </c>
    </row>
    <row r="397" customFormat="1" spans="17:44">
      <c r="Q397" t="s">
        <v>30</v>
      </c>
      <c r="R397">
        <v>1393239.573</v>
      </c>
      <c r="S397">
        <v>4916895.856</v>
      </c>
      <c r="U397" t="s">
        <v>31</v>
      </c>
      <c r="V397">
        <v>1393216.228</v>
      </c>
      <c r="W397">
        <v>4916951.592</v>
      </c>
      <c r="X397">
        <f t="shared" si="109"/>
        <v>0.418849576575208</v>
      </c>
      <c r="Y397">
        <f t="shared" si="110"/>
        <v>-2.38749196830199</v>
      </c>
      <c r="Z397">
        <f t="shared" si="111"/>
        <v>4333362.3323274</v>
      </c>
      <c r="AA397">
        <f t="shared" si="112"/>
        <v>8243244.146458</v>
      </c>
      <c r="AB397" s="1" t="s">
        <v>1481</v>
      </c>
      <c r="AC397" s="1">
        <v>4916916.499</v>
      </c>
      <c r="AD397" s="1">
        <v>1393230.886</v>
      </c>
      <c r="AE397" s="1">
        <v>17.432</v>
      </c>
      <c r="AF397" s="1" t="s">
        <v>116</v>
      </c>
      <c r="AG397" s="2">
        <f t="shared" si="113"/>
        <v>1393230.92061543</v>
      </c>
      <c r="AH397" s="2">
        <f t="shared" si="114"/>
        <v>1056484.3585903</v>
      </c>
      <c r="AI397">
        <f t="shared" si="115"/>
        <v>22.3963706436798</v>
      </c>
      <c r="AL397" t="str">
        <f t="shared" si="122"/>
        <v>ID50</v>
      </c>
      <c r="AM397" s="3" t="str">
        <f t="shared" si="116"/>
        <v>ID50r-110</v>
      </c>
      <c r="AN397" s="3">
        <f t="shared" si="117"/>
        <v>22.3963706436798</v>
      </c>
      <c r="AO397" s="3">
        <f t="shared" si="118"/>
        <v>17.432</v>
      </c>
      <c r="AP397" s="3">
        <f t="shared" si="119"/>
        <v>4916916.499</v>
      </c>
      <c r="AQ397" s="5">
        <f t="shared" si="120"/>
        <v>1393230.886</v>
      </c>
      <c r="AR397" s="3" t="str">
        <f t="shared" si="121"/>
        <v>bed</v>
      </c>
    </row>
    <row r="398" customFormat="1" spans="17:44">
      <c r="Q398" t="s">
        <v>30</v>
      </c>
      <c r="R398">
        <v>1393239.573</v>
      </c>
      <c r="S398">
        <v>4916895.856</v>
      </c>
      <c r="U398" t="s">
        <v>31</v>
      </c>
      <c r="V398">
        <v>1393216.228</v>
      </c>
      <c r="W398">
        <v>4916951.592</v>
      </c>
      <c r="X398">
        <f t="shared" si="109"/>
        <v>0.418849576575208</v>
      </c>
      <c r="Y398">
        <f t="shared" si="110"/>
        <v>-2.38749196830199</v>
      </c>
      <c r="Z398">
        <f t="shared" si="111"/>
        <v>4333359.82791747</v>
      </c>
      <c r="AA398">
        <f t="shared" si="112"/>
        <v>8243244.146458</v>
      </c>
      <c r="AB398" s="1" t="s">
        <v>1482</v>
      </c>
      <c r="AC398" s="1">
        <v>4916914.457</v>
      </c>
      <c r="AD398" s="1">
        <v>1393231.99</v>
      </c>
      <c r="AE398" s="1">
        <v>17.494</v>
      </c>
      <c r="AF398" s="1" t="s">
        <v>116</v>
      </c>
      <c r="AG398" s="2">
        <f t="shared" si="113"/>
        <v>1393231.81302639</v>
      </c>
      <c r="AH398" s="2">
        <f t="shared" si="114"/>
        <v>1056479.75523054</v>
      </c>
      <c r="AI398">
        <f t="shared" si="115"/>
        <v>20.0872867761779</v>
      </c>
      <c r="AL398" t="str">
        <f t="shared" si="122"/>
        <v>ID50</v>
      </c>
      <c r="AM398" s="3" t="str">
        <f t="shared" si="116"/>
        <v>ID50r-111</v>
      </c>
      <c r="AN398" s="3">
        <f t="shared" si="117"/>
        <v>20.0872867761779</v>
      </c>
      <c r="AO398" s="3">
        <f t="shared" si="118"/>
        <v>17.494</v>
      </c>
      <c r="AP398" s="3">
        <f t="shared" si="119"/>
        <v>4916914.457</v>
      </c>
      <c r="AQ398" s="5">
        <f t="shared" si="120"/>
        <v>1393231.99</v>
      </c>
      <c r="AR398" s="3" t="str">
        <f t="shared" si="121"/>
        <v>bed</v>
      </c>
    </row>
    <row r="399" customFormat="1" spans="17:44">
      <c r="Q399" t="s">
        <v>32</v>
      </c>
      <c r="R399">
        <v>1393697.552</v>
      </c>
      <c r="S399">
        <v>4917102.12</v>
      </c>
      <c r="U399" t="s">
        <v>33</v>
      </c>
      <c r="V399">
        <v>1393673.13</v>
      </c>
      <c r="W399">
        <v>4917160.412</v>
      </c>
      <c r="X399">
        <f t="shared" si="109"/>
        <v>0.418959720034614</v>
      </c>
      <c r="Y399">
        <f t="shared" si="110"/>
        <v>-2.38686430265273</v>
      </c>
      <c r="Z399">
        <f t="shared" si="111"/>
        <v>4333218.19575778</v>
      </c>
      <c r="AA399">
        <f t="shared" si="112"/>
        <v>8243669.05556329</v>
      </c>
      <c r="AB399" s="1" t="s">
        <v>1483</v>
      </c>
      <c r="AC399" s="1">
        <v>4917118.447</v>
      </c>
      <c r="AD399" s="1">
        <v>1393690.666</v>
      </c>
      <c r="AE399" s="1">
        <v>18.601</v>
      </c>
      <c r="AF399" s="1" t="s">
        <v>116</v>
      </c>
      <c r="AG399" s="2">
        <f t="shared" si="113"/>
        <v>1393690.70482909</v>
      </c>
      <c r="AH399" s="2">
        <f t="shared" si="114"/>
        <v>1055258.8099302</v>
      </c>
      <c r="AI399">
        <f t="shared" si="115"/>
        <v>17.7197044271499</v>
      </c>
      <c r="AL399" t="str">
        <f t="shared" si="122"/>
        <v>ID51</v>
      </c>
      <c r="AM399" s="3" t="str">
        <f t="shared" si="116"/>
        <v>ID51l-109</v>
      </c>
      <c r="AN399" s="3">
        <f t="shared" si="117"/>
        <v>17.7197044271499</v>
      </c>
      <c r="AO399" s="3">
        <f t="shared" si="118"/>
        <v>18.601</v>
      </c>
      <c r="AP399" s="3">
        <f t="shared" si="119"/>
        <v>4917118.447</v>
      </c>
      <c r="AQ399" s="5">
        <f t="shared" si="120"/>
        <v>1393690.666</v>
      </c>
      <c r="AR399" s="3" t="str">
        <f t="shared" si="121"/>
        <v>bed</v>
      </c>
    </row>
    <row r="400" customFormat="1" spans="17:44">
      <c r="Q400" t="s">
        <v>32</v>
      </c>
      <c r="R400">
        <v>1393697.552</v>
      </c>
      <c r="S400">
        <v>4917102.12</v>
      </c>
      <c r="U400" t="s">
        <v>33</v>
      </c>
      <c r="V400">
        <v>1393673.13</v>
      </c>
      <c r="W400">
        <v>4917160.412</v>
      </c>
      <c r="X400">
        <f t="shared" si="109"/>
        <v>0.418959720034614</v>
      </c>
      <c r="Y400">
        <f t="shared" si="110"/>
        <v>-2.38686430265273</v>
      </c>
      <c r="Z400">
        <f t="shared" si="111"/>
        <v>4333215.35396316</v>
      </c>
      <c r="AA400">
        <f t="shared" si="112"/>
        <v>8243669.05556329</v>
      </c>
      <c r="AB400" s="1" t="s">
        <v>1484</v>
      </c>
      <c r="AC400" s="1">
        <v>4917115.994</v>
      </c>
      <c r="AD400" s="1">
        <v>1393691.594</v>
      </c>
      <c r="AE400" s="1">
        <v>18.601</v>
      </c>
      <c r="AF400" s="1" t="s">
        <v>116</v>
      </c>
      <c r="AG400" s="2">
        <f t="shared" si="113"/>
        <v>1393691.71764906</v>
      </c>
      <c r="AH400" s="2">
        <f t="shared" si="114"/>
        <v>1055253.58598383</v>
      </c>
      <c r="AI400">
        <f t="shared" si="115"/>
        <v>15.0991933557351</v>
      </c>
      <c r="AL400" t="str">
        <f t="shared" si="122"/>
        <v>ID51</v>
      </c>
      <c r="AM400" s="3" t="str">
        <f t="shared" si="116"/>
        <v>ID51l-110</v>
      </c>
      <c r="AN400" s="3">
        <f t="shared" si="117"/>
        <v>15.0991933557351</v>
      </c>
      <c r="AO400" s="3">
        <f t="shared" si="118"/>
        <v>18.601</v>
      </c>
      <c r="AP400" s="3">
        <f t="shared" si="119"/>
        <v>4917115.994</v>
      </c>
      <c r="AQ400" s="5">
        <f t="shared" si="120"/>
        <v>1393691.594</v>
      </c>
      <c r="AR400" s="3" t="str">
        <f t="shared" si="121"/>
        <v>bed</v>
      </c>
    </row>
    <row r="401" customFormat="1" spans="17:49">
      <c r="Q401" t="s">
        <v>32</v>
      </c>
      <c r="R401">
        <v>1393697.552</v>
      </c>
      <c r="S401">
        <v>4917102.12</v>
      </c>
      <c r="U401" t="s">
        <v>33</v>
      </c>
      <c r="V401">
        <v>1393673.13</v>
      </c>
      <c r="W401">
        <v>4917160.412</v>
      </c>
      <c r="X401">
        <f t="shared" si="109"/>
        <v>0.418959720034614</v>
      </c>
      <c r="Y401">
        <f t="shared" si="110"/>
        <v>-2.38686430265273</v>
      </c>
      <c r="Z401">
        <f t="shared" si="111"/>
        <v>4333215.12888062</v>
      </c>
      <c r="AA401">
        <f t="shared" si="112"/>
        <v>8243669.05556329</v>
      </c>
      <c r="AB401" s="1" t="s">
        <v>1485</v>
      </c>
      <c r="AC401" s="1">
        <v>4917115.784</v>
      </c>
      <c r="AD401" s="1">
        <v>1393691.63</v>
      </c>
      <c r="AE401" s="1">
        <v>18.826</v>
      </c>
      <c r="AF401" s="1" t="s">
        <v>114</v>
      </c>
      <c r="AG401" s="2">
        <f t="shared" si="113"/>
        <v>1393691.79786883</v>
      </c>
      <c r="AH401" s="2">
        <f t="shared" si="114"/>
        <v>1055253.17222445</v>
      </c>
      <c r="AI401">
        <f t="shared" si="115"/>
        <v>14.8921113344207</v>
      </c>
      <c r="AL401" t="str">
        <f t="shared" si="122"/>
        <v>ID51</v>
      </c>
      <c r="AM401" s="3" t="str">
        <f t="shared" si="116"/>
        <v>ID51l-111</v>
      </c>
      <c r="AN401" s="3">
        <f t="shared" si="117"/>
        <v>14.8921113344207</v>
      </c>
      <c r="AO401" s="3">
        <f t="shared" si="118"/>
        <v>18.826</v>
      </c>
      <c r="AP401" s="3">
        <f t="shared" si="119"/>
        <v>4917115.784</v>
      </c>
      <c r="AQ401" s="5">
        <f t="shared" si="120"/>
        <v>1393691.63</v>
      </c>
      <c r="AR401" s="3" t="str">
        <f t="shared" si="121"/>
        <v>wtr</v>
      </c>
      <c r="AW401" t="s">
        <v>352</v>
      </c>
    </row>
    <row r="402" customFormat="1" spans="17:44">
      <c r="Q402" t="s">
        <v>32</v>
      </c>
      <c r="R402">
        <v>1393697.552</v>
      </c>
      <c r="S402">
        <v>4917102.12</v>
      </c>
      <c r="U402" t="s">
        <v>33</v>
      </c>
      <c r="V402">
        <v>1393673.13</v>
      </c>
      <c r="W402">
        <v>4917160.412</v>
      </c>
      <c r="X402">
        <f t="shared" si="109"/>
        <v>0.418959720034614</v>
      </c>
      <c r="Y402">
        <f t="shared" si="110"/>
        <v>-2.38686430265273</v>
      </c>
      <c r="Z402">
        <f t="shared" si="111"/>
        <v>4333212.3218261</v>
      </c>
      <c r="AA402">
        <f t="shared" si="112"/>
        <v>8243669.05556329</v>
      </c>
      <c r="AB402" s="1" t="s">
        <v>1486</v>
      </c>
      <c r="AC402" s="1">
        <v>4917113.398</v>
      </c>
      <c r="AD402" s="1">
        <v>1393692.635</v>
      </c>
      <c r="AE402" s="1">
        <v>20.02</v>
      </c>
      <c r="AF402" s="1" t="s">
        <v>83</v>
      </c>
      <c r="AG402" s="2">
        <f t="shared" si="113"/>
        <v>1393692.79830738</v>
      </c>
      <c r="AH402" s="2">
        <f t="shared" si="114"/>
        <v>1055248.01213929</v>
      </c>
      <c r="AI402">
        <f t="shared" si="115"/>
        <v>12.3032586332849</v>
      </c>
      <c r="AL402" t="str">
        <f t="shared" si="122"/>
        <v>ID51</v>
      </c>
      <c r="AM402" s="3" t="str">
        <f t="shared" si="116"/>
        <v>ID51l-112</v>
      </c>
      <c r="AN402" s="3">
        <f t="shared" si="117"/>
        <v>12.3032586332849</v>
      </c>
      <c r="AO402" s="3">
        <f t="shared" si="118"/>
        <v>20.02</v>
      </c>
      <c r="AP402" s="3">
        <f t="shared" si="119"/>
        <v>4917113.398</v>
      </c>
      <c r="AQ402" s="5">
        <f t="shared" si="120"/>
        <v>1393692.635</v>
      </c>
      <c r="AR402" s="3" t="str">
        <f t="shared" si="121"/>
        <v>so</v>
      </c>
    </row>
    <row r="403" customFormat="1" spans="17:44">
      <c r="Q403" t="s">
        <v>32</v>
      </c>
      <c r="R403">
        <v>1393697.552</v>
      </c>
      <c r="S403">
        <v>4917102.12</v>
      </c>
      <c r="U403" t="s">
        <v>33</v>
      </c>
      <c r="V403">
        <v>1393673.13</v>
      </c>
      <c r="W403">
        <v>4917160.412</v>
      </c>
      <c r="X403">
        <f t="shared" si="109"/>
        <v>0.418959720034614</v>
      </c>
      <c r="Y403">
        <f t="shared" si="110"/>
        <v>-2.38686430265273</v>
      </c>
      <c r="Z403">
        <f t="shared" si="111"/>
        <v>4333204.50004475</v>
      </c>
      <c r="AA403">
        <f t="shared" si="112"/>
        <v>8243669.05556329</v>
      </c>
      <c r="AB403" s="1" t="s">
        <v>1487</v>
      </c>
      <c r="AC403" s="1">
        <v>4917106.8</v>
      </c>
      <c r="AD403" s="1">
        <v>1393695.556</v>
      </c>
      <c r="AE403" s="1">
        <v>22.72</v>
      </c>
      <c r="AF403" s="1" t="s">
        <v>87</v>
      </c>
      <c r="AG403" s="2">
        <f t="shared" si="113"/>
        <v>1393695.58600229</v>
      </c>
      <c r="AH403" s="2">
        <f t="shared" si="114"/>
        <v>1055233.63370183</v>
      </c>
      <c r="AI403">
        <f t="shared" si="115"/>
        <v>5.08786949483299</v>
      </c>
      <c r="AL403" t="str">
        <f t="shared" si="122"/>
        <v>ID51</v>
      </c>
      <c r="AM403" s="3" t="str">
        <f t="shared" si="116"/>
        <v>ID51l-113</v>
      </c>
      <c r="AN403" s="3">
        <f t="shared" si="117"/>
        <v>5.08786949483299</v>
      </c>
      <c r="AO403" s="3">
        <f t="shared" si="118"/>
        <v>22.72</v>
      </c>
      <c r="AP403" s="3">
        <f t="shared" si="119"/>
        <v>4917106.8</v>
      </c>
      <c r="AQ403" s="5">
        <f t="shared" si="120"/>
        <v>1393695.556</v>
      </c>
      <c r="AR403" s="3" t="str">
        <f t="shared" si="121"/>
        <v>tb</v>
      </c>
    </row>
    <row r="404" customFormat="1" spans="17:44">
      <c r="Q404" t="s">
        <v>32</v>
      </c>
      <c r="R404">
        <v>1393697.552</v>
      </c>
      <c r="S404">
        <v>4917102.12</v>
      </c>
      <c r="U404" t="s">
        <v>33</v>
      </c>
      <c r="V404">
        <v>1393673.13</v>
      </c>
      <c r="W404">
        <v>4917160.412</v>
      </c>
      <c r="X404">
        <f t="shared" si="109"/>
        <v>0.418959720034614</v>
      </c>
      <c r="Y404">
        <f t="shared" si="110"/>
        <v>-2.38686430265273</v>
      </c>
      <c r="Z404">
        <f t="shared" si="111"/>
        <v>4333201.48562027</v>
      </c>
      <c r="AA404">
        <f t="shared" si="112"/>
        <v>8243669.05556329</v>
      </c>
      <c r="AB404" s="1" t="s">
        <v>1488</v>
      </c>
      <c r="AC404" s="1">
        <v>4917104.259</v>
      </c>
      <c r="AD404" s="1">
        <v>1393696.686</v>
      </c>
      <c r="AE404" s="1">
        <v>22.919</v>
      </c>
      <c r="AF404" s="1" t="s">
        <v>83</v>
      </c>
      <c r="AG404" s="2">
        <f t="shared" si="113"/>
        <v>1393696.66034782</v>
      </c>
      <c r="AH404" s="2">
        <f t="shared" si="114"/>
        <v>1055228.09241756</v>
      </c>
      <c r="AI404">
        <f t="shared" si="115"/>
        <v>2.30765616973781</v>
      </c>
      <c r="AL404" t="str">
        <f t="shared" si="122"/>
        <v>ID51</v>
      </c>
      <c r="AM404" s="3" t="str">
        <f t="shared" si="116"/>
        <v>ID51l-114</v>
      </c>
      <c r="AN404" s="3">
        <f t="shared" si="117"/>
        <v>2.30765616973781</v>
      </c>
      <c r="AO404" s="3">
        <f t="shared" si="118"/>
        <v>22.919</v>
      </c>
      <c r="AP404" s="3">
        <f t="shared" si="119"/>
        <v>4917104.259</v>
      </c>
      <c r="AQ404" s="5">
        <f t="shared" si="120"/>
        <v>1393696.686</v>
      </c>
      <c r="AR404" s="3" t="str">
        <f t="shared" si="121"/>
        <v>so</v>
      </c>
    </row>
    <row r="405" customFormat="1" spans="17:44">
      <c r="Q405" t="s">
        <v>32</v>
      </c>
      <c r="R405">
        <v>1393697.552</v>
      </c>
      <c r="S405">
        <v>4917102.12</v>
      </c>
      <c r="U405" t="s">
        <v>33</v>
      </c>
      <c r="V405">
        <v>1393673.13</v>
      </c>
      <c r="W405">
        <v>4917160.412</v>
      </c>
      <c r="X405">
        <f t="shared" si="109"/>
        <v>0.418959720034614</v>
      </c>
      <c r="Y405">
        <f t="shared" si="110"/>
        <v>-2.38686430265273</v>
      </c>
      <c r="Z405">
        <f t="shared" si="111"/>
        <v>4333198.9058624</v>
      </c>
      <c r="AA405">
        <f t="shared" si="112"/>
        <v>8243669.05556329</v>
      </c>
      <c r="AB405" s="1" t="s">
        <v>1489</v>
      </c>
      <c r="AC405" s="1">
        <v>4917102.107</v>
      </c>
      <c r="AD405" s="1">
        <v>1393697.707</v>
      </c>
      <c r="AE405" s="1">
        <v>23.031</v>
      </c>
      <c r="AF405" s="1" t="s">
        <v>93</v>
      </c>
      <c r="AG405" s="2">
        <f t="shared" si="113"/>
        <v>1393697.57977749</v>
      </c>
      <c r="AH405" s="2">
        <f t="shared" si="114"/>
        <v>1055223.35016184</v>
      </c>
      <c r="AI405">
        <f t="shared" si="115"/>
        <v>0.155544205985421</v>
      </c>
      <c r="AL405" t="str">
        <f t="shared" si="122"/>
        <v>ID51</v>
      </c>
      <c r="AM405" s="3" t="str">
        <f t="shared" si="116"/>
        <v>ID51l-115</v>
      </c>
      <c r="AN405" s="3">
        <f t="shared" si="117"/>
        <v>0.155544205985421</v>
      </c>
      <c r="AO405" s="3">
        <f t="shared" si="118"/>
        <v>23.031</v>
      </c>
      <c r="AP405" s="3">
        <f t="shared" si="119"/>
        <v>4917102.107</v>
      </c>
      <c r="AQ405" s="5">
        <f t="shared" si="120"/>
        <v>1393697.707</v>
      </c>
      <c r="AR405" s="3" t="str">
        <f t="shared" si="121"/>
        <v>f</v>
      </c>
    </row>
    <row r="406" customFormat="1" spans="17:44">
      <c r="Q406" t="s">
        <v>32</v>
      </c>
      <c r="R406">
        <v>1393697.552</v>
      </c>
      <c r="S406">
        <v>4917102.12</v>
      </c>
      <c r="U406" t="s">
        <v>33</v>
      </c>
      <c r="V406">
        <v>1393673.13</v>
      </c>
      <c r="W406">
        <v>4917160.412</v>
      </c>
      <c r="X406">
        <f t="shared" si="109"/>
        <v>0.418959720034614</v>
      </c>
      <c r="Y406">
        <f t="shared" si="110"/>
        <v>-2.38686430265273</v>
      </c>
      <c r="Z406">
        <f t="shared" si="111"/>
        <v>4333267.45744584</v>
      </c>
      <c r="AA406">
        <f t="shared" si="112"/>
        <v>8243669.05556329</v>
      </c>
      <c r="AB406" s="1" t="s">
        <v>1490</v>
      </c>
      <c r="AC406" s="1">
        <v>4917160.366</v>
      </c>
      <c r="AD406" s="1">
        <v>1393673.14</v>
      </c>
      <c r="AE406" s="1">
        <v>21.936</v>
      </c>
      <c r="AF406" s="1" t="s">
        <v>83</v>
      </c>
      <c r="AG406" s="2">
        <f t="shared" si="113"/>
        <v>1393673.14788765</v>
      </c>
      <c r="AH406" s="2">
        <f t="shared" si="114"/>
        <v>1055349.36553001</v>
      </c>
      <c r="AI406">
        <f t="shared" si="115"/>
        <v>63.1549068563375</v>
      </c>
      <c r="AL406" t="str">
        <f t="shared" si="122"/>
        <v>ID51</v>
      </c>
      <c r="AM406" s="3" t="str">
        <f t="shared" si="116"/>
        <v>ID51r-100</v>
      </c>
      <c r="AN406" s="3">
        <f t="shared" si="117"/>
        <v>63.1549068563375</v>
      </c>
      <c r="AO406" s="3">
        <f t="shared" si="118"/>
        <v>21.936</v>
      </c>
      <c r="AP406" s="3">
        <f t="shared" si="119"/>
        <v>4917160.366</v>
      </c>
      <c r="AQ406" s="5">
        <f t="shared" si="120"/>
        <v>1393673.14</v>
      </c>
      <c r="AR406" s="3" t="str">
        <f t="shared" si="121"/>
        <v>so</v>
      </c>
    </row>
    <row r="407" customFormat="1" spans="17:44">
      <c r="Q407" t="s">
        <v>32</v>
      </c>
      <c r="R407">
        <v>1393697.552</v>
      </c>
      <c r="S407">
        <v>4917102.12</v>
      </c>
      <c r="U407" t="s">
        <v>33</v>
      </c>
      <c r="V407">
        <v>1393673.13</v>
      </c>
      <c r="W407">
        <v>4917160.412</v>
      </c>
      <c r="X407">
        <f t="shared" si="109"/>
        <v>0.418959720034614</v>
      </c>
      <c r="Y407">
        <f t="shared" si="110"/>
        <v>-2.38686430265273</v>
      </c>
      <c r="Z407">
        <f t="shared" si="111"/>
        <v>4333254.96847274</v>
      </c>
      <c r="AA407">
        <f t="shared" si="112"/>
        <v>8243669.05556329</v>
      </c>
      <c r="AB407" s="1" t="s">
        <v>1491</v>
      </c>
      <c r="AC407" s="1">
        <v>4917149.821</v>
      </c>
      <c r="AD407" s="1">
        <v>1393677.78</v>
      </c>
      <c r="AE407" s="1">
        <v>21.919</v>
      </c>
      <c r="AF407" s="1" t="s">
        <v>83</v>
      </c>
      <c r="AG407" s="2">
        <f t="shared" si="113"/>
        <v>1393677.59897688</v>
      </c>
      <c r="AH407" s="2">
        <f t="shared" si="114"/>
        <v>1055326.4075987</v>
      </c>
      <c r="AI407">
        <f t="shared" si="115"/>
        <v>51.6363959337665</v>
      </c>
      <c r="AL407" t="str">
        <f t="shared" si="122"/>
        <v>ID51</v>
      </c>
      <c r="AM407" s="3" t="str">
        <f t="shared" si="116"/>
        <v>ID51r-101</v>
      </c>
      <c r="AN407" s="3">
        <f t="shared" si="117"/>
        <v>51.6363959337665</v>
      </c>
      <c r="AO407" s="3">
        <f t="shared" si="118"/>
        <v>21.919</v>
      </c>
      <c r="AP407" s="3">
        <f t="shared" si="119"/>
        <v>4917149.821</v>
      </c>
      <c r="AQ407" s="5">
        <f t="shared" si="120"/>
        <v>1393677.78</v>
      </c>
      <c r="AR407" s="3" t="str">
        <f t="shared" si="121"/>
        <v>so</v>
      </c>
    </row>
    <row r="408" customFormat="1" spans="16:44">
      <c r="P408">
        <v>1</v>
      </c>
      <c r="Q408" t="s">
        <v>32</v>
      </c>
      <c r="R408">
        <v>1393697.552</v>
      </c>
      <c r="S408">
        <v>4917102.12</v>
      </c>
      <c r="U408" t="s">
        <v>33</v>
      </c>
      <c r="V408">
        <v>1393673.13</v>
      </c>
      <c r="W408">
        <v>4917160.412</v>
      </c>
      <c r="X408">
        <f t="shared" si="109"/>
        <v>0.418959720034614</v>
      </c>
      <c r="Y408">
        <f t="shared" si="110"/>
        <v>-2.38686430265273</v>
      </c>
      <c r="Z408">
        <f t="shared" si="111"/>
        <v>4333245.95010415</v>
      </c>
      <c r="AA408">
        <f t="shared" si="112"/>
        <v>8243669.05556329</v>
      </c>
      <c r="AB408" s="1" t="s">
        <v>1492</v>
      </c>
      <c r="AC408" s="1">
        <v>4917141.951</v>
      </c>
      <c r="AD408" s="1">
        <v>1393680.521</v>
      </c>
      <c r="AE408" s="1">
        <v>21.933</v>
      </c>
      <c r="AF408" s="1" t="s">
        <v>83</v>
      </c>
      <c r="AG408" s="2">
        <f t="shared" si="113"/>
        <v>1393680.81313733</v>
      </c>
      <c r="AH408" s="2">
        <f t="shared" si="114"/>
        <v>1055309.8295274</v>
      </c>
      <c r="AI408">
        <f t="shared" si="115"/>
        <v>43.3193204242356</v>
      </c>
      <c r="AL408" t="str">
        <f t="shared" si="122"/>
        <v>ID51</v>
      </c>
      <c r="AM408" s="3" t="str">
        <f t="shared" si="116"/>
        <v>ID51r-102</v>
      </c>
      <c r="AN408" s="3">
        <f t="shared" si="117"/>
        <v>43.3193204242356</v>
      </c>
      <c r="AO408" s="3">
        <f t="shared" si="118"/>
        <v>21.933</v>
      </c>
      <c r="AP408" s="3">
        <f t="shared" si="119"/>
        <v>4917141.951</v>
      </c>
      <c r="AQ408" s="5">
        <f t="shared" si="120"/>
        <v>1393680.521</v>
      </c>
      <c r="AR408" s="3" t="str">
        <f t="shared" si="121"/>
        <v>so</v>
      </c>
    </row>
    <row r="409" customFormat="1" spans="17:44">
      <c r="Q409" t="s">
        <v>32</v>
      </c>
      <c r="R409">
        <v>1393697.552</v>
      </c>
      <c r="S409">
        <v>4917102.12</v>
      </c>
      <c r="U409" t="s">
        <v>33</v>
      </c>
      <c r="V409">
        <v>1393673.13</v>
      </c>
      <c r="W409">
        <v>4917160.412</v>
      </c>
      <c r="X409">
        <f t="shared" si="109"/>
        <v>0.418959720034614</v>
      </c>
      <c r="Y409">
        <f t="shared" si="110"/>
        <v>-2.38686430265273</v>
      </c>
      <c r="Z409">
        <f t="shared" si="111"/>
        <v>4333238.89804143</v>
      </c>
      <c r="AA409">
        <f t="shared" si="112"/>
        <v>8243669.05556329</v>
      </c>
      <c r="AB409" s="1" t="s">
        <v>1493</v>
      </c>
      <c r="AC409" s="1">
        <v>4917136.098</v>
      </c>
      <c r="AD409" s="1">
        <v>1393683.383</v>
      </c>
      <c r="AE409" s="1">
        <v>22.091</v>
      </c>
      <c r="AF409" s="1" t="s">
        <v>83</v>
      </c>
      <c r="AG409" s="2">
        <f t="shared" si="113"/>
        <v>1393683.32650334</v>
      </c>
      <c r="AH409" s="2">
        <f t="shared" si="114"/>
        <v>1055296.86602991</v>
      </c>
      <c r="AI409">
        <f t="shared" si="115"/>
        <v>36.813924607517</v>
      </c>
      <c r="AL409" t="str">
        <f t="shared" si="122"/>
        <v>ID51</v>
      </c>
      <c r="AM409" s="3" t="str">
        <f t="shared" si="116"/>
        <v>ID51r-103</v>
      </c>
      <c r="AN409" s="3">
        <f t="shared" si="117"/>
        <v>36.813924607517</v>
      </c>
      <c r="AO409" s="3">
        <f t="shared" si="118"/>
        <v>22.091</v>
      </c>
      <c r="AP409" s="3">
        <f t="shared" si="119"/>
        <v>4917136.098</v>
      </c>
      <c r="AQ409" s="5">
        <f t="shared" si="120"/>
        <v>1393683.383</v>
      </c>
      <c r="AR409" s="3" t="str">
        <f t="shared" si="121"/>
        <v>so</v>
      </c>
    </row>
    <row r="410" customFormat="1" spans="17:44">
      <c r="Q410" t="s">
        <v>32</v>
      </c>
      <c r="R410">
        <v>1393697.552</v>
      </c>
      <c r="S410">
        <v>4917102.12</v>
      </c>
      <c r="U410" t="s">
        <v>33</v>
      </c>
      <c r="V410">
        <v>1393673.13</v>
      </c>
      <c r="W410">
        <v>4917160.412</v>
      </c>
      <c r="X410">
        <f t="shared" si="109"/>
        <v>0.418959720034614</v>
      </c>
      <c r="Y410">
        <f t="shared" si="110"/>
        <v>-2.38686430265273</v>
      </c>
      <c r="Z410">
        <f t="shared" si="111"/>
        <v>4333232.83851964</v>
      </c>
      <c r="AA410">
        <f t="shared" si="112"/>
        <v>8243669.05556329</v>
      </c>
      <c r="AB410" s="1" t="s">
        <v>1494</v>
      </c>
      <c r="AC410" s="1">
        <v>4917130.956</v>
      </c>
      <c r="AD410" s="1">
        <v>1393685.573</v>
      </c>
      <c r="AE410" s="1">
        <v>21.929</v>
      </c>
      <c r="AF410" s="1" t="s">
        <v>87</v>
      </c>
      <c r="AG410" s="2">
        <f t="shared" si="113"/>
        <v>1393685.48612623</v>
      </c>
      <c r="AH410" s="2">
        <f t="shared" si="114"/>
        <v>1055285.72707687</v>
      </c>
      <c r="AI410">
        <f t="shared" si="115"/>
        <v>31.2251715287992</v>
      </c>
      <c r="AL410" t="str">
        <f t="shared" si="122"/>
        <v>ID51</v>
      </c>
      <c r="AM410" s="3" t="str">
        <f t="shared" si="116"/>
        <v>ID51r-104</v>
      </c>
      <c r="AN410" s="3">
        <f t="shared" si="117"/>
        <v>31.2251715287992</v>
      </c>
      <c r="AO410" s="3">
        <f t="shared" si="118"/>
        <v>21.929</v>
      </c>
      <c r="AP410" s="3">
        <f t="shared" si="119"/>
        <v>4917130.956</v>
      </c>
      <c r="AQ410" s="5">
        <f t="shared" si="120"/>
        <v>1393685.573</v>
      </c>
      <c r="AR410" s="3" t="str">
        <f t="shared" si="121"/>
        <v>tb</v>
      </c>
    </row>
    <row r="411" customFormat="1" spans="17:44">
      <c r="Q411" t="s">
        <v>32</v>
      </c>
      <c r="R411">
        <v>1393697.552</v>
      </c>
      <c r="S411">
        <v>4917102.12</v>
      </c>
      <c r="U411" t="s">
        <v>33</v>
      </c>
      <c r="V411">
        <v>1393673.13</v>
      </c>
      <c r="W411">
        <v>4917160.412</v>
      </c>
      <c r="X411">
        <f t="shared" si="109"/>
        <v>0.418959720034614</v>
      </c>
      <c r="Y411">
        <f t="shared" si="110"/>
        <v>-2.38686430265273</v>
      </c>
      <c r="Z411">
        <f t="shared" si="111"/>
        <v>4333228.02836765</v>
      </c>
      <c r="AA411">
        <f t="shared" si="112"/>
        <v>8243669.05556329</v>
      </c>
      <c r="AB411" s="1" t="s">
        <v>1495</v>
      </c>
      <c r="AC411" s="1">
        <v>4917126.874</v>
      </c>
      <c r="AD411" s="1">
        <v>1393687.311</v>
      </c>
      <c r="AE411" s="1">
        <v>20.417</v>
      </c>
      <c r="AF411" s="1" t="s">
        <v>83</v>
      </c>
      <c r="AG411" s="2">
        <f t="shared" si="113"/>
        <v>1393687.2004718</v>
      </c>
      <c r="AH411" s="2">
        <f t="shared" si="114"/>
        <v>1055276.8847855</v>
      </c>
      <c r="AI411">
        <f t="shared" si="115"/>
        <v>26.7887774447575</v>
      </c>
      <c r="AL411" t="str">
        <f t="shared" si="122"/>
        <v>ID51</v>
      </c>
      <c r="AM411" s="3" t="str">
        <f t="shared" si="116"/>
        <v>ID51r-105</v>
      </c>
      <c r="AN411" s="3">
        <f t="shared" si="117"/>
        <v>26.7887774447575</v>
      </c>
      <c r="AO411" s="3">
        <f t="shared" si="118"/>
        <v>20.417</v>
      </c>
      <c r="AP411" s="3">
        <f t="shared" si="119"/>
        <v>4917126.874</v>
      </c>
      <c r="AQ411" s="5">
        <f t="shared" si="120"/>
        <v>1393687.311</v>
      </c>
      <c r="AR411" s="3" t="str">
        <f t="shared" si="121"/>
        <v>so</v>
      </c>
    </row>
    <row r="412" customFormat="1" spans="17:44">
      <c r="Q412" t="s">
        <v>32</v>
      </c>
      <c r="R412">
        <v>1393697.552</v>
      </c>
      <c r="S412">
        <v>4917102.12</v>
      </c>
      <c r="U412" t="s">
        <v>33</v>
      </c>
      <c r="V412">
        <v>1393673.13</v>
      </c>
      <c r="W412">
        <v>4917160.412</v>
      </c>
      <c r="X412">
        <f t="shared" si="109"/>
        <v>0.418959720034614</v>
      </c>
      <c r="Y412">
        <f t="shared" si="110"/>
        <v>-2.38686430265273</v>
      </c>
      <c r="Z412">
        <f t="shared" si="111"/>
        <v>4333226.23869198</v>
      </c>
      <c r="AA412">
        <f t="shared" si="112"/>
        <v>8243669.05556329</v>
      </c>
      <c r="AB412" s="1" t="s">
        <v>1496</v>
      </c>
      <c r="AC412" s="1">
        <v>4917125.223</v>
      </c>
      <c r="AD412" s="1">
        <v>1393687.642</v>
      </c>
      <c r="AE412" s="1">
        <v>18.791</v>
      </c>
      <c r="AF412" s="1" t="s">
        <v>114</v>
      </c>
      <c r="AG412" s="2">
        <f t="shared" si="113"/>
        <v>1393687.83831496</v>
      </c>
      <c r="AH412" s="2">
        <f t="shared" si="114"/>
        <v>1055273.59490325</v>
      </c>
      <c r="AI412">
        <f t="shared" si="115"/>
        <v>25.1387491535249</v>
      </c>
      <c r="AL412" t="str">
        <f t="shared" si="122"/>
        <v>ID51</v>
      </c>
      <c r="AM412" s="3" t="str">
        <f t="shared" si="116"/>
        <v>ID51r-106</v>
      </c>
      <c r="AN412" s="3">
        <f t="shared" si="117"/>
        <v>25.1387491535249</v>
      </c>
      <c r="AO412" s="3">
        <f t="shared" si="118"/>
        <v>18.791</v>
      </c>
      <c r="AP412" s="3">
        <f t="shared" si="119"/>
        <v>4917125.223</v>
      </c>
      <c r="AQ412" s="5">
        <f t="shared" si="120"/>
        <v>1393687.642</v>
      </c>
      <c r="AR412" s="3" t="str">
        <f t="shared" si="121"/>
        <v>wtr</v>
      </c>
    </row>
    <row r="413" customFormat="1" spans="17:44">
      <c r="Q413" t="s">
        <v>32</v>
      </c>
      <c r="R413">
        <v>1393697.552</v>
      </c>
      <c r="S413">
        <v>4917102.12</v>
      </c>
      <c r="U413" t="s">
        <v>33</v>
      </c>
      <c r="V413">
        <v>1393673.13</v>
      </c>
      <c r="W413">
        <v>4917160.412</v>
      </c>
      <c r="X413">
        <f t="shared" si="109"/>
        <v>0.418959720034614</v>
      </c>
      <c r="Y413">
        <f t="shared" si="110"/>
        <v>-2.38686430265273</v>
      </c>
      <c r="Z413">
        <f t="shared" si="111"/>
        <v>4333225.36986346</v>
      </c>
      <c r="AA413">
        <f t="shared" si="112"/>
        <v>8243669.05556329</v>
      </c>
      <c r="AB413" s="1" t="s">
        <v>1497</v>
      </c>
      <c r="AC413" s="1">
        <v>4917124.536</v>
      </c>
      <c r="AD413" s="1">
        <v>1393688.076</v>
      </c>
      <c r="AE413" s="1">
        <v>18.727</v>
      </c>
      <c r="AF413" s="1" t="s">
        <v>116</v>
      </c>
      <c r="AG413" s="2">
        <f t="shared" si="113"/>
        <v>1393688.14796678</v>
      </c>
      <c r="AH413" s="2">
        <f t="shared" si="114"/>
        <v>1055271.9977739</v>
      </c>
      <c r="AI413">
        <f t="shared" si="115"/>
        <v>24.3366314844408</v>
      </c>
      <c r="AL413" t="str">
        <f t="shared" si="122"/>
        <v>ID51</v>
      </c>
      <c r="AM413" s="3" t="str">
        <f t="shared" si="116"/>
        <v>ID51r-107</v>
      </c>
      <c r="AN413" s="3">
        <f t="shared" si="117"/>
        <v>24.3366314844408</v>
      </c>
      <c r="AO413" s="3">
        <f t="shared" si="118"/>
        <v>18.727</v>
      </c>
      <c r="AP413" s="3">
        <f t="shared" si="119"/>
        <v>4917124.536</v>
      </c>
      <c r="AQ413" s="5">
        <f t="shared" si="120"/>
        <v>1393688.076</v>
      </c>
      <c r="AR413" s="3" t="str">
        <f t="shared" si="121"/>
        <v>bed</v>
      </c>
    </row>
    <row r="414" customFormat="1" spans="17:44">
      <c r="Q414" t="s">
        <v>32</v>
      </c>
      <c r="R414">
        <v>1393697.552</v>
      </c>
      <c r="S414">
        <v>4917102.12</v>
      </c>
      <c r="U414" t="s">
        <v>33</v>
      </c>
      <c r="V414">
        <v>1393673.13</v>
      </c>
      <c r="W414">
        <v>4917160.412</v>
      </c>
      <c r="X414">
        <f t="shared" si="109"/>
        <v>0.418959720034614</v>
      </c>
      <c r="Y414">
        <f t="shared" si="110"/>
        <v>-2.38686430265273</v>
      </c>
      <c r="Z414">
        <f t="shared" si="111"/>
        <v>4333221.5451915</v>
      </c>
      <c r="AA414">
        <f t="shared" si="112"/>
        <v>8243669.05556329</v>
      </c>
      <c r="AB414" s="1" t="s">
        <v>1498</v>
      </c>
      <c r="AC414" s="1">
        <v>4917121.367</v>
      </c>
      <c r="AD414" s="1">
        <v>1393689.641</v>
      </c>
      <c r="AE414" s="1">
        <v>18.671</v>
      </c>
      <c r="AF414" s="1" t="s">
        <v>116</v>
      </c>
      <c r="AG414" s="2">
        <f t="shared" si="113"/>
        <v>1393689.51108576</v>
      </c>
      <c r="AH414" s="2">
        <f t="shared" si="114"/>
        <v>1055264.96704724</v>
      </c>
      <c r="AI414">
        <f t="shared" si="115"/>
        <v>20.8093952333713</v>
      </c>
      <c r="AL414" t="str">
        <f t="shared" si="122"/>
        <v>ID51</v>
      </c>
      <c r="AM414" s="3" t="str">
        <f t="shared" si="116"/>
        <v>ID51r-108</v>
      </c>
      <c r="AN414" s="3">
        <f t="shared" si="117"/>
        <v>20.8093952333713</v>
      </c>
      <c r="AO414" s="3">
        <f t="shared" si="118"/>
        <v>18.671</v>
      </c>
      <c r="AP414" s="3">
        <f t="shared" si="119"/>
        <v>4917121.367</v>
      </c>
      <c r="AQ414" s="5">
        <f t="shared" si="120"/>
        <v>1393689.641</v>
      </c>
      <c r="AR414" s="3" t="str">
        <f t="shared" si="121"/>
        <v>bed</v>
      </c>
    </row>
    <row r="415" customFormat="1" spans="17:45">
      <c r="Q415" t="s">
        <v>34</v>
      </c>
      <c r="R415">
        <v>1394055.546</v>
      </c>
      <c r="S415">
        <v>4917224.067</v>
      </c>
      <c r="U415" t="s">
        <v>35</v>
      </c>
      <c r="V415">
        <v>1394018.126</v>
      </c>
      <c r="W415">
        <v>4917307.285</v>
      </c>
      <c r="X415">
        <f t="shared" ref="X415:X478" si="123">-1/Y415</f>
        <v>0.449662332668464</v>
      </c>
      <c r="Y415">
        <f t="shared" ref="Y415:Y478" si="124">(W415-S415)/(V415-R415)</f>
        <v>-2.22389096739686</v>
      </c>
      <c r="Z415">
        <f t="shared" ref="Z415:Z478" si="125">AC415-AD415*X415</f>
        <v>4290394.82318569</v>
      </c>
      <c r="AA415">
        <f t="shared" ref="AA415:AA478" si="126">S415-R415*Y415</f>
        <v>8017451.6037989</v>
      </c>
      <c r="AB415" s="1" t="s">
        <v>450</v>
      </c>
      <c r="AC415" s="1">
        <v>4917244.9896</v>
      </c>
      <c r="AD415" s="1">
        <v>1394046.423</v>
      </c>
      <c r="AE415" s="1">
        <v>24.6736</v>
      </c>
      <c r="AF415" s="1" t="s">
        <v>355</v>
      </c>
      <c r="AG415" s="2">
        <f t="shared" si="113"/>
        <v>1394046.18584643</v>
      </c>
      <c r="AH415" s="2">
        <f t="shared" si="114"/>
        <v>1011599.34629913</v>
      </c>
      <c r="AI415">
        <f t="shared" si="115"/>
        <v>22.8250809367554</v>
      </c>
      <c r="AL415" t="str">
        <f t="shared" si="122"/>
        <v>ID52</v>
      </c>
      <c r="AM415" s="3" t="str">
        <f t="shared" si="116"/>
        <v>ID52/1</v>
      </c>
      <c r="AN415" s="3">
        <f t="shared" si="117"/>
        <v>22.8250809367554</v>
      </c>
      <c r="AO415" s="3">
        <f t="shared" si="118"/>
        <v>24.6736</v>
      </c>
      <c r="AP415" s="3">
        <f t="shared" si="119"/>
        <v>4917244.9896</v>
      </c>
      <c r="AQ415" s="5">
        <f t="shared" si="120"/>
        <v>1394046.423</v>
      </c>
      <c r="AR415" s="3" t="str">
        <f t="shared" si="121"/>
        <v>SO</v>
      </c>
      <c r="AS415" s="2"/>
    </row>
    <row r="416" customFormat="1" spans="17:45">
      <c r="Q416" t="s">
        <v>34</v>
      </c>
      <c r="R416">
        <v>1394055.546</v>
      </c>
      <c r="S416">
        <v>4917224.067</v>
      </c>
      <c r="U416" t="s">
        <v>35</v>
      </c>
      <c r="V416">
        <v>1394018.126</v>
      </c>
      <c r="W416">
        <v>4917307.285</v>
      </c>
      <c r="X416">
        <f t="shared" si="123"/>
        <v>0.449662332668464</v>
      </c>
      <c r="Y416">
        <f t="shared" si="124"/>
        <v>-2.22389096739686</v>
      </c>
      <c r="Z416">
        <f t="shared" si="125"/>
        <v>4290435.23867352</v>
      </c>
      <c r="AA416">
        <f t="shared" si="126"/>
        <v>8017451.6037989</v>
      </c>
      <c r="AB416" s="1" t="s">
        <v>461</v>
      </c>
      <c r="AC416" s="1">
        <v>4917278.4775</v>
      </c>
      <c r="AD416" s="1">
        <v>1394031.0168</v>
      </c>
      <c r="AE416" s="1">
        <v>23.4018</v>
      </c>
      <c r="AF416" s="1" t="s">
        <v>359</v>
      </c>
      <c r="AG416" s="2">
        <f t="shared" si="113"/>
        <v>1394031.06907736</v>
      </c>
      <c r="AH416" s="2">
        <f t="shared" si="114"/>
        <v>1011675.31641531</v>
      </c>
      <c r="AI416">
        <f t="shared" si="115"/>
        <v>59.6840360809709</v>
      </c>
      <c r="AL416" t="str">
        <f t="shared" si="122"/>
        <v>ID52</v>
      </c>
      <c r="AM416" s="3" t="str">
        <f t="shared" si="116"/>
        <v>ID52/10</v>
      </c>
      <c r="AN416" s="3">
        <f t="shared" si="117"/>
        <v>59.6840360809709</v>
      </c>
      <c r="AO416" s="3">
        <f t="shared" si="118"/>
        <v>23.4018</v>
      </c>
      <c r="AP416" s="3">
        <f t="shared" si="119"/>
        <v>4917278.4775</v>
      </c>
      <c r="AQ416" s="5">
        <f t="shared" si="120"/>
        <v>1394031.0168</v>
      </c>
      <c r="AR416" s="3" t="str">
        <f t="shared" si="121"/>
        <v>TB</v>
      </c>
      <c r="AS416" s="2"/>
    </row>
    <row r="417" customFormat="1" spans="17:45">
      <c r="Q417" t="s">
        <v>34</v>
      </c>
      <c r="R417">
        <v>1394055.546</v>
      </c>
      <c r="S417">
        <v>4917224.067</v>
      </c>
      <c r="U417" t="s">
        <v>35</v>
      </c>
      <c r="V417">
        <v>1394018.126</v>
      </c>
      <c r="W417">
        <v>4917307.285</v>
      </c>
      <c r="X417">
        <f t="shared" si="123"/>
        <v>0.449662332668464</v>
      </c>
      <c r="Y417">
        <f t="shared" si="124"/>
        <v>-2.22389096739686</v>
      </c>
      <c r="Z417">
        <f t="shared" si="125"/>
        <v>4290440.44446467</v>
      </c>
      <c r="AA417">
        <f t="shared" si="126"/>
        <v>8017451.6037989</v>
      </c>
      <c r="AB417" s="1" t="s">
        <v>462</v>
      </c>
      <c r="AC417" s="1">
        <v>4917282.7926</v>
      </c>
      <c r="AD417" s="1">
        <v>1394029.036</v>
      </c>
      <c r="AE417" s="1">
        <v>23.4361</v>
      </c>
      <c r="AF417" s="1" t="s">
        <v>355</v>
      </c>
      <c r="AG417" s="2">
        <f t="shared" si="113"/>
        <v>1394029.12193416</v>
      </c>
      <c r="AH417" s="2">
        <f t="shared" si="114"/>
        <v>1011685.10188568</v>
      </c>
      <c r="AI417">
        <f t="shared" si="115"/>
        <v>64.431950113401</v>
      </c>
      <c r="AL417" t="str">
        <f t="shared" si="122"/>
        <v>ID52</v>
      </c>
      <c r="AM417" s="3" t="str">
        <f t="shared" si="116"/>
        <v>ID52/11</v>
      </c>
      <c r="AN417" s="3">
        <f t="shared" si="117"/>
        <v>64.431950113401</v>
      </c>
      <c r="AO417" s="3">
        <f t="shared" si="118"/>
        <v>23.4361</v>
      </c>
      <c r="AP417" s="3">
        <f t="shared" si="119"/>
        <v>4917282.7926</v>
      </c>
      <c r="AQ417" s="5">
        <f t="shared" si="120"/>
        <v>1394029.036</v>
      </c>
      <c r="AR417" s="3" t="str">
        <f t="shared" si="121"/>
        <v>SO</v>
      </c>
      <c r="AS417" s="2"/>
    </row>
    <row r="418" customFormat="1" spans="17:45">
      <c r="Q418" t="s">
        <v>34</v>
      </c>
      <c r="R418">
        <v>1394055.546</v>
      </c>
      <c r="S418">
        <v>4917224.067</v>
      </c>
      <c r="U418" t="s">
        <v>35</v>
      </c>
      <c r="V418">
        <v>1394018.126</v>
      </c>
      <c r="W418">
        <v>4917307.285</v>
      </c>
      <c r="X418">
        <f t="shared" si="123"/>
        <v>0.449662332668464</v>
      </c>
      <c r="Y418">
        <f t="shared" si="124"/>
        <v>-2.22389096739686</v>
      </c>
      <c r="Z418">
        <f t="shared" si="125"/>
        <v>4290444.57264481</v>
      </c>
      <c r="AA418">
        <f t="shared" si="126"/>
        <v>8017451.6037989</v>
      </c>
      <c r="AB418" s="1" t="s">
        <v>463</v>
      </c>
      <c r="AC418" s="1">
        <v>4917286.1153</v>
      </c>
      <c r="AD418" s="1">
        <v>1394027.2447</v>
      </c>
      <c r="AE418" s="1">
        <v>24.5418</v>
      </c>
      <c r="AF418" s="1" t="s">
        <v>355</v>
      </c>
      <c r="AG418" s="2">
        <f t="shared" ref="AG418:AG481" si="127">-(Z418-AA418)/(X418-Y418)</f>
        <v>1394027.57785417</v>
      </c>
      <c r="AH418" s="2">
        <f t="shared" ref="AH418:AH481" si="128">X$17*AG418+Z418</f>
        <v>1011692.86174066</v>
      </c>
      <c r="AI418">
        <f t="shared" ref="AI418:AI481" si="129">((AD418-R418)^2+(AC418-S418)^2)^0.5</f>
        <v>68.1979113652168</v>
      </c>
      <c r="AL418" t="str">
        <f t="shared" si="122"/>
        <v>ID52</v>
      </c>
      <c r="AM418" s="3" t="str">
        <f t="shared" ref="AM418:AM481" si="130">AB418</f>
        <v>ID52/12</v>
      </c>
      <c r="AN418" s="3">
        <f t="shared" ref="AN418:AN481" si="131">AI418</f>
        <v>68.1979113652168</v>
      </c>
      <c r="AO418" s="3">
        <f t="shared" ref="AO418:AO481" si="132">AE418</f>
        <v>24.5418</v>
      </c>
      <c r="AP418" s="3">
        <f t="shared" ref="AP418:AP481" si="133">AC418</f>
        <v>4917286.1153</v>
      </c>
      <c r="AQ418" s="5">
        <f t="shared" ref="AQ418:AQ481" si="134">AD418</f>
        <v>1394027.2447</v>
      </c>
      <c r="AR418" s="3" t="str">
        <f t="shared" ref="AR418:AR481" si="135">AF418</f>
        <v>SO</v>
      </c>
      <c r="AS418" s="2"/>
    </row>
    <row r="419" customFormat="1" spans="17:45">
      <c r="Q419" t="s">
        <v>34</v>
      </c>
      <c r="R419">
        <v>1394055.546</v>
      </c>
      <c r="S419">
        <v>4917224.067</v>
      </c>
      <c r="U419" t="s">
        <v>35</v>
      </c>
      <c r="V419">
        <v>1394018.126</v>
      </c>
      <c r="W419">
        <v>4917307.285</v>
      </c>
      <c r="X419">
        <f t="shared" si="123"/>
        <v>0.449662332668464</v>
      </c>
      <c r="Y419">
        <f t="shared" si="124"/>
        <v>-2.22389096739686</v>
      </c>
      <c r="Z419">
        <f t="shared" si="125"/>
        <v>4290447.6605312</v>
      </c>
      <c r="AA419">
        <f t="shared" si="126"/>
        <v>8017451.6037989</v>
      </c>
      <c r="AB419" s="1" t="s">
        <v>464</v>
      </c>
      <c r="AC419" s="1">
        <v>4917288.7323</v>
      </c>
      <c r="AD419" s="1">
        <v>1394026.1975</v>
      </c>
      <c r="AE419" s="1">
        <v>24.5204</v>
      </c>
      <c r="AF419" s="1" t="s">
        <v>355</v>
      </c>
      <c r="AG419" s="2">
        <f t="shared" si="127"/>
        <v>1394026.42287948</v>
      </c>
      <c r="AH419" s="2">
        <f t="shared" si="128"/>
        <v>1011698.66612657</v>
      </c>
      <c r="AI419">
        <f t="shared" si="129"/>
        <v>71.0136288074624</v>
      </c>
      <c r="AL419" t="str">
        <f t="shared" si="122"/>
        <v>ID52</v>
      </c>
      <c r="AM419" s="3" t="str">
        <f t="shared" si="130"/>
        <v>ID52/13</v>
      </c>
      <c r="AN419" s="3">
        <f t="shared" si="131"/>
        <v>71.0136288074624</v>
      </c>
      <c r="AO419" s="3">
        <f t="shared" si="132"/>
        <v>24.5204</v>
      </c>
      <c r="AP419" s="3">
        <f t="shared" si="133"/>
        <v>4917288.7323</v>
      </c>
      <c r="AQ419" s="5">
        <f t="shared" si="134"/>
        <v>1394026.1975</v>
      </c>
      <c r="AR419" s="3" t="str">
        <f t="shared" si="135"/>
        <v>SO</v>
      </c>
      <c r="AS419" s="2"/>
    </row>
    <row r="420" customFormat="1" spans="17:45">
      <c r="Q420" t="s">
        <v>34</v>
      </c>
      <c r="R420">
        <v>1394055.546</v>
      </c>
      <c r="S420">
        <v>4917224.067</v>
      </c>
      <c r="U420" t="s">
        <v>35</v>
      </c>
      <c r="V420">
        <v>1394018.126</v>
      </c>
      <c r="W420">
        <v>4917307.285</v>
      </c>
      <c r="X420">
        <f t="shared" si="123"/>
        <v>0.449662332668464</v>
      </c>
      <c r="Y420">
        <f t="shared" si="124"/>
        <v>-2.22389096739686</v>
      </c>
      <c r="Z420">
        <f t="shared" si="125"/>
        <v>4290451.61312226</v>
      </c>
      <c r="AA420">
        <f t="shared" si="126"/>
        <v>8017451.6037989</v>
      </c>
      <c r="AB420" s="1" t="s">
        <v>465</v>
      </c>
      <c r="AC420" s="1">
        <v>4917292.2069</v>
      </c>
      <c r="AD420" s="1">
        <v>1394025.1345</v>
      </c>
      <c r="AE420" s="1">
        <v>23.5547</v>
      </c>
      <c r="AF420" s="1" t="s">
        <v>355</v>
      </c>
      <c r="AG420" s="2">
        <f t="shared" si="127"/>
        <v>1394024.94447579</v>
      </c>
      <c r="AH420" s="2">
        <f t="shared" si="128"/>
        <v>1011706.09592188</v>
      </c>
      <c r="AI420">
        <f t="shared" si="129"/>
        <v>74.6183978938661</v>
      </c>
      <c r="AL420" t="str">
        <f t="shared" si="122"/>
        <v>ID52</v>
      </c>
      <c r="AM420" s="3" t="str">
        <f t="shared" si="130"/>
        <v>ID52/14</v>
      </c>
      <c r="AN420" s="3">
        <f t="shared" si="131"/>
        <v>74.6183978938661</v>
      </c>
      <c r="AO420" s="3">
        <f t="shared" si="132"/>
        <v>23.5547</v>
      </c>
      <c r="AP420" s="3">
        <f t="shared" si="133"/>
        <v>4917292.2069</v>
      </c>
      <c r="AQ420" s="5">
        <f t="shared" si="134"/>
        <v>1394025.1345</v>
      </c>
      <c r="AR420" s="3" t="str">
        <f t="shared" si="135"/>
        <v>SO</v>
      </c>
      <c r="AS420" s="2"/>
    </row>
    <row r="421" customFormat="1" spans="17:45">
      <c r="Q421" t="s">
        <v>34</v>
      </c>
      <c r="R421">
        <v>1394055.546</v>
      </c>
      <c r="S421">
        <v>4917224.067</v>
      </c>
      <c r="U421" t="s">
        <v>35</v>
      </c>
      <c r="V421">
        <v>1394018.126</v>
      </c>
      <c r="W421">
        <v>4917307.285</v>
      </c>
      <c r="X421">
        <f t="shared" si="123"/>
        <v>0.449662332668464</v>
      </c>
      <c r="Y421">
        <f t="shared" si="124"/>
        <v>-2.22389096739686</v>
      </c>
      <c r="Z421">
        <f t="shared" si="125"/>
        <v>4290459.14320148</v>
      </c>
      <c r="AA421">
        <f t="shared" si="126"/>
        <v>8017451.6037989</v>
      </c>
      <c r="AB421" s="1" t="s">
        <v>466</v>
      </c>
      <c r="AC421" s="1">
        <v>4917298.5907</v>
      </c>
      <c r="AD421" s="1">
        <v>1394022.5853</v>
      </c>
      <c r="AE421" s="1">
        <v>23.0111</v>
      </c>
      <c r="AF421" s="1" t="s">
        <v>355</v>
      </c>
      <c r="AG421" s="2">
        <f t="shared" si="127"/>
        <v>1394022.12796968</v>
      </c>
      <c r="AH421" s="2">
        <f t="shared" si="128"/>
        <v>1011720.25042116</v>
      </c>
      <c r="AI421">
        <f t="shared" si="129"/>
        <v>81.4873585665868</v>
      </c>
      <c r="AL421" t="str">
        <f t="shared" si="122"/>
        <v>ID52</v>
      </c>
      <c r="AM421" s="3" t="str">
        <f t="shared" si="130"/>
        <v>ID52/15</v>
      </c>
      <c r="AN421" s="3">
        <f t="shared" si="131"/>
        <v>81.4873585665868</v>
      </c>
      <c r="AO421" s="3">
        <f t="shared" si="132"/>
        <v>23.0111</v>
      </c>
      <c r="AP421" s="3">
        <f t="shared" si="133"/>
        <v>4917298.5907</v>
      </c>
      <c r="AQ421" s="5">
        <f t="shared" si="134"/>
        <v>1394022.5853</v>
      </c>
      <c r="AR421" s="3" t="str">
        <f t="shared" si="135"/>
        <v>SO</v>
      </c>
      <c r="AS421" s="2"/>
    </row>
    <row r="422" customFormat="1" spans="17:45">
      <c r="Q422" t="s">
        <v>34</v>
      </c>
      <c r="R422">
        <v>1394055.546</v>
      </c>
      <c r="S422">
        <v>4917224.067</v>
      </c>
      <c r="U422" t="s">
        <v>35</v>
      </c>
      <c r="V422">
        <v>1394018.126</v>
      </c>
      <c r="W422">
        <v>4917307.285</v>
      </c>
      <c r="X422">
        <f t="shared" si="123"/>
        <v>0.449662332668464</v>
      </c>
      <c r="Y422">
        <f t="shared" si="124"/>
        <v>-2.22389096739686</v>
      </c>
      <c r="Z422">
        <f t="shared" si="125"/>
        <v>4290466.24708678</v>
      </c>
      <c r="AA422">
        <f t="shared" si="126"/>
        <v>8017451.6037989</v>
      </c>
      <c r="AB422" s="1" t="s">
        <v>467</v>
      </c>
      <c r="AC422" s="1">
        <v>4917304.2701</v>
      </c>
      <c r="AD422" s="1">
        <v>1394019.4174</v>
      </c>
      <c r="AE422" s="1">
        <v>23.0819</v>
      </c>
      <c r="AF422" s="1" t="s">
        <v>355</v>
      </c>
      <c r="AG422" s="2">
        <f t="shared" si="127"/>
        <v>1394019.4708746</v>
      </c>
      <c r="AH422" s="2">
        <f t="shared" si="128"/>
        <v>1011733.60379188</v>
      </c>
      <c r="AI422">
        <f t="shared" si="129"/>
        <v>87.9648394966072</v>
      </c>
      <c r="AL422" t="str">
        <f t="shared" si="122"/>
        <v>ID52</v>
      </c>
      <c r="AM422" s="3" t="str">
        <f t="shared" si="130"/>
        <v>ID52/16</v>
      </c>
      <c r="AN422" s="3">
        <f t="shared" si="131"/>
        <v>87.9648394966072</v>
      </c>
      <c r="AO422" s="3">
        <f t="shared" si="132"/>
        <v>23.0819</v>
      </c>
      <c r="AP422" s="3">
        <f t="shared" si="133"/>
        <v>4917304.2701</v>
      </c>
      <c r="AQ422" s="5">
        <f t="shared" si="134"/>
        <v>1394019.4174</v>
      </c>
      <c r="AR422" s="3" t="str">
        <f t="shared" si="135"/>
        <v>SO</v>
      </c>
      <c r="AS422" s="2"/>
    </row>
    <row r="423" customFormat="1" spans="17:49">
      <c r="Q423" t="s">
        <v>34</v>
      </c>
      <c r="R423">
        <v>1394055.546</v>
      </c>
      <c r="S423">
        <v>4917224.067</v>
      </c>
      <c r="U423" t="s">
        <v>35</v>
      </c>
      <c r="V423">
        <v>1394018.126</v>
      </c>
      <c r="W423">
        <v>4917307.285</v>
      </c>
      <c r="X423">
        <f t="shared" si="123"/>
        <v>0.449662332668464</v>
      </c>
      <c r="Y423">
        <f t="shared" si="124"/>
        <v>-2.22389096739686</v>
      </c>
      <c r="Z423">
        <f t="shared" si="125"/>
        <v>4290403.14443215</v>
      </c>
      <c r="AA423">
        <f t="shared" si="126"/>
        <v>8017451.6037989</v>
      </c>
      <c r="AB423" s="1" t="s">
        <v>451</v>
      </c>
      <c r="AC423" s="1">
        <v>4917252.0477</v>
      </c>
      <c r="AD423" s="1">
        <v>1394043.6139</v>
      </c>
      <c r="AE423" s="1">
        <v>23.6</v>
      </c>
      <c r="AF423" s="1" t="s">
        <v>355</v>
      </c>
      <c r="AG423" s="2">
        <f t="shared" si="127"/>
        <v>1394043.07341682</v>
      </c>
      <c r="AH423" s="2">
        <f t="shared" si="128"/>
        <v>1011614.98797746</v>
      </c>
      <c r="AI423">
        <f t="shared" si="129"/>
        <v>30.4186551792285</v>
      </c>
      <c r="AL423" t="str">
        <f t="shared" si="122"/>
        <v>ID52</v>
      </c>
      <c r="AM423" s="3" t="str">
        <f t="shared" si="130"/>
        <v>ID52/2</v>
      </c>
      <c r="AN423" s="3">
        <f t="shared" si="131"/>
        <v>30.4186551792285</v>
      </c>
      <c r="AO423" s="3">
        <f t="shared" si="132"/>
        <v>23.6</v>
      </c>
      <c r="AP423" s="3">
        <f t="shared" si="133"/>
        <v>4917252.0477</v>
      </c>
      <c r="AQ423" s="5">
        <f t="shared" si="134"/>
        <v>1394043.6139</v>
      </c>
      <c r="AR423" s="3" t="str">
        <f t="shared" si="135"/>
        <v>SO</v>
      </c>
      <c r="AS423" s="2"/>
      <c r="AW423" t="s">
        <v>352</v>
      </c>
    </row>
    <row r="424" customFormat="1" spans="17:45">
      <c r="Q424" t="s">
        <v>34</v>
      </c>
      <c r="R424">
        <v>1394055.546</v>
      </c>
      <c r="S424">
        <v>4917224.067</v>
      </c>
      <c r="U424" t="s">
        <v>35</v>
      </c>
      <c r="V424">
        <v>1394018.126</v>
      </c>
      <c r="W424">
        <v>4917307.285</v>
      </c>
      <c r="X424">
        <f t="shared" si="123"/>
        <v>0.449662332668464</v>
      </c>
      <c r="Y424">
        <f t="shared" si="124"/>
        <v>-2.22389096739686</v>
      </c>
      <c r="Z424">
        <f t="shared" si="125"/>
        <v>4290405.73287189</v>
      </c>
      <c r="AA424">
        <f t="shared" si="126"/>
        <v>8017451.6037989</v>
      </c>
      <c r="AB424" s="1" t="s">
        <v>452</v>
      </c>
      <c r="AC424" s="1">
        <v>4917254.0898</v>
      </c>
      <c r="AD424" s="1">
        <v>1394042.3989</v>
      </c>
      <c r="AE424" s="1">
        <v>23.4206</v>
      </c>
      <c r="AF424" s="1" t="s">
        <v>355</v>
      </c>
      <c r="AG424" s="2">
        <f t="shared" si="127"/>
        <v>1394042.10525219</v>
      </c>
      <c r="AH424" s="2">
        <f t="shared" si="128"/>
        <v>1011619.8535396</v>
      </c>
      <c r="AI424">
        <f t="shared" si="129"/>
        <v>32.775215609935</v>
      </c>
      <c r="AL424" t="str">
        <f t="shared" si="122"/>
        <v>ID52</v>
      </c>
      <c r="AM424" s="3" t="str">
        <f t="shared" si="130"/>
        <v>ID52/3</v>
      </c>
      <c r="AN424" s="3">
        <f t="shared" si="131"/>
        <v>32.775215609935</v>
      </c>
      <c r="AO424" s="3">
        <f t="shared" si="132"/>
        <v>23.4206</v>
      </c>
      <c r="AP424" s="3">
        <f t="shared" si="133"/>
        <v>4917254.0898</v>
      </c>
      <c r="AQ424" s="5">
        <f t="shared" si="134"/>
        <v>1394042.3989</v>
      </c>
      <c r="AR424" s="3" t="str">
        <f t="shared" si="135"/>
        <v>SO</v>
      </c>
      <c r="AS424" s="2"/>
    </row>
    <row r="425" customFormat="1" spans="17:45">
      <c r="Q425" t="s">
        <v>34</v>
      </c>
      <c r="R425">
        <v>1394055.546</v>
      </c>
      <c r="S425">
        <v>4917224.067</v>
      </c>
      <c r="U425" t="s">
        <v>35</v>
      </c>
      <c r="V425">
        <v>1394018.126</v>
      </c>
      <c r="W425">
        <v>4917307.285</v>
      </c>
      <c r="X425">
        <f t="shared" si="123"/>
        <v>0.449662332668464</v>
      </c>
      <c r="Y425">
        <f t="shared" si="124"/>
        <v>-2.22389096739686</v>
      </c>
      <c r="Z425">
        <f t="shared" si="125"/>
        <v>4290407.82616731</v>
      </c>
      <c r="AA425">
        <f t="shared" si="126"/>
        <v>8017451.6037989</v>
      </c>
      <c r="AB425" s="1" t="s">
        <v>453</v>
      </c>
      <c r="AC425" s="1">
        <v>4917255.7775</v>
      </c>
      <c r="AD425" s="1">
        <v>1394041.4969</v>
      </c>
      <c r="AE425" s="1">
        <v>23.3083</v>
      </c>
      <c r="AF425" s="1" t="s">
        <v>355</v>
      </c>
      <c r="AG425" s="2">
        <f t="shared" si="127"/>
        <v>1394041.3222884</v>
      </c>
      <c r="AH425" s="2">
        <f t="shared" si="128"/>
        <v>1011623.78836521</v>
      </c>
      <c r="AI425">
        <f t="shared" si="129"/>
        <v>34.6833248271824</v>
      </c>
      <c r="AL425" t="str">
        <f t="shared" si="122"/>
        <v>ID52</v>
      </c>
      <c r="AM425" s="3" t="str">
        <f t="shared" si="130"/>
        <v>ID52/4</v>
      </c>
      <c r="AN425" s="3">
        <f t="shared" si="131"/>
        <v>34.6833248271824</v>
      </c>
      <c r="AO425" s="3">
        <f t="shared" si="132"/>
        <v>23.3083</v>
      </c>
      <c r="AP425" s="3">
        <f t="shared" si="133"/>
        <v>4917255.7775</v>
      </c>
      <c r="AQ425" s="5">
        <f t="shared" si="134"/>
        <v>1394041.4969</v>
      </c>
      <c r="AR425" s="3" t="str">
        <f t="shared" si="135"/>
        <v>SO</v>
      </c>
      <c r="AS425" s="2"/>
    </row>
    <row r="426" customFormat="1" spans="17:45">
      <c r="Q426" t="s">
        <v>34</v>
      </c>
      <c r="R426">
        <v>1394055.546</v>
      </c>
      <c r="S426">
        <v>4917224.067</v>
      </c>
      <c r="U426" t="s">
        <v>35</v>
      </c>
      <c r="V426">
        <v>1394018.126</v>
      </c>
      <c r="W426">
        <v>4917307.285</v>
      </c>
      <c r="X426">
        <f t="shared" si="123"/>
        <v>0.449662332668464</v>
      </c>
      <c r="Y426">
        <f t="shared" si="124"/>
        <v>-2.22389096739686</v>
      </c>
      <c r="Z426">
        <f t="shared" si="125"/>
        <v>4290418.30480085</v>
      </c>
      <c r="AA426">
        <f t="shared" si="126"/>
        <v>8017451.6037989</v>
      </c>
      <c r="AB426" s="1" t="s">
        <v>454</v>
      </c>
      <c r="AC426" s="1">
        <v>4917263.9504</v>
      </c>
      <c r="AD426" s="1">
        <v>1394036.3692</v>
      </c>
      <c r="AE426" s="1">
        <v>19.5875</v>
      </c>
      <c r="AF426" s="1" t="s">
        <v>455</v>
      </c>
      <c r="AG426" s="2">
        <f t="shared" si="127"/>
        <v>1394037.40292254</v>
      </c>
      <c r="AH426" s="2">
        <f t="shared" si="128"/>
        <v>1011643.48534403</v>
      </c>
      <c r="AI426">
        <f t="shared" si="129"/>
        <v>44.2542117074861</v>
      </c>
      <c r="AL426" t="str">
        <f t="shared" si="122"/>
        <v>ID52</v>
      </c>
      <c r="AM426" s="3" t="str">
        <f t="shared" si="130"/>
        <v>ID52/5</v>
      </c>
      <c r="AN426" s="3">
        <f t="shared" si="131"/>
        <v>44.2542117074861</v>
      </c>
      <c r="AO426" s="3">
        <f t="shared" si="132"/>
        <v>19.5875</v>
      </c>
      <c r="AP426" s="3">
        <f t="shared" si="133"/>
        <v>4917263.9504</v>
      </c>
      <c r="AQ426" s="5">
        <f t="shared" si="134"/>
        <v>1394036.3692</v>
      </c>
      <c r="AR426" s="3" t="str">
        <f t="shared" si="135"/>
        <v>BB-W-1644"</v>
      </c>
      <c r="AS426" s="2"/>
    </row>
    <row r="427" customFormat="1" spans="17:45">
      <c r="Q427" t="s">
        <v>34</v>
      </c>
      <c r="R427">
        <v>1394055.546</v>
      </c>
      <c r="S427">
        <v>4917224.067</v>
      </c>
      <c r="U427" t="s">
        <v>35</v>
      </c>
      <c r="V427">
        <v>1394018.126</v>
      </c>
      <c r="W427">
        <v>4917307.285</v>
      </c>
      <c r="X427">
        <f t="shared" si="123"/>
        <v>0.449662332668464</v>
      </c>
      <c r="Y427">
        <f t="shared" si="124"/>
        <v>-2.22389096739686</v>
      </c>
      <c r="Z427">
        <f t="shared" si="125"/>
        <v>4290418.81557629</v>
      </c>
      <c r="AA427">
        <f t="shared" si="126"/>
        <v>8017451.6037989</v>
      </c>
      <c r="AB427" s="1" t="s">
        <v>456</v>
      </c>
      <c r="AC427" s="1">
        <v>4917264.3752</v>
      </c>
      <c r="AD427" s="1">
        <v>1394036.178</v>
      </c>
      <c r="AE427" s="1">
        <v>19.3752</v>
      </c>
      <c r="AF427" s="1" t="s">
        <v>455</v>
      </c>
      <c r="AG427" s="2">
        <f t="shared" si="127"/>
        <v>1394037.21187513</v>
      </c>
      <c r="AH427" s="2">
        <f t="shared" si="128"/>
        <v>1011644.44546282</v>
      </c>
      <c r="AI427">
        <f t="shared" si="129"/>
        <v>44.719910680019</v>
      </c>
      <c r="AL427" t="str">
        <f t="shared" si="122"/>
        <v>ID52</v>
      </c>
      <c r="AM427" s="3" t="str">
        <f t="shared" si="130"/>
        <v>ID52/6</v>
      </c>
      <c r="AN427" s="3">
        <f t="shared" si="131"/>
        <v>44.719910680019</v>
      </c>
      <c r="AO427" s="3">
        <f t="shared" si="132"/>
        <v>19.3752</v>
      </c>
      <c r="AP427" s="3">
        <f t="shared" si="133"/>
        <v>4917264.3752</v>
      </c>
      <c r="AQ427" s="5">
        <f t="shared" si="134"/>
        <v>1394036.178</v>
      </c>
      <c r="AR427" s="3" t="str">
        <f t="shared" si="135"/>
        <v>BB-W-1644"</v>
      </c>
      <c r="AS427" s="2"/>
    </row>
    <row r="428" customFormat="1" spans="17:45">
      <c r="Q428" t="s">
        <v>34</v>
      </c>
      <c r="R428">
        <v>1394055.546</v>
      </c>
      <c r="S428">
        <v>4917224.067</v>
      </c>
      <c r="U428" t="s">
        <v>35</v>
      </c>
      <c r="V428">
        <v>1394018.126</v>
      </c>
      <c r="W428">
        <v>4917307.285</v>
      </c>
      <c r="X428">
        <f t="shared" si="123"/>
        <v>0.449662332668464</v>
      </c>
      <c r="Y428">
        <f t="shared" si="124"/>
        <v>-2.22389096739686</v>
      </c>
      <c r="Z428">
        <f t="shared" si="125"/>
        <v>4290423.05893215</v>
      </c>
      <c r="AA428">
        <f t="shared" si="126"/>
        <v>8017451.6037989</v>
      </c>
      <c r="AB428" s="1" t="s">
        <v>457</v>
      </c>
      <c r="AC428" s="1">
        <v>4917268.2202</v>
      </c>
      <c r="AD428" s="1">
        <v>1394035.2921</v>
      </c>
      <c r="AE428" s="1">
        <v>19.2455</v>
      </c>
      <c r="AF428" s="1" t="s">
        <v>455</v>
      </c>
      <c r="AG428" s="2">
        <f t="shared" si="127"/>
        <v>1394035.6247155</v>
      </c>
      <c r="AH428" s="2">
        <f t="shared" si="128"/>
        <v>1011652.42181681</v>
      </c>
      <c r="AI428">
        <f t="shared" si="129"/>
        <v>48.577006242681</v>
      </c>
      <c r="AL428" t="str">
        <f t="shared" si="122"/>
        <v>ID52</v>
      </c>
      <c r="AM428" s="3" t="str">
        <f t="shared" si="130"/>
        <v>ID52/7</v>
      </c>
      <c r="AN428" s="3">
        <f t="shared" si="131"/>
        <v>48.577006242681</v>
      </c>
      <c r="AO428" s="3">
        <f t="shared" si="132"/>
        <v>19.2455</v>
      </c>
      <c r="AP428" s="3">
        <f t="shared" si="133"/>
        <v>4917268.2202</v>
      </c>
      <c r="AQ428" s="5">
        <f t="shared" si="134"/>
        <v>1394035.2921</v>
      </c>
      <c r="AR428" s="3" t="str">
        <f t="shared" si="135"/>
        <v>BB-W-1644"</v>
      </c>
      <c r="AS428" s="2"/>
    </row>
    <row r="429" customFormat="1" spans="17:45">
      <c r="Q429" t="s">
        <v>34</v>
      </c>
      <c r="R429">
        <v>1394055.546</v>
      </c>
      <c r="S429">
        <v>4917224.067</v>
      </c>
      <c r="U429" t="s">
        <v>35</v>
      </c>
      <c r="V429">
        <v>1394018.126</v>
      </c>
      <c r="W429">
        <v>4917307.285</v>
      </c>
      <c r="X429">
        <f t="shared" si="123"/>
        <v>0.449662332668464</v>
      </c>
      <c r="Y429">
        <f t="shared" si="124"/>
        <v>-2.22389096739686</v>
      </c>
      <c r="Z429">
        <f t="shared" si="125"/>
        <v>4290427.21408776</v>
      </c>
      <c r="AA429">
        <f t="shared" si="126"/>
        <v>8017451.6037989</v>
      </c>
      <c r="AB429" s="1" t="s">
        <v>458</v>
      </c>
      <c r="AC429" s="1">
        <v>4917271.4906</v>
      </c>
      <c r="AD429" s="1">
        <v>1394033.3245</v>
      </c>
      <c r="AE429" s="1">
        <v>19.1475</v>
      </c>
      <c r="AF429" s="1" t="s">
        <v>368</v>
      </c>
      <c r="AG429" s="2">
        <f t="shared" si="127"/>
        <v>1394034.07054577</v>
      </c>
      <c r="AH429" s="2">
        <f t="shared" si="128"/>
        <v>1011660.23237833</v>
      </c>
      <c r="AI429">
        <f t="shared" si="129"/>
        <v>52.3716803171387</v>
      </c>
      <c r="AL429" t="str">
        <f t="shared" si="122"/>
        <v>ID52</v>
      </c>
      <c r="AM429" s="3" t="str">
        <f t="shared" si="130"/>
        <v>ID52/8</v>
      </c>
      <c r="AN429" s="3">
        <f t="shared" si="131"/>
        <v>52.3716803171387</v>
      </c>
      <c r="AO429" s="3">
        <f t="shared" si="132"/>
        <v>19.1475</v>
      </c>
      <c r="AP429" s="3">
        <f t="shared" si="133"/>
        <v>4917271.4906</v>
      </c>
      <c r="AQ429" s="5">
        <f t="shared" si="134"/>
        <v>1394033.3245</v>
      </c>
      <c r="AR429" s="3" t="str">
        <f t="shared" si="135"/>
        <v>BB</v>
      </c>
      <c r="AS429" s="2"/>
    </row>
    <row r="430" customFormat="1" spans="17:45">
      <c r="Q430" t="s">
        <v>34</v>
      </c>
      <c r="R430">
        <v>1394055.546</v>
      </c>
      <c r="S430">
        <v>4917224.067</v>
      </c>
      <c r="U430" t="s">
        <v>35</v>
      </c>
      <c r="V430">
        <v>1394018.126</v>
      </c>
      <c r="W430">
        <v>4917307.285</v>
      </c>
      <c r="X430">
        <f t="shared" si="123"/>
        <v>0.449662332668464</v>
      </c>
      <c r="Y430">
        <f t="shared" si="124"/>
        <v>-2.22389096739686</v>
      </c>
      <c r="Z430">
        <f t="shared" si="125"/>
        <v>4290428.56426512</v>
      </c>
      <c r="AA430">
        <f t="shared" si="126"/>
        <v>8017451.6037989</v>
      </c>
      <c r="AB430" s="1" t="s">
        <v>459</v>
      </c>
      <c r="AC430" s="1">
        <v>4917272.5909</v>
      </c>
      <c r="AD430" s="1">
        <v>1394032.7688</v>
      </c>
      <c r="AE430" s="1">
        <v>19.5849</v>
      </c>
      <c r="AF430" s="1" t="s">
        <v>460</v>
      </c>
      <c r="AG430" s="2">
        <f t="shared" si="127"/>
        <v>1394033.56553345</v>
      </c>
      <c r="AH430" s="2">
        <f t="shared" si="128"/>
        <v>1011662.77034426</v>
      </c>
      <c r="AI430">
        <f t="shared" si="129"/>
        <v>53.6038217955824</v>
      </c>
      <c r="AL430" t="str">
        <f t="shared" si="122"/>
        <v>ID52</v>
      </c>
      <c r="AM430" s="3" t="str">
        <f t="shared" si="130"/>
        <v>ID52/9</v>
      </c>
      <c r="AN430" s="3">
        <f t="shared" si="131"/>
        <v>53.6038217955824</v>
      </c>
      <c r="AO430" s="3">
        <f t="shared" si="132"/>
        <v>19.5849</v>
      </c>
      <c r="AP430" s="3">
        <f t="shared" si="133"/>
        <v>4917272.5909</v>
      </c>
      <c r="AQ430" s="5">
        <f t="shared" si="134"/>
        <v>1394032.7688</v>
      </c>
      <c r="AR430" s="3" t="str">
        <f t="shared" si="135"/>
        <v>W</v>
      </c>
      <c r="AS430" s="2"/>
    </row>
    <row r="431" customFormat="1" spans="17:44">
      <c r="Q431" t="s">
        <v>34</v>
      </c>
      <c r="R431">
        <v>1394055.546</v>
      </c>
      <c r="S431">
        <v>4917224.067</v>
      </c>
      <c r="U431" t="s">
        <v>35</v>
      </c>
      <c r="V431">
        <v>1394018.126</v>
      </c>
      <c r="W431">
        <v>4917307.285</v>
      </c>
      <c r="X431">
        <f t="shared" si="123"/>
        <v>0.449662332668464</v>
      </c>
      <c r="Y431">
        <f t="shared" si="124"/>
        <v>-2.22389096739686</v>
      </c>
      <c r="Z431">
        <f t="shared" si="125"/>
        <v>4290369.79922231</v>
      </c>
      <c r="AA431">
        <f t="shared" si="126"/>
        <v>8017451.6037989</v>
      </c>
      <c r="AB431" s="1" t="s">
        <v>1499</v>
      </c>
      <c r="AC431" s="1">
        <v>4917224.076</v>
      </c>
      <c r="AD431" s="1">
        <v>1394055.564</v>
      </c>
      <c r="AE431" s="1">
        <v>23.099</v>
      </c>
      <c r="AF431" s="1" t="s">
        <v>83</v>
      </c>
      <c r="AG431" s="2">
        <f t="shared" si="127"/>
        <v>1394055.5456611</v>
      </c>
      <c r="AH431" s="2">
        <f t="shared" si="128"/>
        <v>1011552.30805939</v>
      </c>
      <c r="AI431">
        <f t="shared" si="129"/>
        <v>0.0201246119724282</v>
      </c>
      <c r="AL431" t="str">
        <f t="shared" si="122"/>
        <v>ID52</v>
      </c>
      <c r="AM431" s="3" t="str">
        <f t="shared" si="130"/>
        <v>ID52l-100</v>
      </c>
      <c r="AN431" s="3">
        <f t="shared" si="131"/>
        <v>0.0201246119724282</v>
      </c>
      <c r="AO431" s="3">
        <f t="shared" si="132"/>
        <v>23.099</v>
      </c>
      <c r="AP431" s="3">
        <f t="shared" si="133"/>
        <v>4917224.076</v>
      </c>
      <c r="AQ431" s="5">
        <f t="shared" si="134"/>
        <v>1394055.564</v>
      </c>
      <c r="AR431" s="3" t="str">
        <f t="shared" si="135"/>
        <v>so</v>
      </c>
    </row>
    <row r="432" customFormat="1" spans="17:44">
      <c r="Q432" t="s">
        <v>34</v>
      </c>
      <c r="R432">
        <v>1394055.546</v>
      </c>
      <c r="S432">
        <v>4917224.067</v>
      </c>
      <c r="U432" t="s">
        <v>35</v>
      </c>
      <c r="V432">
        <v>1394018.126</v>
      </c>
      <c r="W432">
        <v>4917307.285</v>
      </c>
      <c r="X432">
        <f t="shared" si="123"/>
        <v>0.449662332668464</v>
      </c>
      <c r="Y432">
        <f t="shared" si="124"/>
        <v>-2.22389096739686</v>
      </c>
      <c r="Z432">
        <f t="shared" si="125"/>
        <v>4290380.31962333</v>
      </c>
      <c r="AA432">
        <f t="shared" si="126"/>
        <v>8017451.6037989</v>
      </c>
      <c r="AB432" s="1" t="s">
        <v>1500</v>
      </c>
      <c r="AC432" s="1">
        <v>4917232.8</v>
      </c>
      <c r="AD432" s="1">
        <v>1394051.569</v>
      </c>
      <c r="AE432" s="1">
        <v>23.158</v>
      </c>
      <c r="AF432" s="1" t="s">
        <v>83</v>
      </c>
      <c r="AG432" s="2">
        <f t="shared" si="127"/>
        <v>1394051.61067277</v>
      </c>
      <c r="AH432" s="2">
        <f t="shared" si="128"/>
        <v>1011572.0835497</v>
      </c>
      <c r="AI432">
        <f t="shared" si="129"/>
        <v>9.59592715695709</v>
      </c>
      <c r="AL432" t="str">
        <f t="shared" si="122"/>
        <v>ID52</v>
      </c>
      <c r="AM432" s="3" t="str">
        <f t="shared" si="130"/>
        <v>ID52l-101</v>
      </c>
      <c r="AN432" s="3">
        <f t="shared" si="131"/>
        <v>9.59592715695709</v>
      </c>
      <c r="AO432" s="3">
        <f t="shared" si="132"/>
        <v>23.158</v>
      </c>
      <c r="AP432" s="3">
        <f t="shared" si="133"/>
        <v>4917232.8</v>
      </c>
      <c r="AQ432" s="5">
        <f t="shared" si="134"/>
        <v>1394051.569</v>
      </c>
      <c r="AR432" s="3" t="str">
        <f t="shared" si="135"/>
        <v>so</v>
      </c>
    </row>
    <row r="433" customFormat="1" spans="17:44">
      <c r="Q433" t="s">
        <v>34</v>
      </c>
      <c r="R433">
        <v>1394055.546</v>
      </c>
      <c r="S433">
        <v>4917224.067</v>
      </c>
      <c r="U433" t="s">
        <v>35</v>
      </c>
      <c r="V433">
        <v>1394018.126</v>
      </c>
      <c r="W433">
        <v>4917307.285</v>
      </c>
      <c r="X433">
        <f t="shared" si="123"/>
        <v>0.449662332668464</v>
      </c>
      <c r="Y433">
        <f t="shared" si="124"/>
        <v>-2.22389096739686</v>
      </c>
      <c r="Z433">
        <f t="shared" si="125"/>
        <v>4290395.10695525</v>
      </c>
      <c r="AA433">
        <f t="shared" si="126"/>
        <v>8017451.6037989</v>
      </c>
      <c r="AB433" s="1" t="s">
        <v>1501</v>
      </c>
      <c r="AC433" s="1">
        <v>4917245.366</v>
      </c>
      <c r="AD433" s="1">
        <v>1394046.629</v>
      </c>
      <c r="AE433" s="1">
        <v>24.745</v>
      </c>
      <c r="AF433" s="1" t="s">
        <v>83</v>
      </c>
      <c r="AG433" s="2">
        <f t="shared" si="127"/>
        <v>1394046.07970695</v>
      </c>
      <c r="AH433" s="2">
        <f t="shared" si="128"/>
        <v>1011599.87970866</v>
      </c>
      <c r="AI433">
        <f t="shared" si="129"/>
        <v>23.0902639661636</v>
      </c>
      <c r="AL433" t="str">
        <f t="shared" si="122"/>
        <v>ID52</v>
      </c>
      <c r="AM433" s="3" t="str">
        <f t="shared" si="130"/>
        <v>ID52l-102</v>
      </c>
      <c r="AN433" s="3">
        <f t="shared" si="131"/>
        <v>23.0902639661636</v>
      </c>
      <c r="AO433" s="3">
        <f t="shared" si="132"/>
        <v>24.745</v>
      </c>
      <c r="AP433" s="3">
        <f t="shared" si="133"/>
        <v>4917245.366</v>
      </c>
      <c r="AQ433" s="5">
        <f t="shared" si="134"/>
        <v>1394046.629</v>
      </c>
      <c r="AR433" s="3" t="str">
        <f t="shared" si="135"/>
        <v>so</v>
      </c>
    </row>
    <row r="434" customFormat="1" spans="17:44">
      <c r="Q434" t="s">
        <v>36</v>
      </c>
      <c r="R434">
        <v>1394605.334</v>
      </c>
      <c r="S434">
        <v>4917483.123</v>
      </c>
      <c r="U434" t="s">
        <v>37</v>
      </c>
      <c r="V434">
        <v>1394568.606</v>
      </c>
      <c r="W434">
        <v>4917553.965</v>
      </c>
      <c r="X434">
        <f t="shared" si="123"/>
        <v>0.518449507354768</v>
      </c>
      <c r="Y434">
        <f t="shared" si="124"/>
        <v>-1.9288281420156</v>
      </c>
      <c r="Z434">
        <f t="shared" si="125"/>
        <v>4194450.72756143</v>
      </c>
      <c r="AA434">
        <f t="shared" si="126"/>
        <v>7607437.13822426</v>
      </c>
      <c r="AB434" s="1" t="s">
        <v>1502</v>
      </c>
      <c r="AC434" s="1">
        <v>4917483.192</v>
      </c>
      <c r="AD434" s="1">
        <v>1394605.365</v>
      </c>
      <c r="AE434" s="1">
        <v>25.195</v>
      </c>
      <c r="AF434" s="1" t="s">
        <v>83</v>
      </c>
      <c r="AG434" s="2">
        <f t="shared" si="127"/>
        <v>1394605.31237268</v>
      </c>
      <c r="AH434" s="2">
        <f t="shared" si="128"/>
        <v>914340.185547276</v>
      </c>
      <c r="AI434">
        <f t="shared" si="129"/>
        <v>0.0756439027018476</v>
      </c>
      <c r="AL434" t="str">
        <f t="shared" ref="AL434:AL497" si="136">REPLACE(AM434,5,6,"")</f>
        <v>ID53</v>
      </c>
      <c r="AM434" s="3" t="str">
        <f t="shared" si="130"/>
        <v>ID53l-100</v>
      </c>
      <c r="AN434" s="3">
        <f t="shared" si="131"/>
        <v>0.0756439027018476</v>
      </c>
      <c r="AO434" s="3">
        <f t="shared" si="132"/>
        <v>25.195</v>
      </c>
      <c r="AP434" s="3">
        <f t="shared" si="133"/>
        <v>4917483.192</v>
      </c>
      <c r="AQ434" s="5">
        <f t="shared" si="134"/>
        <v>1394605.365</v>
      </c>
      <c r="AR434" s="3" t="str">
        <f t="shared" si="135"/>
        <v>so</v>
      </c>
    </row>
    <row r="435" customFormat="1" spans="17:44">
      <c r="Q435" t="s">
        <v>36</v>
      </c>
      <c r="R435">
        <v>1394605.334</v>
      </c>
      <c r="S435">
        <v>4917483.123</v>
      </c>
      <c r="U435" t="s">
        <v>37</v>
      </c>
      <c r="V435">
        <v>1394568.606</v>
      </c>
      <c r="W435">
        <v>4917553.965</v>
      </c>
      <c r="X435">
        <f t="shared" si="123"/>
        <v>0.518449507354768</v>
      </c>
      <c r="Y435">
        <f t="shared" si="124"/>
        <v>-1.9288281420156</v>
      </c>
      <c r="Z435">
        <f t="shared" si="125"/>
        <v>4194472.67975087</v>
      </c>
      <c r="AA435">
        <f t="shared" si="126"/>
        <v>7607437.13822426</v>
      </c>
      <c r="AB435" s="1" t="s">
        <v>1503</v>
      </c>
      <c r="AC435" s="1">
        <v>4917500.446</v>
      </c>
      <c r="AD435" s="1">
        <v>1394596.303</v>
      </c>
      <c r="AE435" s="1">
        <v>25.449</v>
      </c>
      <c r="AF435" s="1" t="s">
        <v>91</v>
      </c>
      <c r="AG435" s="2">
        <f t="shared" si="127"/>
        <v>1394596.34232817</v>
      </c>
      <c r="AH435" s="2">
        <f t="shared" si="128"/>
        <v>914383.23527398</v>
      </c>
      <c r="AI435">
        <f t="shared" si="129"/>
        <v>19.5357439076842</v>
      </c>
      <c r="AL435" t="str">
        <f t="shared" si="136"/>
        <v>ID53</v>
      </c>
      <c r="AM435" s="3" t="str">
        <f t="shared" si="130"/>
        <v>ID53l-101</v>
      </c>
      <c r="AN435" s="3">
        <f t="shared" si="131"/>
        <v>19.5357439076842</v>
      </c>
      <c r="AO435" s="3">
        <f t="shared" si="132"/>
        <v>25.449</v>
      </c>
      <c r="AP435" s="3">
        <f t="shared" si="133"/>
        <v>4917500.446</v>
      </c>
      <c r="AQ435" s="5">
        <f t="shared" si="134"/>
        <v>1394596.303</v>
      </c>
      <c r="AR435" s="3" t="str">
        <f t="shared" si="135"/>
        <v>bb</v>
      </c>
    </row>
    <row r="436" customFormat="1" spans="17:44">
      <c r="Q436" t="s">
        <v>36</v>
      </c>
      <c r="R436">
        <v>1394605.334</v>
      </c>
      <c r="S436">
        <v>4917483.123</v>
      </c>
      <c r="U436" t="s">
        <v>37</v>
      </c>
      <c r="V436">
        <v>1394568.606</v>
      </c>
      <c r="W436">
        <v>4917553.965</v>
      </c>
      <c r="X436">
        <f t="shared" si="123"/>
        <v>0.518449507354768</v>
      </c>
      <c r="Y436">
        <f t="shared" si="124"/>
        <v>-1.9288281420156</v>
      </c>
      <c r="Z436">
        <f t="shared" si="125"/>
        <v>4194474.1470088</v>
      </c>
      <c r="AA436">
        <f t="shared" si="126"/>
        <v>7607437.13822426</v>
      </c>
      <c r="AB436" s="1" t="s">
        <v>1504</v>
      </c>
      <c r="AC436" s="1">
        <v>4917501.625</v>
      </c>
      <c r="AD436" s="1">
        <v>1394595.747</v>
      </c>
      <c r="AE436" s="1">
        <v>26.137</v>
      </c>
      <c r="AF436" s="1" t="s">
        <v>87</v>
      </c>
      <c r="AG436" s="2">
        <f t="shared" si="127"/>
        <v>1394595.74278119</v>
      </c>
      <c r="AH436" s="2">
        <f t="shared" si="128"/>
        <v>914386.112665909</v>
      </c>
      <c r="AI436">
        <f t="shared" si="129"/>
        <v>20.8382958279519</v>
      </c>
      <c r="AL436" t="str">
        <f t="shared" si="136"/>
        <v>ID53</v>
      </c>
      <c r="AM436" s="3" t="str">
        <f t="shared" si="130"/>
        <v>ID53l-102</v>
      </c>
      <c r="AN436" s="3">
        <f t="shared" si="131"/>
        <v>20.8382958279519</v>
      </c>
      <c r="AO436" s="3">
        <f t="shared" si="132"/>
        <v>26.137</v>
      </c>
      <c r="AP436" s="3">
        <f t="shared" si="133"/>
        <v>4917501.625</v>
      </c>
      <c r="AQ436" s="5">
        <f t="shared" si="134"/>
        <v>1394595.747</v>
      </c>
      <c r="AR436" s="3" t="str">
        <f t="shared" si="135"/>
        <v>tb</v>
      </c>
    </row>
    <row r="437" customFormat="1" spans="17:44">
      <c r="Q437" t="s">
        <v>36</v>
      </c>
      <c r="R437">
        <v>1394605.334</v>
      </c>
      <c r="S437">
        <v>4917483.123</v>
      </c>
      <c r="U437" t="s">
        <v>37</v>
      </c>
      <c r="V437">
        <v>1394568.606</v>
      </c>
      <c r="W437">
        <v>4917553.965</v>
      </c>
      <c r="X437">
        <f t="shared" si="123"/>
        <v>0.518449507354768</v>
      </c>
      <c r="Y437">
        <f t="shared" si="124"/>
        <v>-1.9288281420156</v>
      </c>
      <c r="Z437">
        <f t="shared" si="125"/>
        <v>4194476.06017802</v>
      </c>
      <c r="AA437">
        <f t="shared" si="126"/>
        <v>7607437.13822426</v>
      </c>
      <c r="AB437" s="1" t="s">
        <v>1505</v>
      </c>
      <c r="AC437" s="1">
        <v>4917503.14</v>
      </c>
      <c r="AD437" s="1">
        <v>1394594.979</v>
      </c>
      <c r="AE437" s="1">
        <v>26.103</v>
      </c>
      <c r="AF437" s="1" t="s">
        <v>83</v>
      </c>
      <c r="AG437" s="2">
        <f t="shared" si="127"/>
        <v>1394594.96102714</v>
      </c>
      <c r="AH437" s="2">
        <f t="shared" si="128"/>
        <v>914389.864520017</v>
      </c>
      <c r="AI437">
        <f t="shared" si="129"/>
        <v>22.5367769212751</v>
      </c>
      <c r="AL437" t="str">
        <f t="shared" si="136"/>
        <v>ID53</v>
      </c>
      <c r="AM437" s="3" t="str">
        <f t="shared" si="130"/>
        <v>ID53l-103</v>
      </c>
      <c r="AN437" s="3">
        <f t="shared" si="131"/>
        <v>22.5367769212751</v>
      </c>
      <c r="AO437" s="3">
        <f t="shared" si="132"/>
        <v>26.103</v>
      </c>
      <c r="AP437" s="3">
        <f t="shared" si="133"/>
        <v>4917503.14</v>
      </c>
      <c r="AQ437" s="5">
        <f t="shared" si="134"/>
        <v>1394594.979</v>
      </c>
      <c r="AR437" s="3" t="str">
        <f t="shared" si="135"/>
        <v>so</v>
      </c>
    </row>
    <row r="438" customFormat="1" spans="17:44">
      <c r="Q438" t="s">
        <v>36</v>
      </c>
      <c r="R438">
        <v>1394605.334</v>
      </c>
      <c r="S438">
        <v>4917483.123</v>
      </c>
      <c r="U438" t="s">
        <v>37</v>
      </c>
      <c r="V438">
        <v>1394568.606</v>
      </c>
      <c r="W438">
        <v>4917553.965</v>
      </c>
      <c r="X438">
        <f t="shared" si="123"/>
        <v>0.518449507354768</v>
      </c>
      <c r="Y438">
        <f t="shared" si="124"/>
        <v>-1.9288281420156</v>
      </c>
      <c r="Z438">
        <f t="shared" si="125"/>
        <v>4194477.63839345</v>
      </c>
      <c r="AA438">
        <f t="shared" si="126"/>
        <v>7607437.13822426</v>
      </c>
      <c r="AB438" s="1" t="s">
        <v>1506</v>
      </c>
      <c r="AC438" s="1">
        <v>4917504.389</v>
      </c>
      <c r="AD438" s="1">
        <v>1394594.344</v>
      </c>
      <c r="AE438" s="1">
        <v>25.996</v>
      </c>
      <c r="AF438" s="1" t="s">
        <v>87</v>
      </c>
      <c r="AG438" s="2">
        <f t="shared" si="127"/>
        <v>1394594.316141</v>
      </c>
      <c r="AH438" s="2">
        <f t="shared" si="128"/>
        <v>914392.959507124</v>
      </c>
      <c r="AI438">
        <f t="shared" si="129"/>
        <v>23.9378958146308</v>
      </c>
      <c r="AL438" t="str">
        <f t="shared" si="136"/>
        <v>ID53</v>
      </c>
      <c r="AM438" s="3" t="str">
        <f t="shared" si="130"/>
        <v>ID53l-104</v>
      </c>
      <c r="AN438" s="3">
        <f t="shared" si="131"/>
        <v>23.9378958146308</v>
      </c>
      <c r="AO438" s="3">
        <f t="shared" si="132"/>
        <v>25.996</v>
      </c>
      <c r="AP438" s="3">
        <f t="shared" si="133"/>
        <v>4917504.389</v>
      </c>
      <c r="AQ438" s="5">
        <f t="shared" si="134"/>
        <v>1394594.344</v>
      </c>
      <c r="AR438" s="3" t="str">
        <f t="shared" si="135"/>
        <v>tb</v>
      </c>
    </row>
    <row r="439" customFormat="1" spans="16:44">
      <c r="P439">
        <v>1</v>
      </c>
      <c r="Q439" t="s">
        <v>36</v>
      </c>
      <c r="R439">
        <v>1394605.334</v>
      </c>
      <c r="S439">
        <v>4917483.123</v>
      </c>
      <c r="U439" t="s">
        <v>37</v>
      </c>
      <c r="V439">
        <v>1394568.606</v>
      </c>
      <c r="W439">
        <v>4917553.965</v>
      </c>
      <c r="X439">
        <f t="shared" si="123"/>
        <v>0.518449507354768</v>
      </c>
      <c r="Y439">
        <f t="shared" si="124"/>
        <v>-1.9288281420156</v>
      </c>
      <c r="Z439">
        <f t="shared" si="125"/>
        <v>4194481.95166519</v>
      </c>
      <c r="AA439">
        <f t="shared" si="126"/>
        <v>7607437.13822426</v>
      </c>
      <c r="AB439" s="1" t="s">
        <v>1507</v>
      </c>
      <c r="AC439" s="1">
        <v>4917507.683</v>
      </c>
      <c r="AD439" s="1">
        <v>1394592.378</v>
      </c>
      <c r="AE439" s="1">
        <v>24.064</v>
      </c>
      <c r="AF439" s="1" t="s">
        <v>83</v>
      </c>
      <c r="AG439" s="2">
        <f t="shared" si="127"/>
        <v>1394592.55366352</v>
      </c>
      <c r="AH439" s="2">
        <f t="shared" si="128"/>
        <v>914401.418124419</v>
      </c>
      <c r="AI439">
        <f t="shared" si="129"/>
        <v>27.7678147506382</v>
      </c>
      <c r="AL439" t="str">
        <f t="shared" si="136"/>
        <v>ID53</v>
      </c>
      <c r="AM439" s="3" t="str">
        <f t="shared" si="130"/>
        <v>ID53l-105</v>
      </c>
      <c r="AN439" s="3">
        <f t="shared" si="131"/>
        <v>27.7678147506382</v>
      </c>
      <c r="AO439" s="3">
        <f t="shared" si="132"/>
        <v>24.064</v>
      </c>
      <c r="AP439" s="3">
        <f t="shared" si="133"/>
        <v>4917507.683</v>
      </c>
      <c r="AQ439" s="5">
        <f t="shared" si="134"/>
        <v>1394592.378</v>
      </c>
      <c r="AR439" s="3" t="str">
        <f t="shared" si="135"/>
        <v>so</v>
      </c>
    </row>
    <row r="440" customFormat="1" spans="17:44">
      <c r="Q440" t="s">
        <v>36</v>
      </c>
      <c r="R440">
        <v>1394605.334</v>
      </c>
      <c r="S440">
        <v>4917483.123</v>
      </c>
      <c r="U440" t="s">
        <v>37</v>
      </c>
      <c r="V440">
        <v>1394568.606</v>
      </c>
      <c r="W440">
        <v>4917553.965</v>
      </c>
      <c r="X440">
        <f t="shared" si="123"/>
        <v>0.518449507354768</v>
      </c>
      <c r="Y440">
        <f t="shared" si="124"/>
        <v>-1.9288281420156</v>
      </c>
      <c r="Z440">
        <f t="shared" si="125"/>
        <v>4194490.14101743</v>
      </c>
      <c r="AA440">
        <f t="shared" si="126"/>
        <v>7607437.13822426</v>
      </c>
      <c r="AB440" s="1" t="s">
        <v>1508</v>
      </c>
      <c r="AC440" s="1">
        <v>4917514.345</v>
      </c>
      <c r="AD440" s="1">
        <v>1394589.432</v>
      </c>
      <c r="AE440" s="1">
        <v>22.454</v>
      </c>
      <c r="AF440" s="1" t="s">
        <v>83</v>
      </c>
      <c r="AG440" s="2">
        <f t="shared" si="127"/>
        <v>1394589.20735247</v>
      </c>
      <c r="AH440" s="2">
        <f t="shared" si="128"/>
        <v>914417.477997498</v>
      </c>
      <c r="AI440">
        <f t="shared" si="129"/>
        <v>35.03836308968</v>
      </c>
      <c r="AL440" t="str">
        <f t="shared" si="136"/>
        <v>ID53</v>
      </c>
      <c r="AM440" s="3" t="str">
        <f t="shared" si="130"/>
        <v>ID53l-106</v>
      </c>
      <c r="AN440" s="3">
        <f t="shared" si="131"/>
        <v>35.03836308968</v>
      </c>
      <c r="AO440" s="3">
        <f t="shared" si="132"/>
        <v>22.454</v>
      </c>
      <c r="AP440" s="3">
        <f t="shared" si="133"/>
        <v>4917514.345</v>
      </c>
      <c r="AQ440" s="5">
        <f t="shared" si="134"/>
        <v>1394589.432</v>
      </c>
      <c r="AR440" s="3" t="str">
        <f t="shared" si="135"/>
        <v>so</v>
      </c>
    </row>
    <row r="441" customFormat="1" spans="17:44">
      <c r="Q441" t="s">
        <v>36</v>
      </c>
      <c r="R441">
        <v>1394605.334</v>
      </c>
      <c r="S441">
        <v>4917483.123</v>
      </c>
      <c r="U441" t="s">
        <v>37</v>
      </c>
      <c r="V441">
        <v>1394568.606</v>
      </c>
      <c r="W441">
        <v>4917553.965</v>
      </c>
      <c r="X441">
        <f t="shared" si="123"/>
        <v>0.518449507354768</v>
      </c>
      <c r="Y441">
        <f t="shared" si="124"/>
        <v>-1.9288281420156</v>
      </c>
      <c r="Z441">
        <f t="shared" si="125"/>
        <v>4194492.5275057</v>
      </c>
      <c r="AA441">
        <f t="shared" si="126"/>
        <v>7607437.13822426</v>
      </c>
      <c r="AB441" s="1" t="s">
        <v>1509</v>
      </c>
      <c r="AC441" s="1">
        <v>4917516.226</v>
      </c>
      <c r="AD441" s="1">
        <v>1394588.457</v>
      </c>
      <c r="AE441" s="1">
        <v>21.441</v>
      </c>
      <c r="AF441" s="1" t="s">
        <v>83</v>
      </c>
      <c r="AG441" s="2">
        <f t="shared" si="127"/>
        <v>1394588.23219206</v>
      </c>
      <c r="AH441" s="2">
        <f t="shared" si="128"/>
        <v>914422.15806224</v>
      </c>
      <c r="AI441">
        <f t="shared" si="129"/>
        <v>37.1569877413536</v>
      </c>
      <c r="AL441" t="str">
        <f t="shared" si="136"/>
        <v>ID53</v>
      </c>
      <c r="AM441" s="3" t="str">
        <f t="shared" si="130"/>
        <v>ID53l-107</v>
      </c>
      <c r="AN441" s="3">
        <f t="shared" si="131"/>
        <v>37.1569877413536</v>
      </c>
      <c r="AO441" s="3">
        <f t="shared" si="132"/>
        <v>21.441</v>
      </c>
      <c r="AP441" s="3">
        <f t="shared" si="133"/>
        <v>4917516.226</v>
      </c>
      <c r="AQ441" s="5">
        <f t="shared" si="134"/>
        <v>1394588.457</v>
      </c>
      <c r="AR441" s="3" t="str">
        <f t="shared" si="135"/>
        <v>so</v>
      </c>
    </row>
    <row r="442" customFormat="1" spans="17:44">
      <c r="Q442" t="s">
        <v>36</v>
      </c>
      <c r="R442">
        <v>1394605.334</v>
      </c>
      <c r="S442">
        <v>4917483.123</v>
      </c>
      <c r="U442" t="s">
        <v>37</v>
      </c>
      <c r="V442">
        <v>1394568.606</v>
      </c>
      <c r="W442">
        <v>4917553.965</v>
      </c>
      <c r="X442">
        <f t="shared" si="123"/>
        <v>0.518449507354768</v>
      </c>
      <c r="Y442">
        <f t="shared" si="124"/>
        <v>-1.9288281420156</v>
      </c>
      <c r="Z442">
        <f t="shared" si="125"/>
        <v>4194492.76440768</v>
      </c>
      <c r="AA442">
        <f t="shared" si="126"/>
        <v>7607437.13822426</v>
      </c>
      <c r="AB442" s="1" t="s">
        <v>1510</v>
      </c>
      <c r="AC442" s="1">
        <v>4917516.283</v>
      </c>
      <c r="AD442" s="1">
        <v>1394588.11</v>
      </c>
      <c r="AE442" s="1">
        <v>21.185</v>
      </c>
      <c r="AF442" s="1" t="s">
        <v>793</v>
      </c>
      <c r="AG442" s="2">
        <f t="shared" si="127"/>
        <v>1394588.13538981</v>
      </c>
      <c r="AH442" s="2">
        <f t="shared" si="128"/>
        <v>914422.622643027</v>
      </c>
      <c r="AI442">
        <f t="shared" si="129"/>
        <v>37.3664525478061</v>
      </c>
      <c r="AL442" t="str">
        <f t="shared" si="136"/>
        <v>ID53</v>
      </c>
      <c r="AM442" s="3" t="str">
        <f t="shared" si="130"/>
        <v>ID53l-108</v>
      </c>
      <c r="AN442" s="3">
        <f t="shared" si="131"/>
        <v>37.3664525478061</v>
      </c>
      <c r="AO442" s="3">
        <f t="shared" si="132"/>
        <v>21.185</v>
      </c>
      <c r="AP442" s="3">
        <f t="shared" si="133"/>
        <v>4917516.283</v>
      </c>
      <c r="AQ442" s="5">
        <f t="shared" si="134"/>
        <v>1394588.11</v>
      </c>
      <c r="AR442" s="3" t="str">
        <f t="shared" si="135"/>
        <v>wtr-4.05pm</v>
      </c>
    </row>
    <row r="443" customFormat="1" spans="17:44">
      <c r="Q443" t="s">
        <v>36</v>
      </c>
      <c r="R443">
        <v>1394605.334</v>
      </c>
      <c r="S443">
        <v>4917483.123</v>
      </c>
      <c r="U443" t="s">
        <v>37</v>
      </c>
      <c r="V443">
        <v>1394568.606</v>
      </c>
      <c r="W443">
        <v>4917553.965</v>
      </c>
      <c r="X443">
        <f t="shared" si="123"/>
        <v>0.518449507354768</v>
      </c>
      <c r="Y443">
        <f t="shared" si="124"/>
        <v>-1.9288281420156</v>
      </c>
      <c r="Z443">
        <f t="shared" si="125"/>
        <v>4194492.71118815</v>
      </c>
      <c r="AA443">
        <f t="shared" si="126"/>
        <v>7607437.13822426</v>
      </c>
      <c r="AB443" s="1" t="s">
        <v>1511</v>
      </c>
      <c r="AC443" s="1">
        <v>4917516.25</v>
      </c>
      <c r="AD443" s="1">
        <v>1394588.149</v>
      </c>
      <c r="AE443" s="1">
        <v>20.913</v>
      </c>
      <c r="AF443" s="1" t="s">
        <v>116</v>
      </c>
      <c r="AG443" s="2">
        <f t="shared" si="127"/>
        <v>1394588.15713623</v>
      </c>
      <c r="AH443" s="2">
        <f t="shared" si="128"/>
        <v>914422.518275932</v>
      </c>
      <c r="AI443">
        <f t="shared" si="129"/>
        <v>37.3191955168334</v>
      </c>
      <c r="AL443" t="str">
        <f t="shared" si="136"/>
        <v>ID53</v>
      </c>
      <c r="AM443" s="3" t="str">
        <f t="shared" si="130"/>
        <v>ID53l-109</v>
      </c>
      <c r="AN443" s="3">
        <f t="shared" si="131"/>
        <v>37.3191955168334</v>
      </c>
      <c r="AO443" s="3">
        <f t="shared" si="132"/>
        <v>20.913</v>
      </c>
      <c r="AP443" s="3">
        <f t="shared" si="133"/>
        <v>4917516.25</v>
      </c>
      <c r="AQ443" s="5">
        <f t="shared" si="134"/>
        <v>1394588.149</v>
      </c>
      <c r="AR443" s="3" t="str">
        <f t="shared" si="135"/>
        <v>bed</v>
      </c>
    </row>
    <row r="444" customFormat="1" spans="17:44">
      <c r="Q444" t="s">
        <v>36</v>
      </c>
      <c r="R444">
        <v>1394605.334</v>
      </c>
      <c r="S444">
        <v>4917483.123</v>
      </c>
      <c r="U444" t="s">
        <v>37</v>
      </c>
      <c r="V444">
        <v>1394568.606</v>
      </c>
      <c r="W444">
        <v>4917553.965</v>
      </c>
      <c r="X444">
        <f t="shared" si="123"/>
        <v>0.518449507354768</v>
      </c>
      <c r="Y444">
        <f t="shared" si="124"/>
        <v>-1.9288281420156</v>
      </c>
      <c r="Z444">
        <f t="shared" si="125"/>
        <v>4194494.88264698</v>
      </c>
      <c r="AA444">
        <f t="shared" si="126"/>
        <v>7607437.13822426</v>
      </c>
      <c r="AB444" s="1" t="s">
        <v>1512</v>
      </c>
      <c r="AC444" s="1">
        <v>4917517.973</v>
      </c>
      <c r="AD444" s="1">
        <v>1394587.284</v>
      </c>
      <c r="AE444" s="1">
        <v>20.812</v>
      </c>
      <c r="AF444" s="1" t="s">
        <v>116</v>
      </c>
      <c r="AG444" s="2">
        <f t="shared" si="127"/>
        <v>1394587.26984058</v>
      </c>
      <c r="AH444" s="2">
        <f t="shared" si="128"/>
        <v>914426.776653403</v>
      </c>
      <c r="AI444">
        <f t="shared" si="129"/>
        <v>39.2469744061963</v>
      </c>
      <c r="AL444" t="str">
        <f t="shared" si="136"/>
        <v>ID53</v>
      </c>
      <c r="AM444" s="3" t="str">
        <f t="shared" si="130"/>
        <v>ID53l-110</v>
      </c>
      <c r="AN444" s="3">
        <f t="shared" si="131"/>
        <v>39.2469744061963</v>
      </c>
      <c r="AO444" s="3">
        <f t="shared" si="132"/>
        <v>20.812</v>
      </c>
      <c r="AP444" s="3">
        <f t="shared" si="133"/>
        <v>4917517.973</v>
      </c>
      <c r="AQ444" s="5">
        <f t="shared" si="134"/>
        <v>1394587.284</v>
      </c>
      <c r="AR444" s="3" t="str">
        <f t="shared" si="135"/>
        <v>bed</v>
      </c>
    </row>
    <row r="445" customFormat="1" spans="17:44">
      <c r="Q445" t="s">
        <v>36</v>
      </c>
      <c r="R445">
        <v>1394605.334</v>
      </c>
      <c r="S445">
        <v>4917483.123</v>
      </c>
      <c r="U445" t="s">
        <v>37</v>
      </c>
      <c r="V445">
        <v>1394568.606</v>
      </c>
      <c r="W445">
        <v>4917553.965</v>
      </c>
      <c r="X445">
        <f t="shared" si="123"/>
        <v>0.518449507354768</v>
      </c>
      <c r="Y445">
        <f t="shared" si="124"/>
        <v>-1.9288281420156</v>
      </c>
      <c r="Z445">
        <f t="shared" si="125"/>
        <v>4194497.37541739</v>
      </c>
      <c r="AA445">
        <f t="shared" si="126"/>
        <v>7607437.13822426</v>
      </c>
      <c r="AB445" s="1" t="s">
        <v>1513</v>
      </c>
      <c r="AC445" s="1">
        <v>4917519.854</v>
      </c>
      <c r="AD445" s="1">
        <v>1394586.104</v>
      </c>
      <c r="AE445" s="1">
        <v>20.847</v>
      </c>
      <c r="AF445" s="1" t="s">
        <v>116</v>
      </c>
      <c r="AG445" s="2">
        <f t="shared" si="127"/>
        <v>1394586.25125145</v>
      </c>
      <c r="AH445" s="2">
        <f t="shared" si="128"/>
        <v>914431.66514462</v>
      </c>
      <c r="AI445">
        <f t="shared" si="129"/>
        <v>41.4603335857801</v>
      </c>
      <c r="AL445" t="str">
        <f t="shared" si="136"/>
        <v>ID53</v>
      </c>
      <c r="AM445" s="3" t="str">
        <f t="shared" si="130"/>
        <v>ID53r-111</v>
      </c>
      <c r="AN445" s="3">
        <f t="shared" si="131"/>
        <v>41.4603335857801</v>
      </c>
      <c r="AO445" s="3">
        <f t="shared" si="132"/>
        <v>20.847</v>
      </c>
      <c r="AP445" s="3">
        <f t="shared" si="133"/>
        <v>4917519.854</v>
      </c>
      <c r="AQ445" s="5">
        <f t="shared" si="134"/>
        <v>1394586.104</v>
      </c>
      <c r="AR445" s="3" t="str">
        <f t="shared" si="135"/>
        <v>bed</v>
      </c>
    </row>
    <row r="446" customFormat="1" spans="17:44">
      <c r="Q446" t="s">
        <v>36</v>
      </c>
      <c r="R446">
        <v>1394605.334</v>
      </c>
      <c r="S446">
        <v>4917483.123</v>
      </c>
      <c r="U446" t="s">
        <v>37</v>
      </c>
      <c r="V446">
        <v>1394568.606</v>
      </c>
      <c r="W446">
        <v>4917553.965</v>
      </c>
      <c r="X446">
        <f t="shared" si="123"/>
        <v>0.518449507354768</v>
      </c>
      <c r="Y446">
        <f t="shared" si="124"/>
        <v>-1.9288281420156</v>
      </c>
      <c r="Z446">
        <f t="shared" si="125"/>
        <v>4194499.07956276</v>
      </c>
      <c r="AA446">
        <f t="shared" si="126"/>
        <v>7607437.13822426</v>
      </c>
      <c r="AB446" s="1" t="s">
        <v>1514</v>
      </c>
      <c r="AC446" s="1">
        <v>4917521.259</v>
      </c>
      <c r="AD446" s="1">
        <v>1394585.527</v>
      </c>
      <c r="AE446" s="1">
        <v>20.946</v>
      </c>
      <c r="AF446" s="1" t="s">
        <v>116</v>
      </c>
      <c r="AG446" s="2">
        <f t="shared" si="127"/>
        <v>1394585.55490816</v>
      </c>
      <c r="AH446" s="2">
        <f t="shared" si="128"/>
        <v>914435.007088824</v>
      </c>
      <c r="AI446">
        <f t="shared" si="129"/>
        <v>42.9729187395578</v>
      </c>
      <c r="AL446" t="str">
        <f t="shared" si="136"/>
        <v>ID53</v>
      </c>
      <c r="AM446" s="3" t="str">
        <f t="shared" si="130"/>
        <v>ID53r-112</v>
      </c>
      <c r="AN446" s="3">
        <f t="shared" si="131"/>
        <v>42.9729187395578</v>
      </c>
      <c r="AO446" s="3">
        <f t="shared" si="132"/>
        <v>20.946</v>
      </c>
      <c r="AP446" s="3">
        <f t="shared" si="133"/>
        <v>4917521.259</v>
      </c>
      <c r="AQ446" s="5">
        <f t="shared" si="134"/>
        <v>1394585.527</v>
      </c>
      <c r="AR446" s="3" t="str">
        <f t="shared" si="135"/>
        <v>bed</v>
      </c>
    </row>
    <row r="447" customFormat="1" spans="17:44">
      <c r="Q447" t="s">
        <v>36</v>
      </c>
      <c r="R447">
        <v>1394605.334</v>
      </c>
      <c r="S447">
        <v>4917483.123</v>
      </c>
      <c r="U447" t="s">
        <v>37</v>
      </c>
      <c r="V447">
        <v>1394568.606</v>
      </c>
      <c r="W447">
        <v>4917553.965</v>
      </c>
      <c r="X447">
        <f t="shared" si="123"/>
        <v>0.518449507354768</v>
      </c>
      <c r="Y447">
        <f t="shared" si="124"/>
        <v>-1.9288281420156</v>
      </c>
      <c r="Z447">
        <f t="shared" si="125"/>
        <v>4194499.39318445</v>
      </c>
      <c r="AA447">
        <f t="shared" si="126"/>
        <v>7607437.13822426</v>
      </c>
      <c r="AB447" s="1" t="s">
        <v>1515</v>
      </c>
      <c r="AC447" s="1">
        <v>4917521.513</v>
      </c>
      <c r="AD447" s="1">
        <v>1394585.412</v>
      </c>
      <c r="AE447" s="1">
        <v>21.197</v>
      </c>
      <c r="AF447" s="1" t="s">
        <v>799</v>
      </c>
      <c r="AG447" s="2">
        <f t="shared" si="127"/>
        <v>1394585.42675691</v>
      </c>
      <c r="AH447" s="2">
        <f t="shared" si="128"/>
        <v>914435.622122155</v>
      </c>
      <c r="AI447">
        <f t="shared" si="129"/>
        <v>43.2513373671449</v>
      </c>
      <c r="AL447" t="str">
        <f t="shared" si="136"/>
        <v>ID53</v>
      </c>
      <c r="AM447" s="3" t="str">
        <f t="shared" si="130"/>
        <v>ID53r-113</v>
      </c>
      <c r="AN447" s="3">
        <f t="shared" si="131"/>
        <v>43.2513373671449</v>
      </c>
      <c r="AO447" s="3">
        <f t="shared" si="132"/>
        <v>21.197</v>
      </c>
      <c r="AP447" s="3">
        <f t="shared" si="133"/>
        <v>4917521.513</v>
      </c>
      <c r="AQ447" s="5">
        <f t="shared" si="134"/>
        <v>1394585.412</v>
      </c>
      <c r="AR447" s="3" t="str">
        <f t="shared" si="135"/>
        <v>tr</v>
      </c>
    </row>
    <row r="448" customFormat="1" spans="17:44">
      <c r="Q448" t="s">
        <v>36</v>
      </c>
      <c r="R448">
        <v>1394605.334</v>
      </c>
      <c r="S448">
        <v>4917483.123</v>
      </c>
      <c r="U448" t="s">
        <v>37</v>
      </c>
      <c r="V448">
        <v>1394568.606</v>
      </c>
      <c r="W448">
        <v>4917553.965</v>
      </c>
      <c r="X448">
        <f t="shared" si="123"/>
        <v>0.518449507354768</v>
      </c>
      <c r="Y448">
        <f t="shared" si="124"/>
        <v>-1.9288281420156</v>
      </c>
      <c r="Z448">
        <f t="shared" si="125"/>
        <v>4194499.79009761</v>
      </c>
      <c r="AA448">
        <f t="shared" si="126"/>
        <v>7607437.13822426</v>
      </c>
      <c r="AB448" s="1" t="s">
        <v>1516</v>
      </c>
      <c r="AC448" s="1">
        <v>4917521.814</v>
      </c>
      <c r="AD448" s="1">
        <v>1394585.227</v>
      </c>
      <c r="AE448" s="1">
        <v>22.057</v>
      </c>
      <c r="AF448" s="1" t="s">
        <v>83</v>
      </c>
      <c r="AG448" s="2">
        <f t="shared" si="127"/>
        <v>1394585.26457132</v>
      </c>
      <c r="AH448" s="2">
        <f t="shared" si="128"/>
        <v>914436.400495679</v>
      </c>
      <c r="AI448">
        <f t="shared" si="129"/>
        <v>43.6037261027938</v>
      </c>
      <c r="AL448" t="str">
        <f t="shared" si="136"/>
        <v>ID53</v>
      </c>
      <c r="AM448" s="3" t="str">
        <f t="shared" si="130"/>
        <v>ID53r-114</v>
      </c>
      <c r="AN448" s="3">
        <f t="shared" si="131"/>
        <v>43.6037261027938</v>
      </c>
      <c r="AO448" s="3">
        <f t="shared" si="132"/>
        <v>22.057</v>
      </c>
      <c r="AP448" s="3">
        <f t="shared" si="133"/>
        <v>4917521.814</v>
      </c>
      <c r="AQ448" s="5">
        <f t="shared" si="134"/>
        <v>1394585.227</v>
      </c>
      <c r="AR448" s="3" t="str">
        <f t="shared" si="135"/>
        <v>so</v>
      </c>
    </row>
    <row r="449" customFormat="1" spans="17:44">
      <c r="Q449" t="s">
        <v>36</v>
      </c>
      <c r="R449">
        <v>1394605.334</v>
      </c>
      <c r="S449">
        <v>4917483.123</v>
      </c>
      <c r="U449" t="s">
        <v>37</v>
      </c>
      <c r="V449">
        <v>1394568.606</v>
      </c>
      <c r="W449">
        <v>4917553.965</v>
      </c>
      <c r="X449">
        <f t="shared" si="123"/>
        <v>0.518449507354768</v>
      </c>
      <c r="Y449">
        <f t="shared" si="124"/>
        <v>-1.9288281420156</v>
      </c>
      <c r="Z449">
        <f t="shared" si="125"/>
        <v>4194500.86795338</v>
      </c>
      <c r="AA449">
        <f t="shared" si="126"/>
        <v>7607437.13822426</v>
      </c>
      <c r="AB449" s="1" t="s">
        <v>1517</v>
      </c>
      <c r="AC449" s="1">
        <v>4917522.643</v>
      </c>
      <c r="AD449" s="1">
        <v>1394584.747</v>
      </c>
      <c r="AE449" s="1">
        <v>22.361</v>
      </c>
      <c r="AF449" s="1" t="s">
        <v>83</v>
      </c>
      <c r="AG449" s="2">
        <f t="shared" si="127"/>
        <v>1394584.8241408</v>
      </c>
      <c r="AH449" s="2">
        <f t="shared" si="128"/>
        <v>914438.514243656</v>
      </c>
      <c r="AI449">
        <f t="shared" si="129"/>
        <v>44.5606886059973</v>
      </c>
      <c r="AL449" t="str">
        <f t="shared" si="136"/>
        <v>ID53</v>
      </c>
      <c r="AM449" s="3" t="str">
        <f t="shared" si="130"/>
        <v>ID53r-115</v>
      </c>
      <c r="AN449" s="3">
        <f t="shared" si="131"/>
        <v>44.5606886059973</v>
      </c>
      <c r="AO449" s="3">
        <f t="shared" si="132"/>
        <v>22.361</v>
      </c>
      <c r="AP449" s="3">
        <f t="shared" si="133"/>
        <v>4917522.643</v>
      </c>
      <c r="AQ449" s="5">
        <f t="shared" si="134"/>
        <v>1394584.747</v>
      </c>
      <c r="AR449" s="3" t="str">
        <f t="shared" si="135"/>
        <v>so</v>
      </c>
    </row>
    <row r="450" customFormat="1" spans="17:44">
      <c r="Q450" t="s">
        <v>36</v>
      </c>
      <c r="R450">
        <v>1394605.334</v>
      </c>
      <c r="S450">
        <v>4917483.123</v>
      </c>
      <c r="U450" t="s">
        <v>37</v>
      </c>
      <c r="V450">
        <v>1394568.606</v>
      </c>
      <c r="W450">
        <v>4917553.965</v>
      </c>
      <c r="X450">
        <f t="shared" si="123"/>
        <v>0.518449507354768</v>
      </c>
      <c r="Y450">
        <f t="shared" si="124"/>
        <v>-1.9288281420156</v>
      </c>
      <c r="Z450">
        <f t="shared" si="125"/>
        <v>4194502.13347705</v>
      </c>
      <c r="AA450">
        <f t="shared" si="126"/>
        <v>7607437.13822426</v>
      </c>
      <c r="AB450" s="1" t="s">
        <v>1518</v>
      </c>
      <c r="AC450" s="1">
        <v>4917523.669</v>
      </c>
      <c r="AD450" s="1">
        <v>1394584.285</v>
      </c>
      <c r="AE450" s="1">
        <v>23.616</v>
      </c>
      <c r="AF450" s="1" t="s">
        <v>83</v>
      </c>
      <c r="AG450" s="2">
        <f t="shared" si="127"/>
        <v>1394584.30702593</v>
      </c>
      <c r="AH450" s="2">
        <f t="shared" si="128"/>
        <v>914440.996021083</v>
      </c>
      <c r="AI450">
        <f t="shared" si="129"/>
        <v>45.6841166819729</v>
      </c>
      <c r="AL450" t="str">
        <f t="shared" si="136"/>
        <v>ID53</v>
      </c>
      <c r="AM450" s="3" t="str">
        <f t="shared" si="130"/>
        <v>ID53r-116</v>
      </c>
      <c r="AN450" s="3">
        <f t="shared" si="131"/>
        <v>45.6841166819729</v>
      </c>
      <c r="AO450" s="3">
        <f t="shared" si="132"/>
        <v>23.616</v>
      </c>
      <c r="AP450" s="3">
        <f t="shared" si="133"/>
        <v>4917523.669</v>
      </c>
      <c r="AQ450" s="5">
        <f t="shared" si="134"/>
        <v>1394584.285</v>
      </c>
      <c r="AR450" s="3" t="str">
        <f t="shared" si="135"/>
        <v>so</v>
      </c>
    </row>
    <row r="451" customFormat="1" spans="17:49">
      <c r="Q451" t="s">
        <v>36</v>
      </c>
      <c r="R451">
        <v>1394605.334</v>
      </c>
      <c r="S451">
        <v>4917483.123</v>
      </c>
      <c r="U451" t="s">
        <v>37</v>
      </c>
      <c r="V451">
        <v>1394568.606</v>
      </c>
      <c r="W451">
        <v>4917553.965</v>
      </c>
      <c r="X451">
        <f t="shared" si="123"/>
        <v>0.518449507354768</v>
      </c>
      <c r="Y451">
        <f t="shared" si="124"/>
        <v>-1.9288281420156</v>
      </c>
      <c r="Z451">
        <f t="shared" si="125"/>
        <v>4194507.33258814</v>
      </c>
      <c r="AA451">
        <f t="shared" si="126"/>
        <v>7607437.13822426</v>
      </c>
      <c r="AB451" s="1" t="s">
        <v>1519</v>
      </c>
      <c r="AC451" s="1">
        <v>4917527.755</v>
      </c>
      <c r="AD451" s="1">
        <v>1394582.138</v>
      </c>
      <c r="AE451" s="1">
        <v>25.805</v>
      </c>
      <c r="AF451" s="1" t="s">
        <v>87</v>
      </c>
      <c r="AG451" s="2">
        <f t="shared" si="127"/>
        <v>1394582.18257916</v>
      </c>
      <c r="AH451" s="2">
        <f t="shared" si="128"/>
        <v>914451.191829216</v>
      </c>
      <c r="AI451">
        <f t="shared" si="129"/>
        <v>50.2997996021765</v>
      </c>
      <c r="AL451" t="str">
        <f t="shared" si="136"/>
        <v>ID53</v>
      </c>
      <c r="AM451" s="3" t="str">
        <f t="shared" si="130"/>
        <v>ID53r-117</v>
      </c>
      <c r="AN451" s="3">
        <f t="shared" si="131"/>
        <v>50.2997996021765</v>
      </c>
      <c r="AO451" s="3">
        <f t="shared" si="132"/>
        <v>25.805</v>
      </c>
      <c r="AP451" s="3">
        <f t="shared" si="133"/>
        <v>4917527.755</v>
      </c>
      <c r="AQ451" s="5">
        <f t="shared" si="134"/>
        <v>1394582.138</v>
      </c>
      <c r="AR451" s="3" t="str">
        <f t="shared" si="135"/>
        <v>tb</v>
      </c>
      <c r="AW451" t="s">
        <v>352</v>
      </c>
    </row>
    <row r="452" spans="17:44">
      <c r="Q452" t="s">
        <v>36</v>
      </c>
      <c r="R452">
        <v>1394605.334</v>
      </c>
      <c r="S452">
        <v>4917483.123</v>
      </c>
      <c r="U452" t="s">
        <v>37</v>
      </c>
      <c r="V452">
        <v>1394568.606</v>
      </c>
      <c r="W452">
        <v>4917553.965</v>
      </c>
      <c r="X452">
        <f t="shared" si="123"/>
        <v>0.518449507354768</v>
      </c>
      <c r="Y452">
        <f t="shared" si="124"/>
        <v>-1.9288281420156</v>
      </c>
      <c r="Z452">
        <f t="shared" si="125"/>
        <v>4194513.3689702</v>
      </c>
      <c r="AA452">
        <f t="shared" si="126"/>
        <v>7607437.13822426</v>
      </c>
      <c r="AB452" s="1" t="s">
        <v>1520</v>
      </c>
      <c r="AC452" s="1">
        <v>4917532.488</v>
      </c>
      <c r="AD452" s="1">
        <v>1394579.624</v>
      </c>
      <c r="AE452" s="1">
        <v>25.789</v>
      </c>
      <c r="AF452" s="1" t="s">
        <v>83</v>
      </c>
      <c r="AG452" s="2">
        <f t="shared" si="127"/>
        <v>1394579.71600898</v>
      </c>
      <c r="AH452" s="2">
        <f t="shared" si="128"/>
        <v>914463.029582295</v>
      </c>
      <c r="AI452">
        <f t="shared" si="129"/>
        <v>55.6588476795932</v>
      </c>
      <c r="AL452" t="str">
        <f t="shared" si="136"/>
        <v>ID53</v>
      </c>
      <c r="AM452" s="3" t="str">
        <f t="shared" si="130"/>
        <v>ID53r-119</v>
      </c>
      <c r="AN452" s="3">
        <f t="shared" si="131"/>
        <v>55.6588476795932</v>
      </c>
      <c r="AO452" s="3">
        <f t="shared" si="132"/>
        <v>25.789</v>
      </c>
      <c r="AP452" s="3">
        <f t="shared" si="133"/>
        <v>4917532.488</v>
      </c>
      <c r="AQ452" s="5">
        <f t="shared" si="134"/>
        <v>1394579.624</v>
      </c>
      <c r="AR452" s="3" t="str">
        <f t="shared" si="135"/>
        <v>so</v>
      </c>
    </row>
    <row r="453" spans="17:44">
      <c r="Q453" t="s">
        <v>36</v>
      </c>
      <c r="R453">
        <v>1394605.334</v>
      </c>
      <c r="S453">
        <v>4917483.123</v>
      </c>
      <c r="U453" t="s">
        <v>37</v>
      </c>
      <c r="V453">
        <v>1394568.606</v>
      </c>
      <c r="W453">
        <v>4917553.965</v>
      </c>
      <c r="X453">
        <f t="shared" si="123"/>
        <v>0.518449507354768</v>
      </c>
      <c r="Y453">
        <f t="shared" si="124"/>
        <v>-1.9288281420156</v>
      </c>
      <c r="Z453">
        <f t="shared" si="125"/>
        <v>4194519.50136717</v>
      </c>
      <c r="AA453">
        <f t="shared" si="126"/>
        <v>7607437.13822426</v>
      </c>
      <c r="AB453" s="1" t="s">
        <v>1521</v>
      </c>
      <c r="AC453" s="1">
        <v>4917537.429</v>
      </c>
      <c r="AD453" s="1">
        <v>1394577.326</v>
      </c>
      <c r="AE453" s="1">
        <v>25.81</v>
      </c>
      <c r="AF453" s="1" t="s">
        <v>93</v>
      </c>
      <c r="AG453" s="2">
        <f t="shared" si="127"/>
        <v>1394577.21020546</v>
      </c>
      <c r="AH453" s="2">
        <f t="shared" si="128"/>
        <v>914475.055627087</v>
      </c>
      <c r="AI453">
        <f t="shared" si="129"/>
        <v>61.1031071222542</v>
      </c>
      <c r="AL453" t="str">
        <f t="shared" si="136"/>
        <v>ID53</v>
      </c>
      <c r="AM453" s="3" t="str">
        <f t="shared" si="130"/>
        <v>ID53r-120</v>
      </c>
      <c r="AN453" s="3">
        <f t="shared" si="131"/>
        <v>61.1031071222542</v>
      </c>
      <c r="AO453" s="3">
        <f t="shared" si="132"/>
        <v>25.81</v>
      </c>
      <c r="AP453" s="3">
        <f t="shared" si="133"/>
        <v>4917537.429</v>
      </c>
      <c r="AQ453" s="5">
        <f t="shared" si="134"/>
        <v>1394577.326</v>
      </c>
      <c r="AR453" s="3" t="str">
        <f t="shared" si="135"/>
        <v>f</v>
      </c>
    </row>
    <row r="454" spans="17:44">
      <c r="Q454" t="s">
        <v>36</v>
      </c>
      <c r="R454">
        <v>1394605.334</v>
      </c>
      <c r="S454">
        <v>4917483.123</v>
      </c>
      <c r="U454" t="s">
        <v>37</v>
      </c>
      <c r="V454">
        <v>1394568.606</v>
      </c>
      <c r="W454">
        <v>4917553.965</v>
      </c>
      <c r="X454">
        <f t="shared" si="123"/>
        <v>0.518449507354768</v>
      </c>
      <c r="Y454">
        <f t="shared" si="124"/>
        <v>-1.9288281420156</v>
      </c>
      <c r="Z454">
        <f t="shared" si="125"/>
        <v>4194540.65339261</v>
      </c>
      <c r="AA454">
        <f t="shared" si="126"/>
        <v>7607437.13822426</v>
      </c>
      <c r="AB454" s="1" t="s">
        <v>1522</v>
      </c>
      <c r="AC454" s="1">
        <v>4917554.042</v>
      </c>
      <c r="AD454" s="1">
        <v>1394568.571</v>
      </c>
      <c r="AE454" s="1">
        <v>25.522</v>
      </c>
      <c r="AF454" s="1" t="s">
        <v>83</v>
      </c>
      <c r="AG454" s="2">
        <f t="shared" si="127"/>
        <v>1394568.56712181</v>
      </c>
      <c r="AH454" s="2">
        <f t="shared" si="128"/>
        <v>914516.536178126</v>
      </c>
      <c r="AI454">
        <f t="shared" si="129"/>
        <v>79.8813040085155</v>
      </c>
      <c r="AL454" t="str">
        <f t="shared" si="136"/>
        <v>ID53</v>
      </c>
      <c r="AM454" s="3" t="str">
        <f t="shared" si="130"/>
        <v>ID53r-121</v>
      </c>
      <c r="AN454" s="3">
        <f t="shared" si="131"/>
        <v>79.8813040085155</v>
      </c>
      <c r="AO454" s="3">
        <f t="shared" si="132"/>
        <v>25.522</v>
      </c>
      <c r="AP454" s="3">
        <f t="shared" si="133"/>
        <v>4917554.042</v>
      </c>
      <c r="AQ454" s="5">
        <f t="shared" si="134"/>
        <v>1394568.571</v>
      </c>
      <c r="AR454" s="3" t="str">
        <f t="shared" si="135"/>
        <v>so</v>
      </c>
    </row>
    <row r="455" spans="17:44">
      <c r="Q455" t="s">
        <v>38</v>
      </c>
      <c r="R455">
        <v>1394871.986</v>
      </c>
      <c r="S455">
        <v>4917612.836</v>
      </c>
      <c r="U455" t="s">
        <v>39</v>
      </c>
      <c r="V455">
        <v>1394848.661</v>
      </c>
      <c r="W455">
        <v>4917668.593</v>
      </c>
      <c r="X455">
        <f t="shared" si="123"/>
        <v>0.418333124089586</v>
      </c>
      <c r="Y455">
        <f t="shared" si="124"/>
        <v>-2.39043944267213</v>
      </c>
      <c r="Z455">
        <f t="shared" si="125"/>
        <v>4334117.16945478</v>
      </c>
      <c r="AA455">
        <f t="shared" si="126"/>
        <v>8251969.8488128</v>
      </c>
      <c r="AB455" s="1" t="s">
        <v>1523</v>
      </c>
      <c r="AC455" s="1">
        <v>4917634.732</v>
      </c>
      <c r="AD455" s="1">
        <v>1394863.397</v>
      </c>
      <c r="AE455" s="1">
        <v>22.299</v>
      </c>
      <c r="AF455" s="1" t="s">
        <v>116</v>
      </c>
      <c r="AG455" s="2">
        <f t="shared" si="127"/>
        <v>1394862.91119505</v>
      </c>
      <c r="AH455" s="2">
        <f t="shared" si="128"/>
        <v>1053400.75522332</v>
      </c>
      <c r="AI455">
        <f t="shared" si="129"/>
        <v>23.520326039114</v>
      </c>
      <c r="AL455" t="str">
        <f t="shared" si="136"/>
        <v>ID54</v>
      </c>
      <c r="AM455" s="3" t="str">
        <f t="shared" si="130"/>
        <v>ID54l-108</v>
      </c>
      <c r="AN455" s="3">
        <f t="shared" si="131"/>
        <v>23.520326039114</v>
      </c>
      <c r="AO455" s="3">
        <f t="shared" si="132"/>
        <v>22.299</v>
      </c>
      <c r="AP455" s="3">
        <f t="shared" si="133"/>
        <v>4917634.732</v>
      </c>
      <c r="AQ455" s="5">
        <f t="shared" si="134"/>
        <v>1394863.397</v>
      </c>
      <c r="AR455" s="3" t="str">
        <f t="shared" si="135"/>
        <v>bed</v>
      </c>
    </row>
    <row r="456" spans="17:44">
      <c r="Q456" t="s">
        <v>38</v>
      </c>
      <c r="R456">
        <v>1394871.986</v>
      </c>
      <c r="S456">
        <v>4917612.836</v>
      </c>
      <c r="U456" t="s">
        <v>39</v>
      </c>
      <c r="V456">
        <v>1394848.661</v>
      </c>
      <c r="W456">
        <v>4917668.593</v>
      </c>
      <c r="X456">
        <f t="shared" si="123"/>
        <v>0.418333124089586</v>
      </c>
      <c r="Y456">
        <f t="shared" si="124"/>
        <v>-2.39043944267213</v>
      </c>
      <c r="Z456">
        <f t="shared" si="125"/>
        <v>4334113.23700999</v>
      </c>
      <c r="AA456">
        <f t="shared" si="126"/>
        <v>8251969.8488128</v>
      </c>
      <c r="AB456" s="1" t="s">
        <v>1524</v>
      </c>
      <c r="AC456" s="1">
        <v>4917631.225</v>
      </c>
      <c r="AD456" s="1">
        <v>1394864.414</v>
      </c>
      <c r="AE456" s="1">
        <v>22.206</v>
      </c>
      <c r="AF456" s="1" t="s">
        <v>116</v>
      </c>
      <c r="AG456" s="2">
        <f t="shared" si="127"/>
        <v>1394864.31125315</v>
      </c>
      <c r="AH456" s="2">
        <f t="shared" si="128"/>
        <v>1053393.52984304</v>
      </c>
      <c r="AI456">
        <f t="shared" si="129"/>
        <v>19.8869430778222</v>
      </c>
      <c r="AL456" t="str">
        <f t="shared" si="136"/>
        <v>ID54</v>
      </c>
      <c r="AM456" s="3" t="str">
        <f t="shared" si="130"/>
        <v>ID54l-109</v>
      </c>
      <c r="AN456" s="3">
        <f t="shared" si="131"/>
        <v>19.8869430778222</v>
      </c>
      <c r="AO456" s="3">
        <f t="shared" si="132"/>
        <v>22.206</v>
      </c>
      <c r="AP456" s="3">
        <f t="shared" si="133"/>
        <v>4917631.225</v>
      </c>
      <c r="AQ456" s="5">
        <f t="shared" si="134"/>
        <v>1394864.414</v>
      </c>
      <c r="AR456" s="3" t="str">
        <f t="shared" si="135"/>
        <v>bed</v>
      </c>
    </row>
    <row r="457" spans="17:44">
      <c r="Q457" t="s">
        <v>38</v>
      </c>
      <c r="R457">
        <v>1394871.986</v>
      </c>
      <c r="S457">
        <v>4917612.836</v>
      </c>
      <c r="U457" t="s">
        <v>39</v>
      </c>
      <c r="V457">
        <v>1394848.661</v>
      </c>
      <c r="W457">
        <v>4917668.593</v>
      </c>
      <c r="X457">
        <f t="shared" si="123"/>
        <v>0.418333124089586</v>
      </c>
      <c r="Y457">
        <f t="shared" si="124"/>
        <v>-2.39043944267213</v>
      </c>
      <c r="Z457">
        <f t="shared" si="125"/>
        <v>4334111.97307011</v>
      </c>
      <c r="AA457">
        <f t="shared" si="126"/>
        <v>8251969.8488128</v>
      </c>
      <c r="AB457" s="1" t="s">
        <v>1525</v>
      </c>
      <c r="AC457" s="1">
        <v>4917630.197</v>
      </c>
      <c r="AD457" s="1">
        <v>1394864.978</v>
      </c>
      <c r="AE457" s="1">
        <v>22.444</v>
      </c>
      <c r="AF457" s="1" t="s">
        <v>778</v>
      </c>
      <c r="AG457" s="2">
        <f t="shared" si="127"/>
        <v>1394864.76125038</v>
      </c>
      <c r="AH457" s="2">
        <f t="shared" si="128"/>
        <v>1053391.20751004</v>
      </c>
      <c r="AI457">
        <f t="shared" si="129"/>
        <v>18.7220828164779</v>
      </c>
      <c r="AL457" t="str">
        <f t="shared" si="136"/>
        <v>ID54</v>
      </c>
      <c r="AM457" s="3" t="str">
        <f t="shared" si="130"/>
        <v>ID54l-110</v>
      </c>
      <c r="AN457" s="3">
        <f t="shared" si="131"/>
        <v>18.7220828164779</v>
      </c>
      <c r="AO457" s="3">
        <f t="shared" si="132"/>
        <v>22.444</v>
      </c>
      <c r="AP457" s="3">
        <f t="shared" si="133"/>
        <v>4917630.197</v>
      </c>
      <c r="AQ457" s="5">
        <f t="shared" si="134"/>
        <v>1394864.978</v>
      </c>
      <c r="AR457" s="3" t="str">
        <f t="shared" si="135"/>
        <v>wtr-3.35</v>
      </c>
    </row>
    <row r="458" spans="17:44">
      <c r="Q458" t="s">
        <v>38</v>
      </c>
      <c r="R458">
        <v>1394871.986</v>
      </c>
      <c r="S458">
        <v>4917612.836</v>
      </c>
      <c r="U458" t="s">
        <v>39</v>
      </c>
      <c r="V458">
        <v>1394848.661</v>
      </c>
      <c r="W458">
        <v>4917668.593</v>
      </c>
      <c r="X458">
        <f t="shared" si="123"/>
        <v>0.418333124089586</v>
      </c>
      <c r="Y458">
        <f t="shared" si="124"/>
        <v>-2.39043944267213</v>
      </c>
      <c r="Z458">
        <f t="shared" si="125"/>
        <v>4334107.01036709</v>
      </c>
      <c r="AA458">
        <f t="shared" si="126"/>
        <v>8251969.8488128</v>
      </c>
      <c r="AB458" s="1" t="s">
        <v>1526</v>
      </c>
      <c r="AC458" s="1">
        <v>4917625.871</v>
      </c>
      <c r="AD458" s="1">
        <v>1394866.5</v>
      </c>
      <c r="AE458" s="1">
        <v>24.894</v>
      </c>
      <c r="AF458" s="1" t="s">
        <v>83</v>
      </c>
      <c r="AG458" s="2">
        <f t="shared" si="127"/>
        <v>1394866.52810864</v>
      </c>
      <c r="AH458" s="2">
        <f t="shared" si="128"/>
        <v>1053382.08915785</v>
      </c>
      <c r="AI458">
        <f t="shared" si="129"/>
        <v>14.1423979934187</v>
      </c>
      <c r="AL458" t="str">
        <f t="shared" si="136"/>
        <v>ID54</v>
      </c>
      <c r="AM458" s="3" t="str">
        <f t="shared" si="130"/>
        <v>ID54l-111</v>
      </c>
      <c r="AN458" s="3">
        <f t="shared" si="131"/>
        <v>14.1423979934187</v>
      </c>
      <c r="AO458" s="3">
        <f t="shared" si="132"/>
        <v>24.894</v>
      </c>
      <c r="AP458" s="3">
        <f t="shared" si="133"/>
        <v>4917625.871</v>
      </c>
      <c r="AQ458" s="5">
        <f t="shared" si="134"/>
        <v>1394866.5</v>
      </c>
      <c r="AR458" s="3" t="str">
        <f t="shared" si="135"/>
        <v>so</v>
      </c>
    </row>
    <row r="459" spans="17:44">
      <c r="Q459" t="s">
        <v>38</v>
      </c>
      <c r="R459">
        <v>1394871.986</v>
      </c>
      <c r="S459">
        <v>4917612.836</v>
      </c>
      <c r="U459" t="s">
        <v>39</v>
      </c>
      <c r="V459">
        <v>1394848.661</v>
      </c>
      <c r="W459">
        <v>4917668.593</v>
      </c>
      <c r="X459">
        <f t="shared" si="123"/>
        <v>0.418333124089586</v>
      </c>
      <c r="Y459">
        <f t="shared" si="124"/>
        <v>-2.39043944267213</v>
      </c>
      <c r="Z459">
        <f t="shared" si="125"/>
        <v>4334100.86708589</v>
      </c>
      <c r="AA459">
        <f t="shared" si="126"/>
        <v>8251969.8488128</v>
      </c>
      <c r="AB459" s="1" t="s">
        <v>1527</v>
      </c>
      <c r="AC459" s="1">
        <v>4917620.656</v>
      </c>
      <c r="AD459" s="1">
        <v>1394868.719</v>
      </c>
      <c r="AE459" s="1">
        <v>27.2</v>
      </c>
      <c r="AF459" s="1" t="s">
        <v>87</v>
      </c>
      <c r="AG459" s="2">
        <f t="shared" si="127"/>
        <v>1394868.71528509</v>
      </c>
      <c r="AH459" s="2">
        <f t="shared" si="128"/>
        <v>1053370.80163945</v>
      </c>
      <c r="AI459">
        <f t="shared" si="129"/>
        <v>8.47500377608249</v>
      </c>
      <c r="AL459" t="str">
        <f t="shared" si="136"/>
        <v>ID54</v>
      </c>
      <c r="AM459" s="3" t="str">
        <f t="shared" si="130"/>
        <v>ID54l-112</v>
      </c>
      <c r="AN459" s="3">
        <f t="shared" si="131"/>
        <v>8.47500377608249</v>
      </c>
      <c r="AO459" s="3">
        <f t="shared" si="132"/>
        <v>27.2</v>
      </c>
      <c r="AP459" s="3">
        <f t="shared" si="133"/>
        <v>4917620.656</v>
      </c>
      <c r="AQ459" s="5">
        <f t="shared" si="134"/>
        <v>1394868.719</v>
      </c>
      <c r="AR459" s="3" t="str">
        <f t="shared" si="135"/>
        <v>tb</v>
      </c>
    </row>
    <row r="460" spans="17:44">
      <c r="Q460" t="s">
        <v>38</v>
      </c>
      <c r="R460">
        <v>1394871.986</v>
      </c>
      <c r="S460">
        <v>4917612.836</v>
      </c>
      <c r="U460" t="s">
        <v>39</v>
      </c>
      <c r="V460">
        <v>1394848.661</v>
      </c>
      <c r="W460">
        <v>4917668.593</v>
      </c>
      <c r="X460">
        <f t="shared" si="123"/>
        <v>0.418333124089586</v>
      </c>
      <c r="Y460">
        <f t="shared" si="124"/>
        <v>-2.39043944267213</v>
      </c>
      <c r="Z460">
        <f t="shared" si="125"/>
        <v>4334097.77326947</v>
      </c>
      <c r="AA460">
        <f t="shared" si="126"/>
        <v>8251969.8488128</v>
      </c>
      <c r="AB460" s="1" t="s">
        <v>1528</v>
      </c>
      <c r="AC460" s="1">
        <v>4917618.06</v>
      </c>
      <c r="AD460" s="1">
        <v>1394869.909</v>
      </c>
      <c r="AE460" s="1">
        <v>27.417</v>
      </c>
      <c r="AF460" s="1" t="s">
        <v>83</v>
      </c>
      <c r="AG460" s="2">
        <f t="shared" si="127"/>
        <v>1394869.81676851</v>
      </c>
      <c r="AH460" s="2">
        <f t="shared" si="128"/>
        <v>1053365.11713494</v>
      </c>
      <c r="AI460">
        <f t="shared" si="129"/>
        <v>5.62175284004877</v>
      </c>
      <c r="AL460" t="str">
        <f t="shared" si="136"/>
        <v>ID54</v>
      </c>
      <c r="AM460" s="3" t="str">
        <f t="shared" si="130"/>
        <v>ID54l-113</v>
      </c>
      <c r="AN460" s="3">
        <f t="shared" si="131"/>
        <v>5.62175284004877</v>
      </c>
      <c r="AO460" s="3">
        <f t="shared" si="132"/>
        <v>27.417</v>
      </c>
      <c r="AP460" s="3">
        <f t="shared" si="133"/>
        <v>4917618.06</v>
      </c>
      <c r="AQ460" s="5">
        <f t="shared" si="134"/>
        <v>1394869.909</v>
      </c>
      <c r="AR460" s="3" t="str">
        <f t="shared" si="135"/>
        <v>so</v>
      </c>
    </row>
    <row r="461" spans="17:44">
      <c r="Q461" t="s">
        <v>38</v>
      </c>
      <c r="R461">
        <v>1394871.986</v>
      </c>
      <c r="S461">
        <v>4917612.836</v>
      </c>
      <c r="U461" t="s">
        <v>39</v>
      </c>
      <c r="V461">
        <v>1394848.661</v>
      </c>
      <c r="W461">
        <v>4917668.593</v>
      </c>
      <c r="X461">
        <f t="shared" si="123"/>
        <v>0.418333124089586</v>
      </c>
      <c r="Y461">
        <f t="shared" si="124"/>
        <v>-2.39043944267213</v>
      </c>
      <c r="Z461">
        <f t="shared" si="125"/>
        <v>4334094.31641145</v>
      </c>
      <c r="AA461">
        <f t="shared" si="126"/>
        <v>8251969.8488128</v>
      </c>
      <c r="AB461" s="1" t="s">
        <v>1529</v>
      </c>
      <c r="AC461" s="1">
        <v>4917615.216</v>
      </c>
      <c r="AD461" s="1">
        <v>1394871.374</v>
      </c>
      <c r="AE461" s="1">
        <v>27.131</v>
      </c>
      <c r="AF461" s="1" t="s">
        <v>83</v>
      </c>
      <c r="AG461" s="2">
        <f t="shared" si="127"/>
        <v>1394871.04750469</v>
      </c>
      <c r="AH461" s="2">
        <f t="shared" si="128"/>
        <v>1053358.76558643</v>
      </c>
      <c r="AI461">
        <f t="shared" si="129"/>
        <v>2.45742629582755</v>
      </c>
      <c r="AL461" t="str">
        <f t="shared" si="136"/>
        <v>ID54</v>
      </c>
      <c r="AM461" s="3" t="str">
        <f t="shared" si="130"/>
        <v>ID54l-114</v>
      </c>
      <c r="AN461" s="3">
        <f t="shared" si="131"/>
        <v>2.45742629582755</v>
      </c>
      <c r="AO461" s="3">
        <f t="shared" si="132"/>
        <v>27.131</v>
      </c>
      <c r="AP461" s="3">
        <f t="shared" si="133"/>
        <v>4917615.216</v>
      </c>
      <c r="AQ461" s="5">
        <f t="shared" si="134"/>
        <v>1394871.374</v>
      </c>
      <c r="AR461" s="3" t="str">
        <f t="shared" si="135"/>
        <v>so</v>
      </c>
    </row>
    <row r="462" spans="17:44">
      <c r="Q462" t="s">
        <v>38</v>
      </c>
      <c r="R462">
        <v>1394871.986</v>
      </c>
      <c r="S462">
        <v>4917612.836</v>
      </c>
      <c r="U462" t="s">
        <v>39</v>
      </c>
      <c r="V462">
        <v>1394848.661</v>
      </c>
      <c r="W462">
        <v>4917668.593</v>
      </c>
      <c r="X462">
        <f t="shared" si="123"/>
        <v>0.418333124089586</v>
      </c>
      <c r="Y462">
        <f t="shared" si="124"/>
        <v>-2.39043944267213</v>
      </c>
      <c r="Z462">
        <f t="shared" si="125"/>
        <v>4334091.73914328</v>
      </c>
      <c r="AA462">
        <f t="shared" si="126"/>
        <v>8251969.8488128</v>
      </c>
      <c r="AB462" s="1" t="s">
        <v>1530</v>
      </c>
      <c r="AC462" s="1">
        <v>4917612.978</v>
      </c>
      <c r="AD462" s="1">
        <v>1394872.185</v>
      </c>
      <c r="AE462" s="1">
        <v>26.976</v>
      </c>
      <c r="AF462" s="1" t="s">
        <v>93</v>
      </c>
      <c r="AG462" s="2">
        <f t="shared" si="127"/>
        <v>1394871.96508278</v>
      </c>
      <c r="AH462" s="2">
        <f t="shared" si="128"/>
        <v>1053354.03017536</v>
      </c>
      <c r="AI462">
        <f t="shared" si="129"/>
        <v>0.244468811930643</v>
      </c>
      <c r="AL462" t="str">
        <f t="shared" si="136"/>
        <v>ID54</v>
      </c>
      <c r="AM462" s="3" t="str">
        <f t="shared" si="130"/>
        <v>ID54l-115</v>
      </c>
      <c r="AN462" s="3">
        <f t="shared" si="131"/>
        <v>0.244468811930643</v>
      </c>
      <c r="AO462" s="3">
        <f t="shared" si="132"/>
        <v>26.976</v>
      </c>
      <c r="AP462" s="3">
        <f t="shared" si="133"/>
        <v>4917612.978</v>
      </c>
      <c r="AQ462" s="5">
        <f t="shared" si="134"/>
        <v>1394872.185</v>
      </c>
      <c r="AR462" s="3" t="str">
        <f t="shared" si="135"/>
        <v>f</v>
      </c>
    </row>
    <row r="463" spans="17:44">
      <c r="Q463" t="s">
        <v>38</v>
      </c>
      <c r="R463">
        <v>1394871.986</v>
      </c>
      <c r="S463">
        <v>4917612.836</v>
      </c>
      <c r="U463" t="s">
        <v>39</v>
      </c>
      <c r="V463">
        <v>1394848.661</v>
      </c>
      <c r="W463">
        <v>4917668.593</v>
      </c>
      <c r="X463">
        <f t="shared" si="123"/>
        <v>0.418333124089586</v>
      </c>
      <c r="Y463">
        <f t="shared" si="124"/>
        <v>-2.39043944267213</v>
      </c>
      <c r="Z463">
        <f t="shared" si="125"/>
        <v>4334157.19136668</v>
      </c>
      <c r="AA463">
        <f t="shared" si="126"/>
        <v>8251969.8488128</v>
      </c>
      <c r="AB463" s="1" t="s">
        <v>1531</v>
      </c>
      <c r="AC463" s="1">
        <v>4917668.563</v>
      </c>
      <c r="AD463" s="1">
        <v>1394848.598</v>
      </c>
      <c r="AE463" s="1">
        <v>27.1</v>
      </c>
      <c r="AF463" s="1" t="s">
        <v>83</v>
      </c>
      <c r="AG463" s="2">
        <f t="shared" si="127"/>
        <v>1394848.66229772</v>
      </c>
      <c r="AH463" s="2">
        <f t="shared" si="128"/>
        <v>1053474.29052995</v>
      </c>
      <c r="AI463">
        <f t="shared" si="129"/>
        <v>60.4358922578022</v>
      </c>
      <c r="AL463" t="str">
        <f t="shared" si="136"/>
        <v>ID54</v>
      </c>
      <c r="AM463" s="3" t="str">
        <f t="shared" si="130"/>
        <v>ID54r-100</v>
      </c>
      <c r="AN463" s="3">
        <f t="shared" si="131"/>
        <v>60.4358922578022</v>
      </c>
      <c r="AO463" s="3">
        <f t="shared" si="132"/>
        <v>27.1</v>
      </c>
      <c r="AP463" s="3">
        <f t="shared" si="133"/>
        <v>4917668.563</v>
      </c>
      <c r="AQ463" s="5">
        <f t="shared" si="134"/>
        <v>1394848.598</v>
      </c>
      <c r="AR463" s="3" t="str">
        <f t="shared" si="135"/>
        <v>so</v>
      </c>
    </row>
    <row r="464" spans="16:44">
      <c r="P464">
        <v>1</v>
      </c>
      <c r="Q464" t="s">
        <v>38</v>
      </c>
      <c r="R464">
        <v>1394871.986</v>
      </c>
      <c r="S464">
        <v>4917612.836</v>
      </c>
      <c r="U464" t="s">
        <v>39</v>
      </c>
      <c r="V464">
        <v>1394848.661</v>
      </c>
      <c r="W464">
        <v>4917668.593</v>
      </c>
      <c r="X464">
        <f t="shared" si="123"/>
        <v>0.418333124089586</v>
      </c>
      <c r="Y464">
        <f t="shared" si="124"/>
        <v>-2.39043944267213</v>
      </c>
      <c r="Z464">
        <f t="shared" si="125"/>
        <v>4334146.10531253</v>
      </c>
      <c r="AA464">
        <f t="shared" si="126"/>
        <v>8251969.8488128</v>
      </c>
      <c r="AB464" s="1" t="s">
        <v>1532</v>
      </c>
      <c r="AC464" s="1">
        <v>4917659.185</v>
      </c>
      <c r="AD464" s="1">
        <v>1394852.681</v>
      </c>
      <c r="AE464" s="1">
        <v>26.892</v>
      </c>
      <c r="AF464" s="1" t="s">
        <v>83</v>
      </c>
      <c r="AG464" s="2">
        <f t="shared" si="127"/>
        <v>1394852.60923678</v>
      </c>
      <c r="AH464" s="2">
        <f t="shared" si="128"/>
        <v>1053453.9212784</v>
      </c>
      <c r="AI464">
        <f t="shared" si="129"/>
        <v>50.2086927329099</v>
      </c>
      <c r="AL464" t="str">
        <f t="shared" si="136"/>
        <v>ID54</v>
      </c>
      <c r="AM464" s="3" t="str">
        <f t="shared" si="130"/>
        <v>ID54r-101</v>
      </c>
      <c r="AN464" s="3">
        <f t="shared" si="131"/>
        <v>50.2086927329099</v>
      </c>
      <c r="AO464" s="3">
        <f t="shared" si="132"/>
        <v>26.892</v>
      </c>
      <c r="AP464" s="3">
        <f t="shared" si="133"/>
        <v>4917659.185</v>
      </c>
      <c r="AQ464" s="5">
        <f t="shared" si="134"/>
        <v>1394852.681</v>
      </c>
      <c r="AR464" s="3" t="str">
        <f t="shared" si="135"/>
        <v>so</v>
      </c>
    </row>
    <row r="465" spans="17:44">
      <c r="Q465" t="s">
        <v>38</v>
      </c>
      <c r="R465">
        <v>1394871.986</v>
      </c>
      <c r="S465">
        <v>4917612.836</v>
      </c>
      <c r="U465" t="s">
        <v>39</v>
      </c>
      <c r="V465">
        <v>1394848.661</v>
      </c>
      <c r="W465">
        <v>4917668.593</v>
      </c>
      <c r="X465">
        <f t="shared" si="123"/>
        <v>0.418333124089586</v>
      </c>
      <c r="Y465">
        <f t="shared" si="124"/>
        <v>-2.39043944267213</v>
      </c>
      <c r="Z465">
        <f t="shared" si="125"/>
        <v>4334136.40606326</v>
      </c>
      <c r="AA465">
        <f t="shared" si="126"/>
        <v>8251969.8488128</v>
      </c>
      <c r="AB465" s="1" t="s">
        <v>1533</v>
      </c>
      <c r="AC465" s="1">
        <v>4917650.929</v>
      </c>
      <c r="AD465" s="1">
        <v>1394856.131</v>
      </c>
      <c r="AE465" s="1">
        <v>26.845</v>
      </c>
      <c r="AF465" s="1" t="s">
        <v>93</v>
      </c>
      <c r="AG465" s="2">
        <f t="shared" si="127"/>
        <v>1394856.0624353</v>
      </c>
      <c r="AH465" s="2">
        <f t="shared" si="128"/>
        <v>1053436.10010905</v>
      </c>
      <c r="AI465">
        <f t="shared" si="129"/>
        <v>41.2608491666685</v>
      </c>
      <c r="AL465" t="str">
        <f t="shared" si="136"/>
        <v>ID54</v>
      </c>
      <c r="AM465" s="3" t="str">
        <f t="shared" si="130"/>
        <v>ID54r-102</v>
      </c>
      <c r="AN465" s="3">
        <f t="shared" si="131"/>
        <v>41.2608491666685</v>
      </c>
      <c r="AO465" s="3">
        <f t="shared" si="132"/>
        <v>26.845</v>
      </c>
      <c r="AP465" s="3">
        <f t="shared" si="133"/>
        <v>4917650.929</v>
      </c>
      <c r="AQ465" s="5">
        <f t="shared" si="134"/>
        <v>1394856.131</v>
      </c>
      <c r="AR465" s="3" t="str">
        <f t="shared" si="135"/>
        <v>f</v>
      </c>
    </row>
    <row r="466" spans="17:44">
      <c r="Q466" t="s">
        <v>38</v>
      </c>
      <c r="R466">
        <v>1394871.986</v>
      </c>
      <c r="S466">
        <v>4917612.836</v>
      </c>
      <c r="U466" t="s">
        <v>39</v>
      </c>
      <c r="V466">
        <v>1394848.661</v>
      </c>
      <c r="W466">
        <v>4917668.593</v>
      </c>
      <c r="X466">
        <f t="shared" si="123"/>
        <v>0.418333124089586</v>
      </c>
      <c r="Y466">
        <f t="shared" si="124"/>
        <v>-2.39043944267213</v>
      </c>
      <c r="Z466">
        <f t="shared" si="125"/>
        <v>4334132.10539179</v>
      </c>
      <c r="AA466">
        <f t="shared" si="126"/>
        <v>8251969.8488128</v>
      </c>
      <c r="AB466" s="1" t="s">
        <v>1534</v>
      </c>
      <c r="AC466" s="1">
        <v>4917647.027</v>
      </c>
      <c r="AD466" s="1">
        <v>1394857.084</v>
      </c>
      <c r="AE466" s="1">
        <v>26.742</v>
      </c>
      <c r="AF466" s="1" t="s">
        <v>87</v>
      </c>
      <c r="AG466" s="2">
        <f t="shared" si="127"/>
        <v>1394857.59359219</v>
      </c>
      <c r="AH466" s="2">
        <f t="shared" si="128"/>
        <v>1053428.19815785</v>
      </c>
      <c r="AI466">
        <f t="shared" si="129"/>
        <v>37.2973737007795</v>
      </c>
      <c r="AL466" t="str">
        <f t="shared" si="136"/>
        <v>ID54</v>
      </c>
      <c r="AM466" s="3" t="str">
        <f t="shared" si="130"/>
        <v>ID54r-103</v>
      </c>
      <c r="AN466" s="3">
        <f t="shared" si="131"/>
        <v>37.2973737007795</v>
      </c>
      <c r="AO466" s="3">
        <f t="shared" si="132"/>
        <v>26.742</v>
      </c>
      <c r="AP466" s="3">
        <f t="shared" si="133"/>
        <v>4917647.027</v>
      </c>
      <c r="AQ466" s="5">
        <f t="shared" si="134"/>
        <v>1394857.084</v>
      </c>
      <c r="AR466" s="3" t="str">
        <f t="shared" si="135"/>
        <v>tb</v>
      </c>
    </row>
    <row r="467" spans="17:44">
      <c r="Q467" t="s">
        <v>38</v>
      </c>
      <c r="R467">
        <v>1394871.986</v>
      </c>
      <c r="S467">
        <v>4917612.836</v>
      </c>
      <c r="U467" t="s">
        <v>39</v>
      </c>
      <c r="V467">
        <v>1394848.661</v>
      </c>
      <c r="W467">
        <v>4917668.593</v>
      </c>
      <c r="X467">
        <f t="shared" si="123"/>
        <v>0.418333124089586</v>
      </c>
      <c r="Y467">
        <f t="shared" si="124"/>
        <v>-2.39043944267213</v>
      </c>
      <c r="Z467">
        <f t="shared" si="125"/>
        <v>4334127.12144222</v>
      </c>
      <c r="AA467">
        <f t="shared" si="126"/>
        <v>8251969.8488128</v>
      </c>
      <c r="AB467" s="1" t="s">
        <v>1535</v>
      </c>
      <c r="AC467" s="1">
        <v>4917642.909</v>
      </c>
      <c r="AD467" s="1">
        <v>1394859.154</v>
      </c>
      <c r="AE467" s="1">
        <v>24.9</v>
      </c>
      <c r="AF467" s="1" t="s">
        <v>83</v>
      </c>
      <c r="AG467" s="2">
        <f t="shared" si="127"/>
        <v>1394859.36801481</v>
      </c>
      <c r="AH467" s="2">
        <f t="shared" si="128"/>
        <v>1053419.04076775</v>
      </c>
      <c r="AI467">
        <f t="shared" si="129"/>
        <v>32.6962620644908</v>
      </c>
      <c r="AL467" t="str">
        <f t="shared" si="136"/>
        <v>ID54</v>
      </c>
      <c r="AM467" s="3" t="str">
        <f t="shared" si="130"/>
        <v>ID54r-104</v>
      </c>
      <c r="AN467" s="3">
        <f t="shared" si="131"/>
        <v>32.6962620644908</v>
      </c>
      <c r="AO467" s="3">
        <f t="shared" si="132"/>
        <v>24.9</v>
      </c>
      <c r="AP467" s="3">
        <f t="shared" si="133"/>
        <v>4917642.909</v>
      </c>
      <c r="AQ467" s="5">
        <f t="shared" si="134"/>
        <v>1394859.154</v>
      </c>
      <c r="AR467" s="3" t="str">
        <f t="shared" si="135"/>
        <v>so</v>
      </c>
    </row>
    <row r="468" spans="17:44">
      <c r="Q468" t="s">
        <v>38</v>
      </c>
      <c r="R468">
        <v>1394871.986</v>
      </c>
      <c r="S468">
        <v>4917612.836</v>
      </c>
      <c r="U468" t="s">
        <v>39</v>
      </c>
      <c r="V468">
        <v>1394848.661</v>
      </c>
      <c r="W468">
        <v>4917668.593</v>
      </c>
      <c r="X468">
        <f t="shared" si="123"/>
        <v>0.418333124089586</v>
      </c>
      <c r="Y468">
        <f t="shared" si="124"/>
        <v>-2.39043944267213</v>
      </c>
      <c r="Z468">
        <f t="shared" si="125"/>
        <v>4334126.32741229</v>
      </c>
      <c r="AA468">
        <f t="shared" si="126"/>
        <v>8251969.8488128</v>
      </c>
      <c r="AB468" s="1" t="s">
        <v>1536</v>
      </c>
      <c r="AC468" s="1">
        <v>4917642.248</v>
      </c>
      <c r="AD468" s="1">
        <v>1394859.472</v>
      </c>
      <c r="AE468" s="1">
        <v>23.489</v>
      </c>
      <c r="AF468" s="1" t="s">
        <v>83</v>
      </c>
      <c r="AG468" s="2">
        <f t="shared" si="127"/>
        <v>1394859.65071122</v>
      </c>
      <c r="AH468" s="2">
        <f t="shared" si="128"/>
        <v>1053417.58183609</v>
      </c>
      <c r="AI468">
        <f t="shared" si="129"/>
        <v>31.9635095065049</v>
      </c>
      <c r="AL468" t="str">
        <f t="shared" si="136"/>
        <v>ID54</v>
      </c>
      <c r="AM468" s="3" t="str">
        <f t="shared" si="130"/>
        <v>ID54r-105</v>
      </c>
      <c r="AN468" s="3">
        <f t="shared" si="131"/>
        <v>31.9635095065049</v>
      </c>
      <c r="AO468" s="3">
        <f t="shared" si="132"/>
        <v>23.489</v>
      </c>
      <c r="AP468" s="3">
        <f t="shared" si="133"/>
        <v>4917642.248</v>
      </c>
      <c r="AQ468" s="5">
        <f t="shared" si="134"/>
        <v>1394859.472</v>
      </c>
      <c r="AR468" s="3" t="str">
        <f t="shared" si="135"/>
        <v>so</v>
      </c>
    </row>
    <row r="469" spans="17:44">
      <c r="Q469" t="s">
        <v>38</v>
      </c>
      <c r="R469">
        <v>1394871.986</v>
      </c>
      <c r="S469">
        <v>4917612.836</v>
      </c>
      <c r="U469" t="s">
        <v>39</v>
      </c>
      <c r="V469">
        <v>1394848.661</v>
      </c>
      <c r="W469">
        <v>4917668.593</v>
      </c>
      <c r="X469">
        <f t="shared" si="123"/>
        <v>0.418333124089586</v>
      </c>
      <c r="Y469">
        <f t="shared" si="124"/>
        <v>-2.39043944267213</v>
      </c>
      <c r="Z469">
        <f t="shared" si="125"/>
        <v>4334124.33597247</v>
      </c>
      <c r="AA469">
        <f t="shared" si="126"/>
        <v>8251969.8488128</v>
      </c>
      <c r="AB469" s="1" t="s">
        <v>1537</v>
      </c>
      <c r="AC469" s="1">
        <v>4917640.618</v>
      </c>
      <c r="AD469" s="1">
        <v>1394860.336</v>
      </c>
      <c r="AE469" s="1">
        <v>22.52</v>
      </c>
      <c r="AF469" s="1" t="s">
        <v>114</v>
      </c>
      <c r="AG469" s="2">
        <f t="shared" si="127"/>
        <v>1394860.35971837</v>
      </c>
      <c r="AH469" s="2">
        <f t="shared" si="128"/>
        <v>1053413.92281205</v>
      </c>
      <c r="AI469">
        <f t="shared" si="129"/>
        <v>30.1257700977786</v>
      </c>
      <c r="AL469" t="str">
        <f t="shared" si="136"/>
        <v>ID54</v>
      </c>
      <c r="AM469" s="3" t="str">
        <f t="shared" si="130"/>
        <v>ID54r-106</v>
      </c>
      <c r="AN469" s="3">
        <f t="shared" si="131"/>
        <v>30.1257700977786</v>
      </c>
      <c r="AO469" s="3">
        <f t="shared" si="132"/>
        <v>22.52</v>
      </c>
      <c r="AP469" s="3">
        <f t="shared" si="133"/>
        <v>4917640.618</v>
      </c>
      <c r="AQ469" s="5">
        <f t="shared" si="134"/>
        <v>1394860.336</v>
      </c>
      <c r="AR469" s="3" t="str">
        <f t="shared" si="135"/>
        <v>wtr</v>
      </c>
    </row>
    <row r="470" spans="17:44">
      <c r="Q470" t="s">
        <v>38</v>
      </c>
      <c r="R470">
        <v>1394871.986</v>
      </c>
      <c r="S470">
        <v>4917612.836</v>
      </c>
      <c r="U470" t="s">
        <v>39</v>
      </c>
      <c r="V470">
        <v>1394848.661</v>
      </c>
      <c r="W470">
        <v>4917668.593</v>
      </c>
      <c r="X470">
        <f t="shared" si="123"/>
        <v>0.418333124089586</v>
      </c>
      <c r="Y470">
        <f t="shared" si="124"/>
        <v>-2.39043944267213</v>
      </c>
      <c r="Z470">
        <f t="shared" si="125"/>
        <v>4334120.05878952</v>
      </c>
      <c r="AA470">
        <f t="shared" si="126"/>
        <v>8251969.8488128</v>
      </c>
      <c r="AB470" s="1" t="s">
        <v>1538</v>
      </c>
      <c r="AC470" s="1">
        <v>4917637.098</v>
      </c>
      <c r="AD470" s="1">
        <v>1394862.146</v>
      </c>
      <c r="AE470" s="1">
        <v>22.406</v>
      </c>
      <c r="AF470" s="1" t="s">
        <v>116</v>
      </c>
      <c r="AG470" s="2">
        <f t="shared" si="127"/>
        <v>1394861.88251271</v>
      </c>
      <c r="AH470" s="2">
        <f t="shared" si="128"/>
        <v>1053406.06401808</v>
      </c>
      <c r="AI470">
        <f t="shared" si="129"/>
        <v>26.1814866653273</v>
      </c>
      <c r="AL470" t="str">
        <f t="shared" si="136"/>
        <v>ID54</v>
      </c>
      <c r="AM470" s="3" t="str">
        <f t="shared" si="130"/>
        <v>ID54r-107</v>
      </c>
      <c r="AN470" s="3">
        <f t="shared" si="131"/>
        <v>26.1814866653273</v>
      </c>
      <c r="AO470" s="3">
        <f t="shared" si="132"/>
        <v>22.406</v>
      </c>
      <c r="AP470" s="3">
        <f t="shared" si="133"/>
        <v>4917637.098</v>
      </c>
      <c r="AQ470" s="5">
        <f t="shared" si="134"/>
        <v>1394862.146</v>
      </c>
      <c r="AR470" s="3" t="str">
        <f t="shared" si="135"/>
        <v>bed</v>
      </c>
    </row>
    <row r="471" spans="17:44">
      <c r="Q471" t="s">
        <v>40</v>
      </c>
      <c r="R471">
        <v>1395246.688</v>
      </c>
      <c r="S471">
        <v>4917758.367</v>
      </c>
      <c r="U471" t="s">
        <v>41</v>
      </c>
      <c r="V471">
        <v>1395212.377</v>
      </c>
      <c r="W471">
        <v>4917840.21</v>
      </c>
      <c r="X471">
        <f t="shared" si="123"/>
        <v>0.419229500382968</v>
      </c>
      <c r="Y471">
        <f t="shared" si="124"/>
        <v>-2.38532832037463</v>
      </c>
      <c r="Z471">
        <f t="shared" si="125"/>
        <v>4332829.93057116</v>
      </c>
      <c r="AA471">
        <f t="shared" si="126"/>
        <v>8245879.8057953</v>
      </c>
      <c r="AB471" s="1" t="s">
        <v>1539</v>
      </c>
      <c r="AC471" s="1">
        <v>4917758.531</v>
      </c>
      <c r="AD471" s="1">
        <v>1395246.756</v>
      </c>
      <c r="AE471" s="1">
        <v>28.49</v>
      </c>
      <c r="AF471" s="1" t="s">
        <v>83</v>
      </c>
      <c r="AG471" s="2">
        <f t="shared" si="127"/>
        <v>1395246.6396885</v>
      </c>
      <c r="AH471" s="2">
        <f t="shared" si="128"/>
        <v>1051210.98724027</v>
      </c>
      <c r="AI471">
        <f t="shared" si="129"/>
        <v>0.177538728901263</v>
      </c>
      <c r="AL471" t="str">
        <f t="shared" si="136"/>
        <v>ID55</v>
      </c>
      <c r="AM471" s="3" t="str">
        <f t="shared" si="130"/>
        <v>ID55l-10</v>
      </c>
      <c r="AN471" s="3">
        <f t="shared" si="131"/>
        <v>0.177538728901263</v>
      </c>
      <c r="AO471" s="3">
        <f t="shared" si="132"/>
        <v>28.49</v>
      </c>
      <c r="AP471" s="3">
        <f t="shared" si="133"/>
        <v>4917758.531</v>
      </c>
      <c r="AQ471" s="5">
        <f t="shared" si="134"/>
        <v>1395246.756</v>
      </c>
      <c r="AR471" s="3" t="str">
        <f t="shared" si="135"/>
        <v>so</v>
      </c>
    </row>
    <row r="472" spans="17:44">
      <c r="Q472" t="s">
        <v>40</v>
      </c>
      <c r="R472">
        <v>1395246.688</v>
      </c>
      <c r="S472">
        <v>4917758.367</v>
      </c>
      <c r="U472" t="s">
        <v>41</v>
      </c>
      <c r="V472">
        <v>1395212.377</v>
      </c>
      <c r="W472">
        <v>4917840.21</v>
      </c>
      <c r="X472">
        <f t="shared" si="123"/>
        <v>0.419229500382968</v>
      </c>
      <c r="Y472">
        <f t="shared" si="124"/>
        <v>-2.38532832037463</v>
      </c>
      <c r="Z472">
        <f t="shared" si="125"/>
        <v>4332841.97945808</v>
      </c>
      <c r="AA472">
        <f t="shared" si="126"/>
        <v>8245879.8057953</v>
      </c>
      <c r="AB472" s="1" t="s">
        <v>1540</v>
      </c>
      <c r="AC472" s="1">
        <v>4917768.799</v>
      </c>
      <c r="AD472" s="1">
        <v>1395242.508</v>
      </c>
      <c r="AE472" s="1">
        <v>28.649</v>
      </c>
      <c r="AF472" s="1" t="s">
        <v>83</v>
      </c>
      <c r="AG472" s="2">
        <f t="shared" si="127"/>
        <v>1395242.34350789</v>
      </c>
      <c r="AH472" s="2">
        <f t="shared" si="128"/>
        <v>1051233.14074042</v>
      </c>
      <c r="AI472">
        <f t="shared" si="129"/>
        <v>11.2382838548429</v>
      </c>
      <c r="AL472" t="str">
        <f t="shared" si="136"/>
        <v>ID55</v>
      </c>
      <c r="AM472" s="3" t="str">
        <f t="shared" si="130"/>
        <v>ID55l-101</v>
      </c>
      <c r="AN472" s="3">
        <f t="shared" si="131"/>
        <v>11.2382838548429</v>
      </c>
      <c r="AO472" s="3">
        <f t="shared" si="132"/>
        <v>28.649</v>
      </c>
      <c r="AP472" s="3">
        <f t="shared" si="133"/>
        <v>4917768.799</v>
      </c>
      <c r="AQ472" s="5">
        <f t="shared" si="134"/>
        <v>1395242.508</v>
      </c>
      <c r="AR472" s="3" t="str">
        <f t="shared" si="135"/>
        <v>so</v>
      </c>
    </row>
    <row r="473" spans="17:44">
      <c r="Q473" t="s">
        <v>40</v>
      </c>
      <c r="R473">
        <v>1395246.688</v>
      </c>
      <c r="S473">
        <v>4917758.367</v>
      </c>
      <c r="U473" t="s">
        <v>41</v>
      </c>
      <c r="V473">
        <v>1395212.377</v>
      </c>
      <c r="W473">
        <v>4917840.21</v>
      </c>
      <c r="X473">
        <f t="shared" si="123"/>
        <v>0.419229500382968</v>
      </c>
      <c r="Y473">
        <f t="shared" si="124"/>
        <v>-2.38532832037463</v>
      </c>
      <c r="Z473">
        <f t="shared" si="125"/>
        <v>4332851.76100315</v>
      </c>
      <c r="AA473">
        <f t="shared" si="126"/>
        <v>8245879.8057953</v>
      </c>
      <c r="AB473" s="1" t="s">
        <v>1541</v>
      </c>
      <c r="AC473" s="1">
        <v>4917776.951</v>
      </c>
      <c r="AD473" s="1">
        <v>1395238.621</v>
      </c>
      <c r="AE473" s="1">
        <v>28.543</v>
      </c>
      <c r="AF473" s="1" t="s">
        <v>93</v>
      </c>
      <c r="AG473" s="2">
        <f t="shared" si="127"/>
        <v>1395238.85577625</v>
      </c>
      <c r="AH473" s="2">
        <f t="shared" si="128"/>
        <v>1051251.12542744</v>
      </c>
      <c r="AI473">
        <f t="shared" si="129"/>
        <v>20.2593569746863</v>
      </c>
      <c r="AL473" t="str">
        <f t="shared" si="136"/>
        <v>ID55</v>
      </c>
      <c r="AM473" s="3" t="str">
        <f t="shared" si="130"/>
        <v>ID55l-102</v>
      </c>
      <c r="AN473" s="3">
        <f t="shared" si="131"/>
        <v>20.2593569746863</v>
      </c>
      <c r="AO473" s="3">
        <f t="shared" si="132"/>
        <v>28.543</v>
      </c>
      <c r="AP473" s="3">
        <f t="shared" si="133"/>
        <v>4917776.951</v>
      </c>
      <c r="AQ473" s="5">
        <f t="shared" si="134"/>
        <v>1395238.621</v>
      </c>
      <c r="AR473" s="3" t="str">
        <f t="shared" si="135"/>
        <v>f</v>
      </c>
    </row>
    <row r="474" spans="17:44">
      <c r="Q474" t="s">
        <v>40</v>
      </c>
      <c r="R474">
        <v>1395246.688</v>
      </c>
      <c r="S474">
        <v>4917758.367</v>
      </c>
      <c r="U474" t="s">
        <v>41</v>
      </c>
      <c r="V474">
        <v>1395212.377</v>
      </c>
      <c r="W474">
        <v>4917840.21</v>
      </c>
      <c r="X474">
        <f t="shared" si="123"/>
        <v>0.419229500382968</v>
      </c>
      <c r="Y474">
        <f t="shared" si="124"/>
        <v>-2.38532832037463</v>
      </c>
      <c r="Z474">
        <f t="shared" si="125"/>
        <v>4332858.975658</v>
      </c>
      <c r="AA474">
        <f t="shared" si="126"/>
        <v>8245879.8057953</v>
      </c>
      <c r="AB474" s="1" t="s">
        <v>1542</v>
      </c>
      <c r="AC474" s="1">
        <v>4917783.227</v>
      </c>
      <c r="AD474" s="1">
        <v>1395236.382</v>
      </c>
      <c r="AE474" s="1">
        <v>28.298</v>
      </c>
      <c r="AF474" s="1" t="s">
        <v>87</v>
      </c>
      <c r="AG474" s="2">
        <f t="shared" si="127"/>
        <v>1395236.28330126</v>
      </c>
      <c r="AH474" s="2">
        <f t="shared" si="128"/>
        <v>1051264.39054134</v>
      </c>
      <c r="AI474">
        <f t="shared" si="129"/>
        <v>26.9115818193339</v>
      </c>
      <c r="AL474" t="str">
        <f t="shared" si="136"/>
        <v>ID55</v>
      </c>
      <c r="AM474" s="3" t="str">
        <f t="shared" si="130"/>
        <v>ID55l-103</v>
      </c>
      <c r="AN474" s="3">
        <f t="shared" si="131"/>
        <v>26.9115818193339</v>
      </c>
      <c r="AO474" s="3">
        <f t="shared" si="132"/>
        <v>28.298</v>
      </c>
      <c r="AP474" s="3">
        <f t="shared" si="133"/>
        <v>4917783.227</v>
      </c>
      <c r="AQ474" s="5">
        <f t="shared" si="134"/>
        <v>1395236.382</v>
      </c>
      <c r="AR474" s="3" t="str">
        <f t="shared" si="135"/>
        <v>tb</v>
      </c>
    </row>
    <row r="475" spans="17:44">
      <c r="Q475" t="s">
        <v>40</v>
      </c>
      <c r="R475">
        <v>1395246.688</v>
      </c>
      <c r="S475">
        <v>4917758.367</v>
      </c>
      <c r="U475" t="s">
        <v>41</v>
      </c>
      <c r="V475">
        <v>1395212.377</v>
      </c>
      <c r="W475">
        <v>4917840.21</v>
      </c>
      <c r="X475">
        <f t="shared" si="123"/>
        <v>0.419229500382968</v>
      </c>
      <c r="Y475">
        <f t="shared" si="124"/>
        <v>-2.38532832037463</v>
      </c>
      <c r="Z475">
        <f t="shared" si="125"/>
        <v>4332862.88503284</v>
      </c>
      <c r="AA475">
        <f t="shared" si="126"/>
        <v>8245879.8057953</v>
      </c>
      <c r="AB475" s="1" t="s">
        <v>1543</v>
      </c>
      <c r="AC475" s="1">
        <v>4917786.448</v>
      </c>
      <c r="AD475" s="1">
        <v>1395234.74</v>
      </c>
      <c r="AE475" s="1">
        <v>26.15</v>
      </c>
      <c r="AF475" s="1" t="s">
        <v>83</v>
      </c>
      <c r="AG475" s="2">
        <f t="shared" si="127"/>
        <v>1395234.889365</v>
      </c>
      <c r="AH475" s="2">
        <f t="shared" si="128"/>
        <v>1051271.57845311</v>
      </c>
      <c r="AI475">
        <f t="shared" si="129"/>
        <v>30.5171634496978</v>
      </c>
      <c r="AL475" t="str">
        <f t="shared" si="136"/>
        <v>ID55</v>
      </c>
      <c r="AM475" s="3" t="str">
        <f t="shared" si="130"/>
        <v>ID55l-104</v>
      </c>
      <c r="AN475" s="3">
        <f t="shared" si="131"/>
        <v>30.5171634496978</v>
      </c>
      <c r="AO475" s="3">
        <f t="shared" si="132"/>
        <v>26.15</v>
      </c>
      <c r="AP475" s="3">
        <f t="shared" si="133"/>
        <v>4917786.448</v>
      </c>
      <c r="AQ475" s="5">
        <f t="shared" si="134"/>
        <v>1395234.74</v>
      </c>
      <c r="AR475" s="3" t="str">
        <f t="shared" si="135"/>
        <v>so</v>
      </c>
    </row>
    <row r="476" spans="17:44">
      <c r="Q476" t="s">
        <v>40</v>
      </c>
      <c r="R476">
        <v>1395246.688</v>
      </c>
      <c r="S476">
        <v>4917758.367</v>
      </c>
      <c r="U476" t="s">
        <v>41</v>
      </c>
      <c r="V476">
        <v>1395212.377</v>
      </c>
      <c r="W476">
        <v>4917840.21</v>
      </c>
      <c r="X476">
        <f t="shared" si="123"/>
        <v>0.419229500382968</v>
      </c>
      <c r="Y476">
        <f t="shared" si="124"/>
        <v>-2.38532832037463</v>
      </c>
      <c r="Z476">
        <f t="shared" si="125"/>
        <v>4332867.45470389</v>
      </c>
      <c r="AA476">
        <f t="shared" si="126"/>
        <v>8245879.8057953</v>
      </c>
      <c r="AB476" s="1" t="s">
        <v>1544</v>
      </c>
      <c r="AC476" s="1">
        <v>4917790.349</v>
      </c>
      <c r="AD476" s="1">
        <v>1395233.145</v>
      </c>
      <c r="AE476" s="1">
        <v>25.544</v>
      </c>
      <c r="AF476" s="1" t="s">
        <v>83</v>
      </c>
      <c r="AG476" s="2">
        <f t="shared" si="127"/>
        <v>1395233.2599919</v>
      </c>
      <c r="AH476" s="2">
        <f t="shared" si="128"/>
        <v>1051279.98040833</v>
      </c>
      <c r="AI476">
        <f t="shared" si="129"/>
        <v>34.7312708240179</v>
      </c>
      <c r="AL476" t="str">
        <f t="shared" si="136"/>
        <v>ID55</v>
      </c>
      <c r="AM476" s="3" t="str">
        <f t="shared" si="130"/>
        <v>ID55l-105</v>
      </c>
      <c r="AN476" s="3">
        <f t="shared" si="131"/>
        <v>34.7312708240179</v>
      </c>
      <c r="AO476" s="3">
        <f t="shared" si="132"/>
        <v>25.544</v>
      </c>
      <c r="AP476" s="3">
        <f t="shared" si="133"/>
        <v>4917790.349</v>
      </c>
      <c r="AQ476" s="5">
        <f t="shared" si="134"/>
        <v>1395233.145</v>
      </c>
      <c r="AR476" s="3" t="str">
        <f t="shared" si="135"/>
        <v>so</v>
      </c>
    </row>
    <row r="477" spans="17:44">
      <c r="Q477" t="s">
        <v>40</v>
      </c>
      <c r="R477">
        <v>1395246.688</v>
      </c>
      <c r="S477">
        <v>4917758.367</v>
      </c>
      <c r="U477" t="s">
        <v>41</v>
      </c>
      <c r="V477">
        <v>1395212.377</v>
      </c>
      <c r="W477">
        <v>4917840.21</v>
      </c>
      <c r="X477">
        <f t="shared" si="123"/>
        <v>0.419229500382968</v>
      </c>
      <c r="Y477">
        <f t="shared" si="124"/>
        <v>-2.38532832037463</v>
      </c>
      <c r="Z477">
        <f t="shared" si="125"/>
        <v>4332869.08809559</v>
      </c>
      <c r="AA477">
        <f t="shared" si="126"/>
        <v>8245879.8057953</v>
      </c>
      <c r="AB477" s="1" t="s">
        <v>1545</v>
      </c>
      <c r="AC477" s="1">
        <v>4917791.782</v>
      </c>
      <c r="AD477" s="1">
        <v>1395232.667</v>
      </c>
      <c r="AE477" s="1">
        <v>23.931</v>
      </c>
      <c r="AF477" s="1" t="s">
        <v>109</v>
      </c>
      <c r="AG477" s="2">
        <f t="shared" si="127"/>
        <v>1395232.67758576</v>
      </c>
      <c r="AH477" s="2">
        <f t="shared" si="128"/>
        <v>1051282.9836188</v>
      </c>
      <c r="AI477">
        <f t="shared" si="129"/>
        <v>36.2374207968449</v>
      </c>
      <c r="AL477" t="str">
        <f t="shared" si="136"/>
        <v>ID55</v>
      </c>
      <c r="AM477" s="3" t="str">
        <f t="shared" si="130"/>
        <v>ID55l-106</v>
      </c>
      <c r="AN477" s="3">
        <f t="shared" si="131"/>
        <v>36.2374207968449</v>
      </c>
      <c r="AO477" s="3">
        <f t="shared" si="132"/>
        <v>23.931</v>
      </c>
      <c r="AP477" s="3">
        <f t="shared" si="133"/>
        <v>4917791.782</v>
      </c>
      <c r="AQ477" s="5">
        <f t="shared" si="134"/>
        <v>1395232.667</v>
      </c>
      <c r="AR477" s="3" t="str">
        <f t="shared" si="135"/>
        <v>g</v>
      </c>
    </row>
    <row r="478" spans="17:44">
      <c r="Q478" t="s">
        <v>40</v>
      </c>
      <c r="R478">
        <v>1395246.688</v>
      </c>
      <c r="S478">
        <v>4917758.367</v>
      </c>
      <c r="U478" t="s">
        <v>41</v>
      </c>
      <c r="V478">
        <v>1395212.377</v>
      </c>
      <c r="W478">
        <v>4917840.21</v>
      </c>
      <c r="X478">
        <f t="shared" si="123"/>
        <v>0.419229500382968</v>
      </c>
      <c r="Y478">
        <f t="shared" si="124"/>
        <v>-2.38532832037463</v>
      </c>
      <c r="Z478">
        <f t="shared" si="125"/>
        <v>4332873.53057435</v>
      </c>
      <c r="AA478">
        <f t="shared" si="126"/>
        <v>8245879.8057953</v>
      </c>
      <c r="AB478" s="1" t="s">
        <v>1546</v>
      </c>
      <c r="AC478" s="1">
        <v>4917795.56</v>
      </c>
      <c r="AD478" s="1">
        <v>1395231.082</v>
      </c>
      <c r="AE478" s="1">
        <v>23.615</v>
      </c>
      <c r="AF478" s="1" t="s">
        <v>755</v>
      </c>
      <c r="AG478" s="2">
        <f t="shared" si="127"/>
        <v>1395231.09356466</v>
      </c>
      <c r="AH478" s="2">
        <f t="shared" si="128"/>
        <v>1051291.15171387</v>
      </c>
      <c r="AI478">
        <f t="shared" si="129"/>
        <v>40.3344329946798</v>
      </c>
      <c r="AL478" t="str">
        <f t="shared" si="136"/>
        <v>ID55</v>
      </c>
      <c r="AM478" s="3" t="str">
        <f t="shared" si="130"/>
        <v>ID55l-107</v>
      </c>
      <c r="AN478" s="3">
        <f t="shared" si="131"/>
        <v>40.3344329946798</v>
      </c>
      <c r="AO478" s="3">
        <f t="shared" si="132"/>
        <v>23.615</v>
      </c>
      <c r="AP478" s="3">
        <f t="shared" si="133"/>
        <v>4917795.56</v>
      </c>
      <c r="AQ478" s="5">
        <f t="shared" si="134"/>
        <v>1395231.082</v>
      </c>
      <c r="AR478" s="3" t="str">
        <f t="shared" si="135"/>
        <v>wtr-3.21pm</v>
      </c>
    </row>
    <row r="479" spans="17:44">
      <c r="Q479" t="s">
        <v>40</v>
      </c>
      <c r="R479">
        <v>1395246.688</v>
      </c>
      <c r="S479">
        <v>4917758.367</v>
      </c>
      <c r="U479" t="s">
        <v>41</v>
      </c>
      <c r="V479">
        <v>1395212.377</v>
      </c>
      <c r="W479">
        <v>4917840.21</v>
      </c>
      <c r="X479">
        <f t="shared" ref="X479:X542" si="137">-1/Y479</f>
        <v>0.419229500382968</v>
      </c>
      <c r="Y479">
        <f t="shared" ref="Y479:Y542" si="138">(W479-S479)/(V479-R479)</f>
        <v>-2.38532832037463</v>
      </c>
      <c r="Z479">
        <f t="shared" ref="Z479:Z542" si="139">AC479-AD479*X479</f>
        <v>4332876.42160767</v>
      </c>
      <c r="AA479">
        <f t="shared" ref="AA479:AA542" si="140">S479-R479*Y479</f>
        <v>8245879.8057953</v>
      </c>
      <c r="AB479" s="1" t="s">
        <v>1547</v>
      </c>
      <c r="AC479" s="1">
        <v>4917798.023</v>
      </c>
      <c r="AD479" s="1">
        <v>1395230.061</v>
      </c>
      <c r="AE479" s="1">
        <v>23.345</v>
      </c>
      <c r="AF479" s="1" t="s">
        <v>116</v>
      </c>
      <c r="AG479" s="2">
        <f t="shared" si="127"/>
        <v>1395230.06273075</v>
      </c>
      <c r="AH479" s="2">
        <f t="shared" si="128"/>
        <v>1051296.46726771</v>
      </c>
      <c r="AI479">
        <f t="shared" si="129"/>
        <v>43.0006449374523</v>
      </c>
      <c r="AL479" t="str">
        <f t="shared" si="136"/>
        <v>ID55</v>
      </c>
      <c r="AM479" s="3" t="str">
        <f t="shared" si="130"/>
        <v>ID55l-108</v>
      </c>
      <c r="AN479" s="3">
        <f t="shared" si="131"/>
        <v>43.0006449374523</v>
      </c>
      <c r="AO479" s="3">
        <f t="shared" si="132"/>
        <v>23.345</v>
      </c>
      <c r="AP479" s="3">
        <f t="shared" si="133"/>
        <v>4917798.023</v>
      </c>
      <c r="AQ479" s="5">
        <f t="shared" si="134"/>
        <v>1395230.061</v>
      </c>
      <c r="AR479" s="3" t="str">
        <f t="shared" si="135"/>
        <v>bed</v>
      </c>
    </row>
    <row r="480" spans="17:44">
      <c r="Q480" t="s">
        <v>40</v>
      </c>
      <c r="R480">
        <v>1395246.688</v>
      </c>
      <c r="S480">
        <v>4917758.367</v>
      </c>
      <c r="U480" t="s">
        <v>41</v>
      </c>
      <c r="V480">
        <v>1395212.377</v>
      </c>
      <c r="W480">
        <v>4917840.21</v>
      </c>
      <c r="X480">
        <f t="shared" si="137"/>
        <v>0.419229500382968</v>
      </c>
      <c r="Y480">
        <f t="shared" si="138"/>
        <v>-2.38532832037463</v>
      </c>
      <c r="Z480">
        <f t="shared" si="139"/>
        <v>4332879.64401004</v>
      </c>
      <c r="AA480">
        <f t="shared" si="140"/>
        <v>8245879.8057953</v>
      </c>
      <c r="AB480" s="1" t="s">
        <v>1548</v>
      </c>
      <c r="AC480" s="1">
        <v>4917800.757</v>
      </c>
      <c r="AD480" s="1">
        <v>1395228.896</v>
      </c>
      <c r="AE480" s="1">
        <v>23.141</v>
      </c>
      <c r="AF480" s="1" t="s">
        <v>116</v>
      </c>
      <c r="AG480" s="2">
        <f t="shared" si="127"/>
        <v>1395228.91374307</v>
      </c>
      <c r="AH480" s="2">
        <f t="shared" si="128"/>
        <v>1051302.39208814</v>
      </c>
      <c r="AI480">
        <f t="shared" si="129"/>
        <v>45.972463106247</v>
      </c>
      <c r="AL480" t="str">
        <f t="shared" si="136"/>
        <v>ID55</v>
      </c>
      <c r="AM480" s="3" t="str">
        <f t="shared" si="130"/>
        <v>ID55r-109</v>
      </c>
      <c r="AN480" s="3">
        <f t="shared" si="131"/>
        <v>45.972463106247</v>
      </c>
      <c r="AO480" s="3">
        <f t="shared" si="132"/>
        <v>23.141</v>
      </c>
      <c r="AP480" s="3">
        <f t="shared" si="133"/>
        <v>4917800.757</v>
      </c>
      <c r="AQ480" s="5">
        <f t="shared" si="134"/>
        <v>1395228.896</v>
      </c>
      <c r="AR480" s="3" t="str">
        <f t="shared" si="135"/>
        <v>bed</v>
      </c>
    </row>
    <row r="481" spans="17:44">
      <c r="Q481" t="s">
        <v>40</v>
      </c>
      <c r="R481">
        <v>1395246.688</v>
      </c>
      <c r="S481">
        <v>4917758.367</v>
      </c>
      <c r="U481" t="s">
        <v>41</v>
      </c>
      <c r="V481">
        <v>1395212.377</v>
      </c>
      <c r="W481">
        <v>4917840.21</v>
      </c>
      <c r="X481">
        <f t="shared" si="137"/>
        <v>0.419229500382968</v>
      </c>
      <c r="Y481">
        <f t="shared" si="138"/>
        <v>-2.38532832037463</v>
      </c>
      <c r="Z481">
        <f t="shared" si="139"/>
        <v>4332880.94882486</v>
      </c>
      <c r="AA481">
        <f t="shared" si="140"/>
        <v>8245879.8057953</v>
      </c>
      <c r="AB481" s="1" t="s">
        <v>1549</v>
      </c>
      <c r="AC481" s="1">
        <v>4917801.874</v>
      </c>
      <c r="AD481" s="1">
        <v>1395228.448</v>
      </c>
      <c r="AE481" s="1">
        <v>23.063</v>
      </c>
      <c r="AF481" s="1" t="s">
        <v>116</v>
      </c>
      <c r="AG481" s="2">
        <f t="shared" si="127"/>
        <v>1395228.44849511</v>
      </c>
      <c r="AH481" s="2">
        <f t="shared" si="128"/>
        <v>1051304.79116578</v>
      </c>
      <c r="AI481">
        <f t="shared" si="129"/>
        <v>47.1758057590802</v>
      </c>
      <c r="AL481" t="str">
        <f t="shared" si="136"/>
        <v>ID55</v>
      </c>
      <c r="AM481" s="3" t="str">
        <f t="shared" si="130"/>
        <v>ID55r-110</v>
      </c>
      <c r="AN481" s="3">
        <f t="shared" si="131"/>
        <v>47.1758057590802</v>
      </c>
      <c r="AO481" s="3">
        <f t="shared" si="132"/>
        <v>23.063</v>
      </c>
      <c r="AP481" s="3">
        <f t="shared" si="133"/>
        <v>4917801.874</v>
      </c>
      <c r="AQ481" s="5">
        <f t="shared" si="134"/>
        <v>1395228.448</v>
      </c>
      <c r="AR481" s="3" t="str">
        <f t="shared" si="135"/>
        <v>bed</v>
      </c>
    </row>
    <row r="482" spans="17:44">
      <c r="Q482" t="s">
        <v>40</v>
      </c>
      <c r="R482">
        <v>1395246.688</v>
      </c>
      <c r="S482">
        <v>4917758.367</v>
      </c>
      <c r="U482" t="s">
        <v>41</v>
      </c>
      <c r="V482">
        <v>1395212.377</v>
      </c>
      <c r="W482">
        <v>4917840.21</v>
      </c>
      <c r="X482">
        <f t="shared" si="137"/>
        <v>0.419229500382968</v>
      </c>
      <c r="Y482">
        <f t="shared" si="138"/>
        <v>-2.38532832037463</v>
      </c>
      <c r="Z482">
        <f t="shared" si="139"/>
        <v>4332882.60602038</v>
      </c>
      <c r="AA482">
        <f t="shared" si="140"/>
        <v>8245879.8057953</v>
      </c>
      <c r="AB482" s="1" t="s">
        <v>1550</v>
      </c>
      <c r="AC482" s="1">
        <v>4917803.322</v>
      </c>
      <c r="AD482" s="1">
        <v>1395227.949</v>
      </c>
      <c r="AE482" s="1">
        <v>23.604</v>
      </c>
      <c r="AF482" s="1" t="s">
        <v>114</v>
      </c>
      <c r="AG482" s="2">
        <f t="shared" ref="AG482:AG545" si="141">-(Z482-AA482)/(X482-Y482)</f>
        <v>1395227.85760142</v>
      </c>
      <c r="AH482" s="2">
        <f t="shared" ref="AH482:AH545" si="142">X$17*AG482+Z482</f>
        <v>1051307.83814277</v>
      </c>
      <c r="AI482">
        <f t="shared" ref="AI482:AI545" si="143">((AD482-R482)^2+(AC482-S482)^2)^0.5</f>
        <v>48.7042312947133</v>
      </c>
      <c r="AL482" t="str">
        <f t="shared" si="136"/>
        <v>ID55</v>
      </c>
      <c r="AM482" s="3" t="str">
        <f t="shared" ref="AM482:AM545" si="144">AB482</f>
        <v>ID55r-111</v>
      </c>
      <c r="AN482" s="3">
        <f t="shared" ref="AN482:AN545" si="145">AI482</f>
        <v>48.7042312947133</v>
      </c>
      <c r="AO482" s="3">
        <f t="shared" ref="AO482:AO545" si="146">AE482</f>
        <v>23.604</v>
      </c>
      <c r="AP482" s="3">
        <f t="shared" ref="AP482:AP545" si="147">AC482</f>
        <v>4917803.322</v>
      </c>
      <c r="AQ482" s="5">
        <f t="shared" ref="AQ482:AQ545" si="148">AD482</f>
        <v>1395227.949</v>
      </c>
      <c r="AR482" s="3" t="str">
        <f t="shared" ref="AR482:AR545" si="149">AF482</f>
        <v>wtr</v>
      </c>
    </row>
    <row r="483" spans="17:44">
      <c r="Q483" t="s">
        <v>40</v>
      </c>
      <c r="R483">
        <v>1395246.688</v>
      </c>
      <c r="S483">
        <v>4917758.367</v>
      </c>
      <c r="U483" t="s">
        <v>41</v>
      </c>
      <c r="V483">
        <v>1395212.377</v>
      </c>
      <c r="W483">
        <v>4917840.21</v>
      </c>
      <c r="X483">
        <f t="shared" si="137"/>
        <v>0.419229500382968</v>
      </c>
      <c r="Y483">
        <f t="shared" si="138"/>
        <v>-2.38532832037463</v>
      </c>
      <c r="Z483">
        <f t="shared" si="139"/>
        <v>4332883.22812396</v>
      </c>
      <c r="AA483">
        <f t="shared" si="140"/>
        <v>8245879.8057953</v>
      </c>
      <c r="AB483" s="1" t="s">
        <v>1551</v>
      </c>
      <c r="AC483" s="1">
        <v>4917803.859</v>
      </c>
      <c r="AD483" s="1">
        <v>1395227.746</v>
      </c>
      <c r="AE483" s="1">
        <v>24.203</v>
      </c>
      <c r="AF483" s="1" t="s">
        <v>83</v>
      </c>
      <c r="AG483" s="2">
        <f t="shared" si="141"/>
        <v>1395227.63578264</v>
      </c>
      <c r="AH483" s="2">
        <f t="shared" si="142"/>
        <v>1051308.98196394</v>
      </c>
      <c r="AI483">
        <f t="shared" si="143"/>
        <v>49.2780014616223</v>
      </c>
      <c r="AL483" t="str">
        <f t="shared" si="136"/>
        <v>ID55</v>
      </c>
      <c r="AM483" s="3" t="str">
        <f t="shared" si="144"/>
        <v>ID55r-112</v>
      </c>
      <c r="AN483" s="3">
        <f t="shared" si="145"/>
        <v>49.2780014616223</v>
      </c>
      <c r="AO483" s="3">
        <f t="shared" si="146"/>
        <v>24.203</v>
      </c>
      <c r="AP483" s="3">
        <f t="shared" si="147"/>
        <v>4917803.859</v>
      </c>
      <c r="AQ483" s="5">
        <f t="shared" si="148"/>
        <v>1395227.746</v>
      </c>
      <c r="AR483" s="3" t="str">
        <f t="shared" si="149"/>
        <v>so</v>
      </c>
    </row>
    <row r="484" spans="17:44">
      <c r="Q484" t="s">
        <v>40</v>
      </c>
      <c r="R484">
        <v>1395246.688</v>
      </c>
      <c r="S484">
        <v>4917758.367</v>
      </c>
      <c r="U484" t="s">
        <v>41</v>
      </c>
      <c r="V484">
        <v>1395212.377</v>
      </c>
      <c r="W484">
        <v>4917840.21</v>
      </c>
      <c r="X484">
        <f t="shared" si="137"/>
        <v>0.419229500382968</v>
      </c>
      <c r="Y484">
        <f t="shared" si="138"/>
        <v>-2.38532832037463</v>
      </c>
      <c r="Z484">
        <f t="shared" si="139"/>
        <v>4332885.13002261</v>
      </c>
      <c r="AA484">
        <f t="shared" si="140"/>
        <v>8245879.8057953</v>
      </c>
      <c r="AB484" s="1" t="s">
        <v>1552</v>
      </c>
      <c r="AC484" s="1">
        <v>4917805.314</v>
      </c>
      <c r="AD484" s="1">
        <v>1395226.68</v>
      </c>
      <c r="AE484" s="1">
        <v>26.1</v>
      </c>
      <c r="AF484" s="1" t="s">
        <v>83</v>
      </c>
      <c r="AG484" s="2">
        <f t="shared" si="141"/>
        <v>1395226.957637</v>
      </c>
      <c r="AH484" s="2">
        <f t="shared" si="142"/>
        <v>1051312.47886057</v>
      </c>
      <c r="AI484">
        <f t="shared" si="143"/>
        <v>51.0327431465785</v>
      </c>
      <c r="AL484" t="str">
        <f t="shared" si="136"/>
        <v>ID55</v>
      </c>
      <c r="AM484" s="3" t="str">
        <f t="shared" si="144"/>
        <v>ID55r-113</v>
      </c>
      <c r="AN484" s="3">
        <f t="shared" si="145"/>
        <v>51.0327431465785</v>
      </c>
      <c r="AO484" s="3">
        <f t="shared" si="146"/>
        <v>26.1</v>
      </c>
      <c r="AP484" s="3">
        <f t="shared" si="147"/>
        <v>4917805.314</v>
      </c>
      <c r="AQ484" s="5">
        <f t="shared" si="148"/>
        <v>1395226.68</v>
      </c>
      <c r="AR484" s="3" t="str">
        <f t="shared" si="149"/>
        <v>so</v>
      </c>
    </row>
    <row r="485" spans="16:44">
      <c r="P485">
        <v>1</v>
      </c>
      <c r="Q485" t="s">
        <v>40</v>
      </c>
      <c r="R485">
        <v>1395246.688</v>
      </c>
      <c r="S485">
        <v>4917758.367</v>
      </c>
      <c r="U485" t="s">
        <v>41</v>
      </c>
      <c r="V485">
        <v>1395212.377</v>
      </c>
      <c r="W485">
        <v>4917840.21</v>
      </c>
      <c r="X485">
        <f t="shared" si="137"/>
        <v>0.419229500382968</v>
      </c>
      <c r="Y485">
        <f t="shared" si="138"/>
        <v>-2.38532832037463</v>
      </c>
      <c r="Z485">
        <f t="shared" si="139"/>
        <v>4332885.27842274</v>
      </c>
      <c r="AA485">
        <f t="shared" si="140"/>
        <v>8245879.8057953</v>
      </c>
      <c r="AB485" s="1" t="s">
        <v>1553</v>
      </c>
      <c r="AC485" s="1">
        <v>4917805.506</v>
      </c>
      <c r="AD485" s="1">
        <v>1395226.784</v>
      </c>
      <c r="AE485" s="1">
        <v>26.105</v>
      </c>
      <c r="AF485" s="1" t="s">
        <v>83</v>
      </c>
      <c r="AG485" s="2">
        <f t="shared" si="141"/>
        <v>1395226.90472309</v>
      </c>
      <c r="AH485" s="2">
        <f t="shared" si="142"/>
        <v>1051312.75171418</v>
      </c>
      <c r="AI485">
        <f t="shared" si="143"/>
        <v>51.1688825072875</v>
      </c>
      <c r="AL485" t="str">
        <f t="shared" si="136"/>
        <v>ID55</v>
      </c>
      <c r="AM485" s="3" t="str">
        <f t="shared" si="144"/>
        <v>ID55r-114</v>
      </c>
      <c r="AN485" s="3">
        <f t="shared" si="145"/>
        <v>51.1688825072875</v>
      </c>
      <c r="AO485" s="3">
        <f t="shared" si="146"/>
        <v>26.105</v>
      </c>
      <c r="AP485" s="3">
        <f t="shared" si="147"/>
        <v>4917805.506</v>
      </c>
      <c r="AQ485" s="5">
        <f t="shared" si="148"/>
        <v>1395226.784</v>
      </c>
      <c r="AR485" s="3" t="str">
        <f t="shared" si="149"/>
        <v>so</v>
      </c>
    </row>
    <row r="486" spans="17:44">
      <c r="Q486" t="s">
        <v>40</v>
      </c>
      <c r="R486">
        <v>1395246.688</v>
      </c>
      <c r="S486">
        <v>4917758.367</v>
      </c>
      <c r="U486" t="s">
        <v>41</v>
      </c>
      <c r="V486">
        <v>1395212.377</v>
      </c>
      <c r="W486">
        <v>4917840.21</v>
      </c>
      <c r="X486">
        <f t="shared" si="137"/>
        <v>0.419229500382968</v>
      </c>
      <c r="Y486">
        <f t="shared" si="138"/>
        <v>-2.38532832037463</v>
      </c>
      <c r="Z486">
        <f t="shared" si="139"/>
        <v>4332889.69413654</v>
      </c>
      <c r="AA486">
        <f t="shared" si="140"/>
        <v>8245879.8057953</v>
      </c>
      <c r="AB486" s="1" t="s">
        <v>1554</v>
      </c>
      <c r="AC486" s="1">
        <v>4917809.396</v>
      </c>
      <c r="AD486" s="1">
        <v>1395225.53</v>
      </c>
      <c r="AE486" s="1">
        <v>27.754</v>
      </c>
      <c r="AF486" s="1" t="s">
        <v>83</v>
      </c>
      <c r="AG486" s="2">
        <f t="shared" si="141"/>
        <v>1395225.33024537</v>
      </c>
      <c r="AH486" s="2">
        <f t="shared" si="142"/>
        <v>1051320.87059826</v>
      </c>
      <c r="AI486">
        <f t="shared" si="143"/>
        <v>55.2414681648865</v>
      </c>
      <c r="AL486" t="str">
        <f t="shared" si="136"/>
        <v>ID55</v>
      </c>
      <c r="AM486" s="3" t="str">
        <f t="shared" si="144"/>
        <v>ID55r-115</v>
      </c>
      <c r="AN486" s="3">
        <f t="shared" si="145"/>
        <v>55.2414681648865</v>
      </c>
      <c r="AO486" s="3">
        <f t="shared" si="146"/>
        <v>27.754</v>
      </c>
      <c r="AP486" s="3">
        <f t="shared" si="147"/>
        <v>4917809.396</v>
      </c>
      <c r="AQ486" s="5">
        <f t="shared" si="148"/>
        <v>1395225.53</v>
      </c>
      <c r="AR486" s="3" t="str">
        <f t="shared" si="149"/>
        <v>so</v>
      </c>
    </row>
    <row r="487" spans="17:44">
      <c r="Q487" t="s">
        <v>40</v>
      </c>
      <c r="R487">
        <v>1395246.688</v>
      </c>
      <c r="S487">
        <v>4917758.367</v>
      </c>
      <c r="U487" t="s">
        <v>41</v>
      </c>
      <c r="V487">
        <v>1395212.377</v>
      </c>
      <c r="W487">
        <v>4917840.21</v>
      </c>
      <c r="X487">
        <f t="shared" si="137"/>
        <v>0.419229500382968</v>
      </c>
      <c r="Y487">
        <f t="shared" si="138"/>
        <v>-2.38532832037463</v>
      </c>
      <c r="Z487">
        <f t="shared" si="139"/>
        <v>4332891.70882379</v>
      </c>
      <c r="AA487">
        <f t="shared" si="140"/>
        <v>8245879.8057953</v>
      </c>
      <c r="AB487" s="1" t="s">
        <v>1555</v>
      </c>
      <c r="AC487" s="1">
        <v>4917811.012</v>
      </c>
      <c r="AD487" s="1">
        <v>1395224.579</v>
      </c>
      <c r="AE487" s="1">
        <v>28.525</v>
      </c>
      <c r="AF487" s="1" t="s">
        <v>87</v>
      </c>
      <c r="AG487" s="2">
        <f t="shared" si="141"/>
        <v>1395224.61188356</v>
      </c>
      <c r="AH487" s="2">
        <f t="shared" si="142"/>
        <v>1051324.57487192</v>
      </c>
      <c r="AI487">
        <f t="shared" si="143"/>
        <v>57.0990709736907</v>
      </c>
      <c r="AL487" t="str">
        <f t="shared" si="136"/>
        <v>ID55</v>
      </c>
      <c r="AM487" s="3" t="str">
        <f t="shared" si="144"/>
        <v>ID55r-116</v>
      </c>
      <c r="AN487" s="3">
        <f t="shared" si="145"/>
        <v>57.0990709736907</v>
      </c>
      <c r="AO487" s="3">
        <f t="shared" si="146"/>
        <v>28.525</v>
      </c>
      <c r="AP487" s="3">
        <f t="shared" si="147"/>
        <v>4917811.012</v>
      </c>
      <c r="AQ487" s="5">
        <f t="shared" si="148"/>
        <v>1395224.579</v>
      </c>
      <c r="AR487" s="3" t="str">
        <f t="shared" si="149"/>
        <v>tb</v>
      </c>
    </row>
    <row r="488" spans="17:44">
      <c r="Q488" t="s">
        <v>40</v>
      </c>
      <c r="R488">
        <v>1395246.688</v>
      </c>
      <c r="S488">
        <v>4917758.367</v>
      </c>
      <c r="U488" t="s">
        <v>41</v>
      </c>
      <c r="V488">
        <v>1395212.377</v>
      </c>
      <c r="W488">
        <v>4917840.21</v>
      </c>
      <c r="X488">
        <f t="shared" si="137"/>
        <v>0.419229500382968</v>
      </c>
      <c r="Y488">
        <f t="shared" si="138"/>
        <v>-2.38532832037463</v>
      </c>
      <c r="Z488">
        <f t="shared" si="139"/>
        <v>4332896.71869458</v>
      </c>
      <c r="AA488">
        <f t="shared" si="140"/>
        <v>8245879.8057953</v>
      </c>
      <c r="AB488" s="1" t="s">
        <v>1556</v>
      </c>
      <c r="AC488" s="1">
        <v>4917815.266</v>
      </c>
      <c r="AD488" s="1">
        <v>1395222.776</v>
      </c>
      <c r="AE488" s="1">
        <v>28.461</v>
      </c>
      <c r="AF488" s="1" t="s">
        <v>93</v>
      </c>
      <c r="AG488" s="2">
        <f t="shared" si="141"/>
        <v>1395222.82555177</v>
      </c>
      <c r="AH488" s="2">
        <f t="shared" si="142"/>
        <v>1051333.7861936</v>
      </c>
      <c r="AI488">
        <f t="shared" si="143"/>
        <v>61.7193644249864</v>
      </c>
      <c r="AL488" t="str">
        <f t="shared" si="136"/>
        <v>ID55</v>
      </c>
      <c r="AM488" s="3" t="str">
        <f t="shared" si="144"/>
        <v>ID55r-117</v>
      </c>
      <c r="AN488" s="3">
        <f t="shared" si="145"/>
        <v>61.7193644249864</v>
      </c>
      <c r="AO488" s="3">
        <f t="shared" si="146"/>
        <v>28.461</v>
      </c>
      <c r="AP488" s="3">
        <f t="shared" si="147"/>
        <v>4917815.266</v>
      </c>
      <c r="AQ488" s="5">
        <f t="shared" si="148"/>
        <v>1395222.776</v>
      </c>
      <c r="AR488" s="3" t="str">
        <f t="shared" si="149"/>
        <v>f</v>
      </c>
    </row>
    <row r="489" spans="17:44">
      <c r="Q489" t="s">
        <v>40</v>
      </c>
      <c r="R489">
        <v>1395246.688</v>
      </c>
      <c r="S489">
        <v>4917758.367</v>
      </c>
      <c r="U489" t="s">
        <v>41</v>
      </c>
      <c r="V489">
        <v>1395212.377</v>
      </c>
      <c r="W489">
        <v>4917840.21</v>
      </c>
      <c r="X489">
        <f t="shared" si="137"/>
        <v>0.419229500382968</v>
      </c>
      <c r="Y489">
        <f t="shared" si="138"/>
        <v>-2.38532832037463</v>
      </c>
      <c r="Z489">
        <f t="shared" si="139"/>
        <v>4332925.54322785</v>
      </c>
      <c r="AA489">
        <f t="shared" si="140"/>
        <v>8245879.8057953</v>
      </c>
      <c r="AB489" s="1" t="s">
        <v>1557</v>
      </c>
      <c r="AC489" s="1">
        <v>4917839.832</v>
      </c>
      <c r="AD489" s="1">
        <v>1395212.618</v>
      </c>
      <c r="AE489" s="1">
        <v>28.542</v>
      </c>
      <c r="AF489" s="1" t="s">
        <v>83</v>
      </c>
      <c r="AG489" s="2">
        <f t="shared" si="141"/>
        <v>1395212.54780565</v>
      </c>
      <c r="AH489" s="2">
        <f t="shared" si="142"/>
        <v>1051386.78397725</v>
      </c>
      <c r="AI489">
        <f t="shared" si="143"/>
        <v>88.3023845948223</v>
      </c>
      <c r="AL489" t="str">
        <f t="shared" si="136"/>
        <v>ID55</v>
      </c>
      <c r="AM489" s="3" t="str">
        <f t="shared" si="144"/>
        <v>ID55r-118</v>
      </c>
      <c r="AN489" s="3">
        <f t="shared" si="145"/>
        <v>88.3023845948223</v>
      </c>
      <c r="AO489" s="3">
        <f t="shared" si="146"/>
        <v>28.542</v>
      </c>
      <c r="AP489" s="3">
        <f t="shared" si="147"/>
        <v>4917839.832</v>
      </c>
      <c r="AQ489" s="5">
        <f t="shared" si="148"/>
        <v>1395212.618</v>
      </c>
      <c r="AR489" s="3" t="str">
        <f t="shared" si="149"/>
        <v>so</v>
      </c>
    </row>
    <row r="490" spans="17:44">
      <c r="Q490" t="s">
        <v>42</v>
      </c>
      <c r="R490">
        <v>1395301.58</v>
      </c>
      <c r="S490">
        <v>4917799.86</v>
      </c>
      <c r="U490" t="s">
        <v>43</v>
      </c>
      <c r="V490">
        <v>1395281.66</v>
      </c>
      <c r="W490">
        <v>4917846.49</v>
      </c>
      <c r="X490">
        <f t="shared" si="137"/>
        <v>0.427192794342828</v>
      </c>
      <c r="Y490">
        <f t="shared" si="138"/>
        <v>-2.34086345379105</v>
      </c>
      <c r="Z490">
        <f t="shared" si="139"/>
        <v>4321754.11719907</v>
      </c>
      <c r="AA490">
        <f t="shared" si="140"/>
        <v>8184010.3356389</v>
      </c>
      <c r="AB490" s="1" t="s">
        <v>1558</v>
      </c>
      <c r="AC490" s="1">
        <v>4917814.232</v>
      </c>
      <c r="AD490" s="1">
        <v>1395295.339</v>
      </c>
      <c r="AE490" s="1">
        <v>23.744</v>
      </c>
      <c r="AF490" s="1" t="s">
        <v>742</v>
      </c>
      <c r="AG490" s="2">
        <f t="shared" si="141"/>
        <v>1395295.42473844</v>
      </c>
      <c r="AH490" s="2">
        <f t="shared" si="142"/>
        <v>1040020.43147104</v>
      </c>
      <c r="AI490">
        <f t="shared" si="143"/>
        <v>15.6685820988306</v>
      </c>
      <c r="AL490" t="str">
        <f t="shared" si="136"/>
        <v>ID56</v>
      </c>
      <c r="AM490" s="3" t="str">
        <f t="shared" si="144"/>
        <v>ID56l-110</v>
      </c>
      <c r="AN490" s="3">
        <f t="shared" si="145"/>
        <v>15.6685820988306</v>
      </c>
      <c r="AO490" s="3">
        <f t="shared" si="146"/>
        <v>23.744</v>
      </c>
      <c r="AP490" s="3">
        <f t="shared" si="147"/>
        <v>4917814.232</v>
      </c>
      <c r="AQ490" s="5">
        <f t="shared" si="148"/>
        <v>1395295.339</v>
      </c>
      <c r="AR490" s="3" t="str">
        <f t="shared" si="149"/>
        <v>wtr-2.10pm</v>
      </c>
    </row>
    <row r="491" spans="17:44">
      <c r="Q491" t="s">
        <v>42</v>
      </c>
      <c r="R491">
        <v>1395301.58</v>
      </c>
      <c r="S491">
        <v>4917799.86</v>
      </c>
      <c r="U491" t="s">
        <v>43</v>
      </c>
      <c r="V491">
        <v>1395281.66</v>
      </c>
      <c r="W491">
        <v>4917846.49</v>
      </c>
      <c r="X491">
        <f t="shared" si="137"/>
        <v>0.427192794342828</v>
      </c>
      <c r="Y491">
        <f t="shared" si="138"/>
        <v>-2.34086345379105</v>
      </c>
      <c r="Z491">
        <f t="shared" si="139"/>
        <v>4321753.42161404</v>
      </c>
      <c r="AA491">
        <f t="shared" si="140"/>
        <v>8184010.3356389</v>
      </c>
      <c r="AB491" s="1" t="s">
        <v>1559</v>
      </c>
      <c r="AC491" s="1">
        <v>4917813.665</v>
      </c>
      <c r="AD491" s="1">
        <v>1395295.64</v>
      </c>
      <c r="AE491" s="1">
        <v>24.332</v>
      </c>
      <c r="AF491" s="1" t="s">
        <v>83</v>
      </c>
      <c r="AG491" s="2">
        <f t="shared" si="141"/>
        <v>1395295.6760285</v>
      </c>
      <c r="AH491" s="2">
        <f t="shared" si="142"/>
        <v>1040019.14485199</v>
      </c>
      <c r="AI491">
        <f t="shared" si="143"/>
        <v>15.0286933894425</v>
      </c>
      <c r="AL491" t="str">
        <f t="shared" si="136"/>
        <v>ID56</v>
      </c>
      <c r="AM491" s="3" t="str">
        <f t="shared" si="144"/>
        <v>ID56l-111</v>
      </c>
      <c r="AN491" s="3">
        <f t="shared" si="145"/>
        <v>15.0286933894425</v>
      </c>
      <c r="AO491" s="3">
        <f t="shared" si="146"/>
        <v>24.332</v>
      </c>
      <c r="AP491" s="3">
        <f t="shared" si="147"/>
        <v>4917813.665</v>
      </c>
      <c r="AQ491" s="5">
        <f t="shared" si="148"/>
        <v>1395295.64</v>
      </c>
      <c r="AR491" s="3" t="str">
        <f t="shared" si="149"/>
        <v>so</v>
      </c>
    </row>
    <row r="492" spans="17:44">
      <c r="Q492" t="s">
        <v>42</v>
      </c>
      <c r="R492">
        <v>1395301.58</v>
      </c>
      <c r="S492">
        <v>4917799.86</v>
      </c>
      <c r="U492" t="s">
        <v>43</v>
      </c>
      <c r="V492">
        <v>1395281.66</v>
      </c>
      <c r="W492">
        <v>4917846.49</v>
      </c>
      <c r="X492">
        <f t="shared" si="137"/>
        <v>0.427192794342828</v>
      </c>
      <c r="Y492">
        <f t="shared" si="138"/>
        <v>-2.34086345379105</v>
      </c>
      <c r="Z492">
        <f t="shared" si="139"/>
        <v>4321747.66373992</v>
      </c>
      <c r="AA492">
        <f t="shared" si="140"/>
        <v>8184010.3356389</v>
      </c>
      <c r="AB492" s="1" t="s">
        <v>1560</v>
      </c>
      <c r="AC492" s="1">
        <v>4917808.92</v>
      </c>
      <c r="AD492" s="1">
        <v>1395298.011</v>
      </c>
      <c r="AE492" s="1">
        <v>26.971</v>
      </c>
      <c r="AF492" s="1" t="s">
        <v>83</v>
      </c>
      <c r="AG492" s="2">
        <f t="shared" si="141"/>
        <v>1395297.75614306</v>
      </c>
      <c r="AH492" s="2">
        <f t="shared" si="142"/>
        <v>1040008.49455014</v>
      </c>
      <c r="AI492">
        <f t="shared" si="143"/>
        <v>9.73762604506519</v>
      </c>
      <c r="AL492" t="str">
        <f t="shared" si="136"/>
        <v>ID56</v>
      </c>
      <c r="AM492" s="3" t="str">
        <f t="shared" si="144"/>
        <v>ID56l-112</v>
      </c>
      <c r="AN492" s="3">
        <f t="shared" si="145"/>
        <v>9.73762604506519</v>
      </c>
      <c r="AO492" s="3">
        <f t="shared" si="146"/>
        <v>26.971</v>
      </c>
      <c r="AP492" s="3">
        <f t="shared" si="147"/>
        <v>4917808.92</v>
      </c>
      <c r="AQ492" s="5">
        <f t="shared" si="148"/>
        <v>1395298.011</v>
      </c>
      <c r="AR492" s="3" t="str">
        <f t="shared" si="149"/>
        <v>so</v>
      </c>
    </row>
    <row r="493" spans="17:44">
      <c r="Q493" t="s">
        <v>42</v>
      </c>
      <c r="R493">
        <v>1395301.58</v>
      </c>
      <c r="S493">
        <v>4917799.86</v>
      </c>
      <c r="U493" t="s">
        <v>43</v>
      </c>
      <c r="V493">
        <v>1395281.66</v>
      </c>
      <c r="W493">
        <v>4917846.49</v>
      </c>
      <c r="X493">
        <f t="shared" si="137"/>
        <v>0.427192794342828</v>
      </c>
      <c r="Y493">
        <f t="shared" si="138"/>
        <v>-2.34086345379105</v>
      </c>
      <c r="Z493">
        <f t="shared" si="139"/>
        <v>4321744.13070239</v>
      </c>
      <c r="AA493">
        <f t="shared" si="140"/>
        <v>8184010.3356389</v>
      </c>
      <c r="AB493" s="1" t="s">
        <v>1561</v>
      </c>
      <c r="AC493" s="1">
        <v>4917805.818</v>
      </c>
      <c r="AD493" s="1">
        <v>1395299.02</v>
      </c>
      <c r="AE493" s="1">
        <v>28.944</v>
      </c>
      <c r="AF493" s="1" t="s">
        <v>87</v>
      </c>
      <c r="AG493" s="2">
        <f t="shared" si="141"/>
        <v>1395299.03250352</v>
      </c>
      <c r="AH493" s="2">
        <f t="shared" si="142"/>
        <v>1040001.95951388</v>
      </c>
      <c r="AI493">
        <f t="shared" si="143"/>
        <v>6.48470230588389</v>
      </c>
      <c r="AL493" t="str">
        <f t="shared" si="136"/>
        <v>ID56</v>
      </c>
      <c r="AM493" s="3" t="str">
        <f t="shared" si="144"/>
        <v>ID56l-113</v>
      </c>
      <c r="AN493" s="3">
        <f t="shared" si="145"/>
        <v>6.48470230588389</v>
      </c>
      <c r="AO493" s="3">
        <f t="shared" si="146"/>
        <v>28.944</v>
      </c>
      <c r="AP493" s="3">
        <f t="shared" si="147"/>
        <v>4917805.818</v>
      </c>
      <c r="AQ493" s="5">
        <f t="shared" si="148"/>
        <v>1395299.02</v>
      </c>
      <c r="AR493" s="3" t="str">
        <f t="shared" si="149"/>
        <v>tb</v>
      </c>
    </row>
    <row r="494" spans="17:44">
      <c r="Q494" t="s">
        <v>42</v>
      </c>
      <c r="R494">
        <v>1395301.58</v>
      </c>
      <c r="S494">
        <v>4917799.86</v>
      </c>
      <c r="U494" t="s">
        <v>43</v>
      </c>
      <c r="V494">
        <v>1395281.66</v>
      </c>
      <c r="W494">
        <v>4917846.49</v>
      </c>
      <c r="X494">
        <f t="shared" si="137"/>
        <v>0.427192794342828</v>
      </c>
      <c r="Y494">
        <f t="shared" si="138"/>
        <v>-2.34086345379105</v>
      </c>
      <c r="Z494">
        <f t="shared" si="139"/>
        <v>4321738.21890548</v>
      </c>
      <c r="AA494">
        <f t="shared" si="140"/>
        <v>8184010.3356389</v>
      </c>
      <c r="AB494" s="1" t="s">
        <v>1562</v>
      </c>
      <c r="AC494" s="1">
        <v>4917800.943</v>
      </c>
      <c r="AD494" s="1">
        <v>1395301.447</v>
      </c>
      <c r="AE494" s="1">
        <v>29.043</v>
      </c>
      <c r="AF494" s="1" t="s">
        <v>93</v>
      </c>
      <c r="AG494" s="2">
        <f t="shared" si="141"/>
        <v>1395301.1682249</v>
      </c>
      <c r="AH494" s="2">
        <f t="shared" si="142"/>
        <v>1039991.02450204</v>
      </c>
      <c r="AI494">
        <f t="shared" si="143"/>
        <v>1.09113610482303</v>
      </c>
      <c r="AL494" t="str">
        <f t="shared" si="136"/>
        <v>ID56</v>
      </c>
      <c r="AM494" s="3" t="str">
        <f t="shared" si="144"/>
        <v>ID56l-114</v>
      </c>
      <c r="AN494" s="3">
        <f t="shared" si="145"/>
        <v>1.09113610482303</v>
      </c>
      <c r="AO494" s="3">
        <f t="shared" si="146"/>
        <v>29.043</v>
      </c>
      <c r="AP494" s="3">
        <f t="shared" si="147"/>
        <v>4917800.943</v>
      </c>
      <c r="AQ494" s="5">
        <f t="shared" si="148"/>
        <v>1395301.447</v>
      </c>
      <c r="AR494" s="3" t="str">
        <f t="shared" si="149"/>
        <v>f</v>
      </c>
    </row>
    <row r="495" spans="17:44">
      <c r="Q495" t="s">
        <v>42</v>
      </c>
      <c r="R495">
        <v>1395301.58</v>
      </c>
      <c r="S495">
        <v>4917799.86</v>
      </c>
      <c r="U495" t="s">
        <v>43</v>
      </c>
      <c r="V495">
        <v>1395281.66</v>
      </c>
      <c r="W495">
        <v>4917846.49</v>
      </c>
      <c r="X495">
        <f t="shared" si="137"/>
        <v>0.427192794342828</v>
      </c>
      <c r="Y495">
        <f t="shared" si="138"/>
        <v>-2.34086345379105</v>
      </c>
      <c r="Z495">
        <f t="shared" si="139"/>
        <v>4321792.16705088</v>
      </c>
      <c r="AA495">
        <f t="shared" si="140"/>
        <v>8184010.3356389</v>
      </c>
      <c r="AB495" s="1" t="s">
        <v>1563</v>
      </c>
      <c r="AC495" s="1">
        <v>4917846.437</v>
      </c>
      <c r="AD495" s="1">
        <v>1395281.657</v>
      </c>
      <c r="AE495" s="1">
        <v>28.802</v>
      </c>
      <c r="AF495" s="1" t="s">
        <v>83</v>
      </c>
      <c r="AG495" s="2">
        <f t="shared" si="141"/>
        <v>1395281.67868402</v>
      </c>
      <c r="AH495" s="2">
        <f t="shared" si="142"/>
        <v>1040090.81203148</v>
      </c>
      <c r="AI495">
        <f t="shared" si="143"/>
        <v>50.6590846538751</v>
      </c>
      <c r="AL495" t="str">
        <f t="shared" si="136"/>
        <v>ID56</v>
      </c>
      <c r="AM495" s="3" t="str">
        <f t="shared" si="144"/>
        <v>ID56r-100</v>
      </c>
      <c r="AN495" s="3">
        <f t="shared" si="145"/>
        <v>50.6590846538751</v>
      </c>
      <c r="AO495" s="3">
        <f t="shared" si="146"/>
        <v>28.802</v>
      </c>
      <c r="AP495" s="3">
        <f t="shared" si="147"/>
        <v>4917846.437</v>
      </c>
      <c r="AQ495" s="5">
        <f t="shared" si="148"/>
        <v>1395281.657</v>
      </c>
      <c r="AR495" s="3" t="str">
        <f t="shared" si="149"/>
        <v>so</v>
      </c>
    </row>
    <row r="496" spans="17:44">
      <c r="Q496" t="s">
        <v>42</v>
      </c>
      <c r="R496">
        <v>1395301.58</v>
      </c>
      <c r="S496">
        <v>4917799.86</v>
      </c>
      <c r="U496" t="s">
        <v>43</v>
      </c>
      <c r="V496">
        <v>1395281.66</v>
      </c>
      <c r="W496">
        <v>4917846.49</v>
      </c>
      <c r="X496">
        <f t="shared" si="137"/>
        <v>0.427192794342828</v>
      </c>
      <c r="Y496">
        <f t="shared" si="138"/>
        <v>-2.34086345379105</v>
      </c>
      <c r="Z496">
        <f t="shared" si="139"/>
        <v>4321788.24966164</v>
      </c>
      <c r="AA496">
        <f t="shared" si="140"/>
        <v>8184010.3356389</v>
      </c>
      <c r="AB496" s="1" t="s">
        <v>1564</v>
      </c>
      <c r="AC496" s="1">
        <v>4917843.063</v>
      </c>
      <c r="AD496" s="1">
        <v>1395282.929</v>
      </c>
      <c r="AE496" s="1">
        <v>28.75</v>
      </c>
      <c r="AF496" s="1" t="s">
        <v>93</v>
      </c>
      <c r="AG496" s="2">
        <f t="shared" si="141"/>
        <v>1395283.09389704</v>
      </c>
      <c r="AH496" s="2">
        <f t="shared" si="142"/>
        <v>1040083.5660624</v>
      </c>
      <c r="AI496">
        <f t="shared" si="143"/>
        <v>47.0569762094926</v>
      </c>
      <c r="AL496" t="str">
        <f t="shared" si="136"/>
        <v>ID56</v>
      </c>
      <c r="AM496" s="3" t="str">
        <f t="shared" si="144"/>
        <v>ID56r-101</v>
      </c>
      <c r="AN496" s="3">
        <f t="shared" si="145"/>
        <v>47.0569762094926</v>
      </c>
      <c r="AO496" s="3">
        <f t="shared" si="146"/>
        <v>28.75</v>
      </c>
      <c r="AP496" s="3">
        <f t="shared" si="147"/>
        <v>4917843.063</v>
      </c>
      <c r="AQ496" s="5">
        <f t="shared" si="148"/>
        <v>1395282.929</v>
      </c>
      <c r="AR496" s="3" t="str">
        <f t="shared" si="149"/>
        <v>f</v>
      </c>
    </row>
    <row r="497" spans="17:44">
      <c r="Q497" t="s">
        <v>42</v>
      </c>
      <c r="R497">
        <v>1395301.58</v>
      </c>
      <c r="S497">
        <v>4917799.86</v>
      </c>
      <c r="U497" t="s">
        <v>43</v>
      </c>
      <c r="V497">
        <v>1395281.66</v>
      </c>
      <c r="W497">
        <v>4917846.49</v>
      </c>
      <c r="X497">
        <f t="shared" si="137"/>
        <v>0.427192794342828</v>
      </c>
      <c r="Y497">
        <f t="shared" si="138"/>
        <v>-2.34086345379105</v>
      </c>
      <c r="Z497">
        <f t="shared" si="139"/>
        <v>4321785.73700391</v>
      </c>
      <c r="AA497">
        <f t="shared" si="140"/>
        <v>8184010.3356389</v>
      </c>
      <c r="AB497" s="1" t="s">
        <v>1565</v>
      </c>
      <c r="AC497" s="1">
        <v>4917840.922</v>
      </c>
      <c r="AD497" s="1">
        <v>1395283.799</v>
      </c>
      <c r="AE497" s="1">
        <v>28.391</v>
      </c>
      <c r="AF497" s="1" t="s">
        <v>87</v>
      </c>
      <c r="AG497" s="2">
        <f t="shared" si="141"/>
        <v>1395284.00163066</v>
      </c>
      <c r="AH497" s="2">
        <f t="shared" si="142"/>
        <v>1040078.91841593</v>
      </c>
      <c r="AI497">
        <f t="shared" si="143"/>
        <v>44.7465284127362</v>
      </c>
      <c r="AL497" t="str">
        <f t="shared" si="136"/>
        <v>ID56</v>
      </c>
      <c r="AM497" s="3" t="str">
        <f t="shared" si="144"/>
        <v>ID56r-102</v>
      </c>
      <c r="AN497" s="3">
        <f t="shared" si="145"/>
        <v>44.7465284127362</v>
      </c>
      <c r="AO497" s="3">
        <f t="shared" si="146"/>
        <v>28.391</v>
      </c>
      <c r="AP497" s="3">
        <f t="shared" si="147"/>
        <v>4917840.922</v>
      </c>
      <c r="AQ497" s="5">
        <f t="shared" si="148"/>
        <v>1395283.799</v>
      </c>
      <c r="AR497" s="3" t="str">
        <f t="shared" si="149"/>
        <v>tb</v>
      </c>
    </row>
    <row r="498" spans="17:44">
      <c r="Q498" t="s">
        <v>42</v>
      </c>
      <c r="R498">
        <v>1395301.58</v>
      </c>
      <c r="S498">
        <v>4917799.86</v>
      </c>
      <c r="U498" t="s">
        <v>43</v>
      </c>
      <c r="V498">
        <v>1395281.66</v>
      </c>
      <c r="W498">
        <v>4917846.49</v>
      </c>
      <c r="X498">
        <f t="shared" si="137"/>
        <v>0.427192794342828</v>
      </c>
      <c r="Y498">
        <f t="shared" si="138"/>
        <v>-2.34086345379105</v>
      </c>
      <c r="Z498">
        <f t="shared" si="139"/>
        <v>4321772.0477856</v>
      </c>
      <c r="AA498">
        <f t="shared" si="140"/>
        <v>8184010.3356389</v>
      </c>
      <c r="AB498" s="1" t="s">
        <v>1566</v>
      </c>
      <c r="AC498" s="1">
        <v>4917829.467</v>
      </c>
      <c r="AD498" s="1">
        <v>1395289.029</v>
      </c>
      <c r="AE498" s="1">
        <v>24.375</v>
      </c>
      <c r="AF498" s="1" t="s">
        <v>107</v>
      </c>
      <c r="AG498" s="2">
        <f t="shared" si="141"/>
        <v>1395288.94705702</v>
      </c>
      <c r="AH498" s="2">
        <f t="shared" si="142"/>
        <v>1040053.59755892</v>
      </c>
      <c r="AI498">
        <f t="shared" si="143"/>
        <v>32.1574571443417</v>
      </c>
      <c r="AL498" t="str">
        <f t="shared" ref="AL498:AL561" si="150">REPLACE(AM498,5,6,"")</f>
        <v>ID56</v>
      </c>
      <c r="AM498" s="3" t="str">
        <f t="shared" si="144"/>
        <v>ID56r-103</v>
      </c>
      <c r="AN498" s="3">
        <f t="shared" si="145"/>
        <v>32.1574571443417</v>
      </c>
      <c r="AO498" s="3">
        <f t="shared" si="146"/>
        <v>24.375</v>
      </c>
      <c r="AP498" s="3">
        <f t="shared" si="147"/>
        <v>4917829.467</v>
      </c>
      <c r="AQ498" s="5">
        <f t="shared" si="148"/>
        <v>1395289.029</v>
      </c>
      <c r="AR498" s="3" t="str">
        <f t="shared" si="149"/>
        <v>bb+g</v>
      </c>
    </row>
    <row r="499" spans="17:44">
      <c r="Q499" t="s">
        <v>42</v>
      </c>
      <c r="R499">
        <v>1395301.58</v>
      </c>
      <c r="S499">
        <v>4917799.86</v>
      </c>
      <c r="U499" t="s">
        <v>43</v>
      </c>
      <c r="V499">
        <v>1395281.66</v>
      </c>
      <c r="W499">
        <v>4917846.49</v>
      </c>
      <c r="X499">
        <f t="shared" si="137"/>
        <v>0.427192794342828</v>
      </c>
      <c r="Y499">
        <f t="shared" si="138"/>
        <v>-2.34086345379105</v>
      </c>
      <c r="Z499">
        <f t="shared" si="139"/>
        <v>4321765.98397282</v>
      </c>
      <c r="AA499">
        <f t="shared" si="140"/>
        <v>8184010.3356389</v>
      </c>
      <c r="AB499" s="1" t="s">
        <v>1567</v>
      </c>
      <c r="AC499" s="1">
        <v>4917824.258</v>
      </c>
      <c r="AD499" s="1">
        <v>1395291.03</v>
      </c>
      <c r="AE499" s="1">
        <v>24.277</v>
      </c>
      <c r="AF499" s="1" t="s">
        <v>109</v>
      </c>
      <c r="AG499" s="2">
        <f t="shared" si="141"/>
        <v>1395291.13769631</v>
      </c>
      <c r="AH499" s="2">
        <f t="shared" si="142"/>
        <v>1040042.38136434</v>
      </c>
      <c r="AI499">
        <f t="shared" si="143"/>
        <v>26.5812886068972</v>
      </c>
      <c r="AL499" t="str">
        <f t="shared" si="150"/>
        <v>ID56</v>
      </c>
      <c r="AM499" s="3" t="str">
        <f t="shared" si="144"/>
        <v>ID56r-104</v>
      </c>
      <c r="AN499" s="3">
        <f t="shared" si="145"/>
        <v>26.5812886068972</v>
      </c>
      <c r="AO499" s="3">
        <f t="shared" si="146"/>
        <v>24.277</v>
      </c>
      <c r="AP499" s="3">
        <f t="shared" si="147"/>
        <v>4917824.258</v>
      </c>
      <c r="AQ499" s="5">
        <f t="shared" si="148"/>
        <v>1395291.03</v>
      </c>
      <c r="AR499" s="3" t="str">
        <f t="shared" si="149"/>
        <v>g</v>
      </c>
    </row>
    <row r="500" spans="17:44">
      <c r="Q500" t="s">
        <v>42</v>
      </c>
      <c r="R500">
        <v>1395301.58</v>
      </c>
      <c r="S500">
        <v>4917799.86</v>
      </c>
      <c r="U500" t="s">
        <v>43</v>
      </c>
      <c r="V500">
        <v>1395281.66</v>
      </c>
      <c r="W500">
        <v>4917846.49</v>
      </c>
      <c r="X500">
        <f t="shared" si="137"/>
        <v>0.427192794342828</v>
      </c>
      <c r="Y500">
        <f t="shared" si="138"/>
        <v>-2.34086345379105</v>
      </c>
      <c r="Z500">
        <f t="shared" si="139"/>
        <v>4321759.16162948</v>
      </c>
      <c r="AA500">
        <f t="shared" si="140"/>
        <v>8184010.3356389</v>
      </c>
      <c r="AB500" s="1" t="s">
        <v>1568</v>
      </c>
      <c r="AC500" s="1">
        <v>4917818.613</v>
      </c>
      <c r="AD500" s="1">
        <v>1395293.786</v>
      </c>
      <c r="AE500" s="1">
        <v>23.793</v>
      </c>
      <c r="AF500" s="1" t="s">
        <v>114</v>
      </c>
      <c r="AG500" s="2">
        <f t="shared" si="141"/>
        <v>1395293.60236564</v>
      </c>
      <c r="AH500" s="2">
        <f t="shared" si="142"/>
        <v>1040029.76212077</v>
      </c>
      <c r="AI500">
        <f t="shared" si="143"/>
        <v>20.3081620286875</v>
      </c>
      <c r="AL500" t="str">
        <f t="shared" si="150"/>
        <v>ID56</v>
      </c>
      <c r="AM500" s="3" t="str">
        <f t="shared" si="144"/>
        <v>ID56r-105</v>
      </c>
      <c r="AN500" s="3">
        <f t="shared" si="145"/>
        <v>20.3081620286875</v>
      </c>
      <c r="AO500" s="3">
        <f t="shared" si="146"/>
        <v>23.793</v>
      </c>
      <c r="AP500" s="3">
        <f t="shared" si="147"/>
        <v>4917818.613</v>
      </c>
      <c r="AQ500" s="5">
        <f t="shared" si="148"/>
        <v>1395293.786</v>
      </c>
      <c r="AR500" s="3" t="str">
        <f t="shared" si="149"/>
        <v>wtr</v>
      </c>
    </row>
    <row r="501" spans="17:44">
      <c r="Q501" t="s">
        <v>42</v>
      </c>
      <c r="R501">
        <v>1395301.58</v>
      </c>
      <c r="S501">
        <v>4917799.86</v>
      </c>
      <c r="U501" t="s">
        <v>43</v>
      </c>
      <c r="V501">
        <v>1395281.66</v>
      </c>
      <c r="W501">
        <v>4917846.49</v>
      </c>
      <c r="X501">
        <f t="shared" si="137"/>
        <v>0.427192794342828</v>
      </c>
      <c r="Y501">
        <f t="shared" si="138"/>
        <v>-2.34086345379105</v>
      </c>
      <c r="Z501">
        <f t="shared" si="139"/>
        <v>4321756.584477</v>
      </c>
      <c r="AA501">
        <f t="shared" si="140"/>
        <v>8184010.3356389</v>
      </c>
      <c r="AB501" s="1" t="s">
        <v>1569</v>
      </c>
      <c r="AC501" s="1">
        <v>4917816.387</v>
      </c>
      <c r="AD501" s="1">
        <v>1395294.608</v>
      </c>
      <c r="AE501" s="1">
        <v>23.59</v>
      </c>
      <c r="AF501" s="1" t="s">
        <v>116</v>
      </c>
      <c r="AG501" s="2">
        <f t="shared" si="141"/>
        <v>1395294.53339892</v>
      </c>
      <c r="AH501" s="2">
        <f t="shared" si="142"/>
        <v>1040024.99517879</v>
      </c>
      <c r="AI501">
        <f t="shared" si="143"/>
        <v>17.937405414198</v>
      </c>
      <c r="AL501" t="str">
        <f t="shared" si="150"/>
        <v>ID56</v>
      </c>
      <c r="AM501" s="3" t="str">
        <f t="shared" si="144"/>
        <v>ID56r-106</v>
      </c>
      <c r="AN501" s="3">
        <f t="shared" si="145"/>
        <v>17.937405414198</v>
      </c>
      <c r="AO501" s="3">
        <f t="shared" si="146"/>
        <v>23.59</v>
      </c>
      <c r="AP501" s="3">
        <f t="shared" si="147"/>
        <v>4917816.387</v>
      </c>
      <c r="AQ501" s="5">
        <f t="shared" si="148"/>
        <v>1395294.608</v>
      </c>
      <c r="AR501" s="3" t="str">
        <f t="shared" si="149"/>
        <v>bed</v>
      </c>
    </row>
    <row r="502" spans="17:44">
      <c r="Q502" t="s">
        <v>42</v>
      </c>
      <c r="R502">
        <v>1395301.58</v>
      </c>
      <c r="S502">
        <v>4917799.86</v>
      </c>
      <c r="U502" t="s">
        <v>43</v>
      </c>
      <c r="V502">
        <v>1395281.66</v>
      </c>
      <c r="W502">
        <v>4917846.49</v>
      </c>
      <c r="X502">
        <f t="shared" si="137"/>
        <v>0.427192794342828</v>
      </c>
      <c r="Y502">
        <f t="shared" si="138"/>
        <v>-2.34086345379105</v>
      </c>
      <c r="Z502">
        <f t="shared" si="139"/>
        <v>4321754.80970518</v>
      </c>
      <c r="AA502">
        <f t="shared" si="140"/>
        <v>8184010.3356389</v>
      </c>
      <c r="AB502" s="1" t="s">
        <v>1570</v>
      </c>
      <c r="AC502" s="1">
        <v>4917814.86</v>
      </c>
      <c r="AD502" s="1">
        <v>1395295.188</v>
      </c>
      <c r="AE502" s="1">
        <v>23.42</v>
      </c>
      <c r="AF502" s="1" t="s">
        <v>116</v>
      </c>
      <c r="AG502" s="2">
        <f t="shared" si="141"/>
        <v>1395295.17456068</v>
      </c>
      <c r="AH502" s="2">
        <f t="shared" si="142"/>
        <v>1040021.71239504</v>
      </c>
      <c r="AI502">
        <f t="shared" si="143"/>
        <v>16.3051422563529</v>
      </c>
      <c r="AL502" t="str">
        <f t="shared" si="150"/>
        <v>ID56</v>
      </c>
      <c r="AM502" s="3" t="str">
        <f t="shared" si="144"/>
        <v>ID56r-107</v>
      </c>
      <c r="AN502" s="3">
        <f t="shared" si="145"/>
        <v>16.3051422563529</v>
      </c>
      <c r="AO502" s="3">
        <f t="shared" si="146"/>
        <v>23.42</v>
      </c>
      <c r="AP502" s="3">
        <f t="shared" si="147"/>
        <v>4917814.86</v>
      </c>
      <c r="AQ502" s="5">
        <f t="shared" si="148"/>
        <v>1395295.188</v>
      </c>
      <c r="AR502" s="3" t="str">
        <f t="shared" si="149"/>
        <v>bed</v>
      </c>
    </row>
    <row r="503" spans="17:44">
      <c r="Q503" t="s">
        <v>44</v>
      </c>
      <c r="R503">
        <v>1395365.94</v>
      </c>
      <c r="S503">
        <v>4917832.31</v>
      </c>
      <c r="U503" t="s">
        <v>45</v>
      </c>
      <c r="V503">
        <v>1395334.28</v>
      </c>
      <c r="W503">
        <v>4917876.06</v>
      </c>
      <c r="X503">
        <f t="shared" si="137"/>
        <v>0.723657142855227</v>
      </c>
      <c r="Y503">
        <f t="shared" si="138"/>
        <v>-1.38186986734415</v>
      </c>
      <c r="Z503">
        <f t="shared" si="139"/>
        <v>3908100.28954553</v>
      </c>
      <c r="AA503">
        <f t="shared" si="140"/>
        <v>6846046.45640435</v>
      </c>
      <c r="AB503" s="1" t="s">
        <v>1571</v>
      </c>
      <c r="AC503" s="1">
        <v>4917854.922</v>
      </c>
      <c r="AD503" s="1">
        <v>1395349.5</v>
      </c>
      <c r="AE503" s="1">
        <v>24.178</v>
      </c>
      <c r="AF503" s="1" t="s">
        <v>114</v>
      </c>
      <c r="AG503" s="2">
        <f t="shared" si="141"/>
        <v>1395349.55031549</v>
      </c>
      <c r="AH503" s="2">
        <f t="shared" si="142"/>
        <v>626239.30050502</v>
      </c>
      <c r="AI503">
        <f t="shared" si="143"/>
        <v>27.9566833517166</v>
      </c>
      <c r="AL503" t="str">
        <f t="shared" si="150"/>
        <v>ID57</v>
      </c>
      <c r="AM503" s="3" t="str">
        <f t="shared" si="144"/>
        <v>ID57l-100</v>
      </c>
      <c r="AN503" s="3">
        <f t="shared" si="145"/>
        <v>27.9566833517166</v>
      </c>
      <c r="AO503" s="3">
        <f t="shared" si="146"/>
        <v>24.178</v>
      </c>
      <c r="AP503" s="3">
        <f t="shared" si="147"/>
        <v>4917854.922</v>
      </c>
      <c r="AQ503" s="5">
        <f t="shared" si="148"/>
        <v>1395349.5</v>
      </c>
      <c r="AR503" s="3" t="str">
        <f t="shared" si="149"/>
        <v>wtr</v>
      </c>
    </row>
    <row r="504" spans="17:44">
      <c r="Q504" t="s">
        <v>44</v>
      </c>
      <c r="R504">
        <v>1395365.94</v>
      </c>
      <c r="S504">
        <v>4917832.31</v>
      </c>
      <c r="U504" t="s">
        <v>45</v>
      </c>
      <c r="V504">
        <v>1395334.28</v>
      </c>
      <c r="W504">
        <v>4917876.06</v>
      </c>
      <c r="X504">
        <f t="shared" si="137"/>
        <v>0.723657142855227</v>
      </c>
      <c r="Y504">
        <f t="shared" si="138"/>
        <v>-1.38186986734415</v>
      </c>
      <c r="Z504">
        <f t="shared" si="139"/>
        <v>3908094.5092797</v>
      </c>
      <c r="AA504">
        <f t="shared" si="140"/>
        <v>6846046.45640435</v>
      </c>
      <c r="AB504" s="1" t="s">
        <v>1572</v>
      </c>
      <c r="AC504" s="1">
        <v>4917851.181</v>
      </c>
      <c r="AD504" s="1">
        <v>1395352.318</v>
      </c>
      <c r="AE504" s="1">
        <v>24.451</v>
      </c>
      <c r="AF504" s="1" t="s">
        <v>109</v>
      </c>
      <c r="AG504" s="2">
        <f t="shared" si="141"/>
        <v>1395352.29559769</v>
      </c>
      <c r="AH504" s="2">
        <f t="shared" si="142"/>
        <v>626227.06333772</v>
      </c>
      <c r="AI504">
        <f t="shared" si="143"/>
        <v>23.2738807466588</v>
      </c>
      <c r="AL504" t="str">
        <f t="shared" si="150"/>
        <v>ID57</v>
      </c>
      <c r="AM504" s="3" t="str">
        <f t="shared" si="144"/>
        <v>ID57l-101</v>
      </c>
      <c r="AN504" s="3">
        <f t="shared" si="145"/>
        <v>23.2738807466588</v>
      </c>
      <c r="AO504" s="3">
        <f t="shared" si="146"/>
        <v>24.451</v>
      </c>
      <c r="AP504" s="3">
        <f t="shared" si="147"/>
        <v>4917851.181</v>
      </c>
      <c r="AQ504" s="5">
        <f t="shared" si="148"/>
        <v>1395352.318</v>
      </c>
      <c r="AR504" s="3" t="str">
        <f t="shared" si="149"/>
        <v>g</v>
      </c>
    </row>
    <row r="505" spans="17:44">
      <c r="Q505" t="s">
        <v>44</v>
      </c>
      <c r="R505">
        <v>1395365.94</v>
      </c>
      <c r="S505">
        <v>4917832.31</v>
      </c>
      <c r="U505" t="s">
        <v>45</v>
      </c>
      <c r="V505">
        <v>1395334.28</v>
      </c>
      <c r="W505">
        <v>4917876.06</v>
      </c>
      <c r="X505">
        <f t="shared" si="137"/>
        <v>0.723657142855227</v>
      </c>
      <c r="Y505">
        <f t="shared" si="138"/>
        <v>-1.38186986734415</v>
      </c>
      <c r="Z505">
        <f t="shared" si="139"/>
        <v>3908092.01990096</v>
      </c>
      <c r="AA505">
        <f t="shared" si="140"/>
        <v>6846046.45640435</v>
      </c>
      <c r="AB505" s="1" t="s">
        <v>1573</v>
      </c>
      <c r="AC505" s="1">
        <v>4917849.471</v>
      </c>
      <c r="AD505" s="1">
        <v>1395353.395</v>
      </c>
      <c r="AE505" s="1">
        <v>24.785</v>
      </c>
      <c r="AF505" s="1" t="s">
        <v>109</v>
      </c>
      <c r="AG505" s="2">
        <f t="shared" si="141"/>
        <v>1395353.47790441</v>
      </c>
      <c r="AH505" s="2">
        <f t="shared" si="142"/>
        <v>626221.793174538</v>
      </c>
      <c r="AI505">
        <f t="shared" si="143"/>
        <v>21.2573974420405</v>
      </c>
      <c r="AL505" t="str">
        <f t="shared" si="150"/>
        <v>ID57</v>
      </c>
      <c r="AM505" s="3" t="str">
        <f t="shared" si="144"/>
        <v>ID57l-102</v>
      </c>
      <c r="AN505" s="3">
        <f t="shared" si="145"/>
        <v>21.2573974420405</v>
      </c>
      <c r="AO505" s="3">
        <f t="shared" si="146"/>
        <v>24.785</v>
      </c>
      <c r="AP505" s="3">
        <f t="shared" si="147"/>
        <v>4917849.471</v>
      </c>
      <c r="AQ505" s="5">
        <f t="shared" si="148"/>
        <v>1395353.395</v>
      </c>
      <c r="AR505" s="3" t="str">
        <f t="shared" si="149"/>
        <v>g</v>
      </c>
    </row>
    <row r="506" spans="17:44">
      <c r="Q506" t="s">
        <v>44</v>
      </c>
      <c r="R506">
        <v>1395365.94</v>
      </c>
      <c r="S506">
        <v>4917832.31</v>
      </c>
      <c r="U506" t="s">
        <v>45</v>
      </c>
      <c r="V506">
        <v>1395334.28</v>
      </c>
      <c r="W506">
        <v>4917876.06</v>
      </c>
      <c r="X506">
        <f t="shared" si="137"/>
        <v>0.723657142855227</v>
      </c>
      <c r="Y506">
        <f t="shared" si="138"/>
        <v>-1.38186986734415</v>
      </c>
      <c r="Z506">
        <f t="shared" si="139"/>
        <v>3908085.9205933</v>
      </c>
      <c r="AA506">
        <f t="shared" si="140"/>
        <v>6846046.45640435</v>
      </c>
      <c r="AB506" s="1" t="s">
        <v>1574</v>
      </c>
      <c r="AC506" s="1">
        <v>4917845.348</v>
      </c>
      <c r="AD506" s="1">
        <v>1395356.126</v>
      </c>
      <c r="AE506" s="1">
        <v>24.893</v>
      </c>
      <c r="AF506" s="1" t="s">
        <v>725</v>
      </c>
      <c r="AG506" s="2">
        <f t="shared" si="141"/>
        <v>1395356.3747125</v>
      </c>
      <c r="AH506" s="2">
        <f t="shared" si="142"/>
        <v>626208.88057667</v>
      </c>
      <c r="AI506">
        <f t="shared" si="143"/>
        <v>16.3188247131025</v>
      </c>
      <c r="AL506" t="str">
        <f t="shared" si="150"/>
        <v>ID57</v>
      </c>
      <c r="AM506" s="3" t="str">
        <f t="shared" si="144"/>
        <v>ID57l-103</v>
      </c>
      <c r="AN506" s="3">
        <f t="shared" si="145"/>
        <v>16.3188247131025</v>
      </c>
      <c r="AO506" s="3">
        <f t="shared" si="146"/>
        <v>24.893</v>
      </c>
      <c r="AP506" s="3">
        <f t="shared" si="147"/>
        <v>4917845.348</v>
      </c>
      <c r="AQ506" s="5">
        <f t="shared" si="148"/>
        <v>1395356.126</v>
      </c>
      <c r="AR506" s="3" t="str">
        <f t="shared" si="149"/>
        <v>g+vg</v>
      </c>
    </row>
    <row r="507" spans="17:44">
      <c r="Q507" t="s">
        <v>44</v>
      </c>
      <c r="R507">
        <v>1395365.94</v>
      </c>
      <c r="S507">
        <v>4917832.31</v>
      </c>
      <c r="U507" t="s">
        <v>45</v>
      </c>
      <c r="V507">
        <v>1395334.28</v>
      </c>
      <c r="W507">
        <v>4917876.06</v>
      </c>
      <c r="X507">
        <f t="shared" si="137"/>
        <v>0.723657142855227</v>
      </c>
      <c r="Y507">
        <f t="shared" si="138"/>
        <v>-1.38186986734415</v>
      </c>
      <c r="Z507">
        <f t="shared" si="139"/>
        <v>3908084.36592222</v>
      </c>
      <c r="AA507">
        <f t="shared" si="140"/>
        <v>6846046.45640435</v>
      </c>
      <c r="AB507" s="1" t="s">
        <v>1575</v>
      </c>
      <c r="AC507" s="1">
        <v>4917844.496</v>
      </c>
      <c r="AD507" s="1">
        <v>1395357.097</v>
      </c>
      <c r="AE507" s="1">
        <v>25.303</v>
      </c>
      <c r="AF507" s="1" t="s">
        <v>83</v>
      </c>
      <c r="AG507" s="2">
        <f t="shared" si="141"/>
        <v>1395357.11308872</v>
      </c>
      <c r="AH507" s="2">
        <f t="shared" si="142"/>
        <v>626205.589245313</v>
      </c>
      <c r="AI507">
        <f t="shared" si="143"/>
        <v>15.0564685439359</v>
      </c>
      <c r="AL507" t="str">
        <f t="shared" si="150"/>
        <v>ID57</v>
      </c>
      <c r="AM507" s="3" t="str">
        <f t="shared" si="144"/>
        <v>ID57l-104</v>
      </c>
      <c r="AN507" s="3">
        <f t="shared" si="145"/>
        <v>15.0564685439359</v>
      </c>
      <c r="AO507" s="3">
        <f t="shared" si="146"/>
        <v>25.303</v>
      </c>
      <c r="AP507" s="3">
        <f t="shared" si="147"/>
        <v>4917844.496</v>
      </c>
      <c r="AQ507" s="5">
        <f t="shared" si="148"/>
        <v>1395357.097</v>
      </c>
      <c r="AR507" s="3" t="str">
        <f t="shared" si="149"/>
        <v>so</v>
      </c>
    </row>
    <row r="508" spans="17:44">
      <c r="Q508" t="s">
        <v>44</v>
      </c>
      <c r="R508">
        <v>1395365.94</v>
      </c>
      <c r="S508">
        <v>4917832.31</v>
      </c>
      <c r="U508" t="s">
        <v>45</v>
      </c>
      <c r="V508">
        <v>1395334.28</v>
      </c>
      <c r="W508">
        <v>4917876.06</v>
      </c>
      <c r="X508">
        <f t="shared" si="137"/>
        <v>0.723657142855227</v>
      </c>
      <c r="Y508">
        <f t="shared" si="138"/>
        <v>-1.38186986734415</v>
      </c>
      <c r="Z508">
        <f t="shared" si="139"/>
        <v>3908076.51738462</v>
      </c>
      <c r="AA508">
        <f t="shared" si="140"/>
        <v>6846046.45640435</v>
      </c>
      <c r="AB508" s="1" t="s">
        <v>1576</v>
      </c>
      <c r="AC508" s="1">
        <v>4917839.16</v>
      </c>
      <c r="AD508" s="1">
        <v>1395360.569</v>
      </c>
      <c r="AE508" s="1">
        <v>26.004</v>
      </c>
      <c r="AF508" s="1" t="s">
        <v>83</v>
      </c>
      <c r="AG508" s="2">
        <f t="shared" si="141"/>
        <v>1395360.8406769</v>
      </c>
      <c r="AH508" s="2">
        <f t="shared" si="142"/>
        <v>626188.97342339</v>
      </c>
      <c r="AI508">
        <f t="shared" si="143"/>
        <v>8.70460458654589</v>
      </c>
      <c r="AL508" t="str">
        <f t="shared" si="150"/>
        <v>ID57</v>
      </c>
      <c r="AM508" s="3" t="str">
        <f t="shared" si="144"/>
        <v>ID57l-105</v>
      </c>
      <c r="AN508" s="3">
        <f t="shared" si="145"/>
        <v>8.70460458654589</v>
      </c>
      <c r="AO508" s="3">
        <f t="shared" si="146"/>
        <v>26.004</v>
      </c>
      <c r="AP508" s="3">
        <f t="shared" si="147"/>
        <v>4917839.16</v>
      </c>
      <c r="AQ508" s="5">
        <f t="shared" si="148"/>
        <v>1395360.569</v>
      </c>
      <c r="AR508" s="3" t="str">
        <f t="shared" si="149"/>
        <v>so</v>
      </c>
    </row>
    <row r="509" spans="17:44">
      <c r="Q509" t="s">
        <v>44</v>
      </c>
      <c r="R509">
        <v>1395365.94</v>
      </c>
      <c r="S509">
        <v>4917832.31</v>
      </c>
      <c r="U509" t="s">
        <v>45</v>
      </c>
      <c r="V509">
        <v>1395334.28</v>
      </c>
      <c r="W509">
        <v>4917876.06</v>
      </c>
      <c r="X509">
        <f t="shared" si="137"/>
        <v>0.723657142855227</v>
      </c>
      <c r="Y509">
        <f t="shared" si="138"/>
        <v>-1.38186986734415</v>
      </c>
      <c r="Z509">
        <f t="shared" si="139"/>
        <v>3908068.42087742</v>
      </c>
      <c r="AA509">
        <f t="shared" si="140"/>
        <v>6846046.45640435</v>
      </c>
      <c r="AB509" s="1" t="s">
        <v>1577</v>
      </c>
      <c r="AC509" s="1">
        <v>4917834.037</v>
      </c>
      <c r="AD509" s="1">
        <v>1395364.678</v>
      </c>
      <c r="AE509" s="1">
        <v>29.369</v>
      </c>
      <c r="AF509" s="1" t="s">
        <v>87</v>
      </c>
      <c r="AG509" s="2">
        <f t="shared" si="141"/>
        <v>1395364.68603588</v>
      </c>
      <c r="AH509" s="2">
        <f t="shared" si="142"/>
        <v>626171.832635041</v>
      </c>
      <c r="AI509">
        <f t="shared" si="143"/>
        <v>2.13896540400288</v>
      </c>
      <c r="AL509" t="str">
        <f t="shared" si="150"/>
        <v>ID57</v>
      </c>
      <c r="AM509" s="3" t="str">
        <f t="shared" si="144"/>
        <v>ID57l-106</v>
      </c>
      <c r="AN509" s="3">
        <f t="shared" si="145"/>
        <v>2.13896540400288</v>
      </c>
      <c r="AO509" s="3">
        <f t="shared" si="146"/>
        <v>29.369</v>
      </c>
      <c r="AP509" s="3">
        <f t="shared" si="147"/>
        <v>4917834.037</v>
      </c>
      <c r="AQ509" s="5">
        <f t="shared" si="148"/>
        <v>1395364.678</v>
      </c>
      <c r="AR509" s="3" t="str">
        <f t="shared" si="149"/>
        <v>tb</v>
      </c>
    </row>
    <row r="510" spans="17:44">
      <c r="Q510" t="s">
        <v>44</v>
      </c>
      <c r="R510">
        <v>1395365.94</v>
      </c>
      <c r="S510">
        <v>4917832.31</v>
      </c>
      <c r="U510" t="s">
        <v>45</v>
      </c>
      <c r="V510">
        <v>1395334.28</v>
      </c>
      <c r="W510">
        <v>4917876.06</v>
      </c>
      <c r="X510">
        <f t="shared" si="137"/>
        <v>0.723657142855227</v>
      </c>
      <c r="Y510">
        <f t="shared" si="138"/>
        <v>-1.38186986734415</v>
      </c>
      <c r="Z510">
        <f t="shared" si="139"/>
        <v>3908059.58329273</v>
      </c>
      <c r="AA510">
        <f t="shared" si="140"/>
        <v>6846046.45640435</v>
      </c>
      <c r="AB510" s="1" t="s">
        <v>1578</v>
      </c>
      <c r="AC510" s="1">
        <v>4917828.212</v>
      </c>
      <c r="AD510" s="1">
        <v>1395368.841</v>
      </c>
      <c r="AE510" s="1">
        <v>29.618</v>
      </c>
      <c r="AF510" s="1" t="s">
        <v>93</v>
      </c>
      <c r="AG510" s="2">
        <f t="shared" si="141"/>
        <v>1395368.88336256</v>
      </c>
      <c r="AH510" s="2">
        <f t="shared" si="142"/>
        <v>626153.122941486</v>
      </c>
      <c r="AI510">
        <f t="shared" si="143"/>
        <v>5.02089683170951</v>
      </c>
      <c r="AL510" t="str">
        <f t="shared" si="150"/>
        <v>ID57</v>
      </c>
      <c r="AM510" s="3" t="str">
        <f t="shared" si="144"/>
        <v>ID57l-107</v>
      </c>
      <c r="AN510" s="3">
        <f t="shared" si="145"/>
        <v>5.02089683170951</v>
      </c>
      <c r="AO510" s="3">
        <f t="shared" si="146"/>
        <v>29.618</v>
      </c>
      <c r="AP510" s="3">
        <f t="shared" si="147"/>
        <v>4917828.212</v>
      </c>
      <c r="AQ510" s="5">
        <f t="shared" si="148"/>
        <v>1395368.841</v>
      </c>
      <c r="AR510" s="3" t="str">
        <f t="shared" si="149"/>
        <v>f</v>
      </c>
    </row>
    <row r="511" spans="17:44">
      <c r="Q511" t="s">
        <v>44</v>
      </c>
      <c r="R511">
        <v>1395365.94</v>
      </c>
      <c r="S511">
        <v>4917832.31</v>
      </c>
      <c r="U511" t="s">
        <v>45</v>
      </c>
      <c r="V511">
        <v>1395334.28</v>
      </c>
      <c r="W511">
        <v>4917876.06</v>
      </c>
      <c r="X511">
        <f t="shared" si="137"/>
        <v>0.723657142855227</v>
      </c>
      <c r="Y511">
        <f t="shared" si="138"/>
        <v>-1.38186986734415</v>
      </c>
      <c r="Z511">
        <f t="shared" si="139"/>
        <v>3908119.15650576</v>
      </c>
      <c r="AA511">
        <f t="shared" si="140"/>
        <v>6846046.45640435</v>
      </c>
      <c r="AB511" s="1" t="s">
        <v>1579</v>
      </c>
      <c r="AC511" s="1">
        <v>4917867.449</v>
      </c>
      <c r="AD511" s="1">
        <v>1395340.739</v>
      </c>
      <c r="AE511" s="1">
        <v>28.661</v>
      </c>
      <c r="AF511" s="1" t="s">
        <v>87</v>
      </c>
      <c r="AG511" s="2">
        <f t="shared" si="141"/>
        <v>1395340.58963242</v>
      </c>
      <c r="AH511" s="2">
        <f t="shared" si="142"/>
        <v>626279.242984417</v>
      </c>
      <c r="AI511">
        <f t="shared" si="143"/>
        <v>43.2416433779355</v>
      </c>
      <c r="AL511" t="str">
        <f t="shared" si="150"/>
        <v>ID57</v>
      </c>
      <c r="AM511" s="3" t="str">
        <f t="shared" si="144"/>
        <v>ID57r-108</v>
      </c>
      <c r="AN511" s="3">
        <f t="shared" si="145"/>
        <v>43.2416433779355</v>
      </c>
      <c r="AO511" s="3">
        <f t="shared" si="146"/>
        <v>28.661</v>
      </c>
      <c r="AP511" s="3">
        <f t="shared" si="147"/>
        <v>4917867.449</v>
      </c>
      <c r="AQ511" s="5">
        <f t="shared" si="148"/>
        <v>1395340.739</v>
      </c>
      <c r="AR511" s="3" t="str">
        <f t="shared" si="149"/>
        <v>tb</v>
      </c>
    </row>
    <row r="512" spans="17:44">
      <c r="Q512" t="s">
        <v>44</v>
      </c>
      <c r="R512">
        <v>1395365.94</v>
      </c>
      <c r="S512">
        <v>4917832.31</v>
      </c>
      <c r="U512" t="s">
        <v>45</v>
      </c>
      <c r="V512">
        <v>1395334.28</v>
      </c>
      <c r="W512">
        <v>4917876.06</v>
      </c>
      <c r="X512">
        <f t="shared" si="137"/>
        <v>0.723657142855227</v>
      </c>
      <c r="Y512">
        <f t="shared" si="138"/>
        <v>-1.38186986734415</v>
      </c>
      <c r="Z512">
        <f t="shared" si="139"/>
        <v>3908122.70426165</v>
      </c>
      <c r="AA512">
        <f t="shared" si="140"/>
        <v>6846046.45640435</v>
      </c>
      <c r="AB512" s="1" t="s">
        <v>1580</v>
      </c>
      <c r="AC512" s="1">
        <v>4917869.747</v>
      </c>
      <c r="AD512" s="1">
        <v>1395339.012</v>
      </c>
      <c r="AE512" s="1">
        <v>29.041</v>
      </c>
      <c r="AF512" s="1" t="s">
        <v>93</v>
      </c>
      <c r="AG512" s="2">
        <f t="shared" si="141"/>
        <v>1395338.90465955</v>
      </c>
      <c r="AH512" s="2">
        <f t="shared" si="142"/>
        <v>626286.753795098</v>
      </c>
      <c r="AI512">
        <f t="shared" si="143"/>
        <v>46.115573866699</v>
      </c>
      <c r="AL512" t="str">
        <f t="shared" si="150"/>
        <v>ID57</v>
      </c>
      <c r="AM512" s="3" t="str">
        <f t="shared" si="144"/>
        <v>ID57r-109</v>
      </c>
      <c r="AN512" s="3">
        <f t="shared" si="145"/>
        <v>46.115573866699</v>
      </c>
      <c r="AO512" s="3">
        <f t="shared" si="146"/>
        <v>29.041</v>
      </c>
      <c r="AP512" s="3">
        <f t="shared" si="147"/>
        <v>4917869.747</v>
      </c>
      <c r="AQ512" s="5">
        <f t="shared" si="148"/>
        <v>1395339.012</v>
      </c>
      <c r="AR512" s="3" t="str">
        <f t="shared" si="149"/>
        <v>f</v>
      </c>
    </row>
    <row r="513" spans="16:44">
      <c r="P513">
        <v>1</v>
      </c>
      <c r="Q513" t="s">
        <v>44</v>
      </c>
      <c r="R513">
        <v>1395365.94</v>
      </c>
      <c r="S513">
        <v>4917832.31</v>
      </c>
      <c r="U513" t="s">
        <v>45</v>
      </c>
      <c r="V513">
        <v>1395334.28</v>
      </c>
      <c r="W513">
        <v>4917876.06</v>
      </c>
      <c r="X513">
        <f t="shared" si="137"/>
        <v>0.723657142855227</v>
      </c>
      <c r="Y513">
        <f t="shared" si="138"/>
        <v>-1.38186986734415</v>
      </c>
      <c r="Z513">
        <f t="shared" si="139"/>
        <v>3908132.51501684</v>
      </c>
      <c r="AA513">
        <f t="shared" si="140"/>
        <v>6846046.45640435</v>
      </c>
      <c r="AB513" s="1" t="s">
        <v>1581</v>
      </c>
      <c r="AC513" s="1">
        <v>4917876.179</v>
      </c>
      <c r="AD513" s="1">
        <v>1395334.343</v>
      </c>
      <c r="AE513" s="1">
        <v>29.232</v>
      </c>
      <c r="AF513" s="1" t="s">
        <v>83</v>
      </c>
      <c r="AG513" s="2">
        <f t="shared" si="141"/>
        <v>1395334.24513481</v>
      </c>
      <c r="AH513" s="2">
        <f t="shared" si="142"/>
        <v>626307.523748638</v>
      </c>
      <c r="AI513">
        <f t="shared" si="143"/>
        <v>54.0634772280229</v>
      </c>
      <c r="AL513" t="str">
        <f t="shared" si="150"/>
        <v>ID57</v>
      </c>
      <c r="AM513" s="3" t="str">
        <f t="shared" si="144"/>
        <v>ID57r-110</v>
      </c>
      <c r="AN513" s="3">
        <f t="shared" si="145"/>
        <v>54.0634772280229</v>
      </c>
      <c r="AO513" s="3">
        <f t="shared" si="146"/>
        <v>29.232</v>
      </c>
      <c r="AP513" s="3">
        <f t="shared" si="147"/>
        <v>4917876.179</v>
      </c>
      <c r="AQ513" s="5">
        <f t="shared" si="148"/>
        <v>1395334.343</v>
      </c>
      <c r="AR513" s="3" t="str">
        <f t="shared" si="149"/>
        <v>so</v>
      </c>
    </row>
    <row r="514" spans="17:45">
      <c r="Q514" t="s">
        <v>46</v>
      </c>
      <c r="R514">
        <v>1395417.9</v>
      </c>
      <c r="S514">
        <v>4917865.05</v>
      </c>
      <c r="U514" t="s">
        <v>47</v>
      </c>
      <c r="V514">
        <v>1395398.75</v>
      </c>
      <c r="W514">
        <v>4917909.5</v>
      </c>
      <c r="X514">
        <f t="shared" si="137"/>
        <v>0.43082114735268</v>
      </c>
      <c r="Y514">
        <f t="shared" si="138"/>
        <v>-2.32114882508629</v>
      </c>
      <c r="Z514">
        <f t="shared" si="139"/>
        <v>4316711.82319172</v>
      </c>
      <c r="AA514">
        <f t="shared" si="140"/>
        <v>8156837.66908938</v>
      </c>
      <c r="AB514" s="1" t="s">
        <v>468</v>
      </c>
      <c r="AC514" s="1">
        <v>4917857.1577</v>
      </c>
      <c r="AD514" s="1">
        <v>1395347.7869</v>
      </c>
      <c r="AE514" s="1">
        <v>24.0163</v>
      </c>
      <c r="AF514" s="1" t="s">
        <v>355</v>
      </c>
      <c r="AG514" s="2">
        <f t="shared" si="141"/>
        <v>1395409.79166073</v>
      </c>
      <c r="AH514" s="2">
        <f t="shared" si="142"/>
        <v>1034709.14655698</v>
      </c>
      <c r="AI514">
        <f t="shared" si="143"/>
        <v>70.5559011769111</v>
      </c>
      <c r="AL514" t="str">
        <f t="shared" si="150"/>
        <v>ID58</v>
      </c>
      <c r="AM514" s="3" t="str">
        <f t="shared" si="144"/>
        <v>ID58/1</v>
      </c>
      <c r="AN514" s="3">
        <f t="shared" si="145"/>
        <v>70.5559011769111</v>
      </c>
      <c r="AO514" s="3">
        <f t="shared" si="146"/>
        <v>24.0163</v>
      </c>
      <c r="AP514" s="3">
        <f t="shared" si="147"/>
        <v>4917857.1577</v>
      </c>
      <c r="AQ514" s="5">
        <f t="shared" si="148"/>
        <v>1395347.7869</v>
      </c>
      <c r="AR514" s="3" t="str">
        <f t="shared" si="149"/>
        <v>SO</v>
      </c>
      <c r="AS514" s="2"/>
    </row>
    <row r="515" spans="17:45">
      <c r="Q515" t="s">
        <v>46</v>
      </c>
      <c r="R515">
        <v>1395417.9</v>
      </c>
      <c r="S515">
        <v>4917865.05</v>
      </c>
      <c r="U515" t="s">
        <v>47</v>
      </c>
      <c r="V515">
        <v>1395398.75</v>
      </c>
      <c r="W515">
        <v>4917909.5</v>
      </c>
      <c r="X515">
        <f t="shared" si="137"/>
        <v>0.43082114735268</v>
      </c>
      <c r="Y515">
        <f t="shared" si="138"/>
        <v>-2.32114882508629</v>
      </c>
      <c r="Z515">
        <f t="shared" si="139"/>
        <v>4316709.65321399</v>
      </c>
      <c r="AA515">
        <f t="shared" si="140"/>
        <v>8156837.66908938</v>
      </c>
      <c r="AB515" s="1" t="s">
        <v>469</v>
      </c>
      <c r="AC515" s="1">
        <v>4917856.5647</v>
      </c>
      <c r="AD515" s="1">
        <v>1395351.4473</v>
      </c>
      <c r="AE515" s="1">
        <v>24.1082</v>
      </c>
      <c r="AF515" s="1" t="s">
        <v>470</v>
      </c>
      <c r="AG515" s="2">
        <f t="shared" si="141"/>
        <v>1395410.58017869</v>
      </c>
      <c r="AH515" s="2">
        <f t="shared" si="142"/>
        <v>1034705.12198568</v>
      </c>
      <c r="AI515">
        <f t="shared" si="143"/>
        <v>66.9922506962501</v>
      </c>
      <c r="AL515" t="str">
        <f t="shared" si="150"/>
        <v>ID58</v>
      </c>
      <c r="AM515" s="3" t="str">
        <f t="shared" si="144"/>
        <v>ID58/2</v>
      </c>
      <c r="AN515" s="3">
        <f t="shared" si="145"/>
        <v>66.9922506962501</v>
      </c>
      <c r="AO515" s="3">
        <f t="shared" si="146"/>
        <v>24.1082</v>
      </c>
      <c r="AP515" s="3">
        <f t="shared" si="147"/>
        <v>4917856.5647</v>
      </c>
      <c r="AQ515" s="5">
        <f t="shared" si="148"/>
        <v>1395351.4473</v>
      </c>
      <c r="AR515" s="3" t="str">
        <f t="shared" si="149"/>
        <v>AB-MARK</v>
      </c>
      <c r="AS515" s="2"/>
    </row>
    <row r="516" spans="17:44">
      <c r="Q516" t="s">
        <v>46</v>
      </c>
      <c r="R516">
        <v>1395417.9</v>
      </c>
      <c r="S516">
        <v>4917865.05</v>
      </c>
      <c r="U516" t="s">
        <v>47</v>
      </c>
      <c r="V516">
        <v>1395398.75</v>
      </c>
      <c r="W516">
        <v>4917909.5</v>
      </c>
      <c r="X516">
        <f t="shared" si="137"/>
        <v>0.43082114735268</v>
      </c>
      <c r="Y516">
        <f t="shared" si="138"/>
        <v>-2.32114882508629</v>
      </c>
      <c r="Z516">
        <f t="shared" si="139"/>
        <v>4316679.90746551</v>
      </c>
      <c r="AA516">
        <f t="shared" si="140"/>
        <v>8156837.66908938</v>
      </c>
      <c r="AB516" s="1" t="s">
        <v>1582</v>
      </c>
      <c r="AC516" s="1">
        <v>4917856.891</v>
      </c>
      <c r="AD516" s="1">
        <v>1395421.249</v>
      </c>
      <c r="AE516" s="1">
        <v>29.6</v>
      </c>
      <c r="AF516" s="1" t="s">
        <v>93</v>
      </c>
      <c r="AG516" s="2">
        <f t="shared" si="141"/>
        <v>1395421.38907151</v>
      </c>
      <c r="AH516" s="2">
        <f t="shared" si="142"/>
        <v>1034649.95373022</v>
      </c>
      <c r="AI516">
        <f t="shared" si="143"/>
        <v>8.81958513768319</v>
      </c>
      <c r="AL516" t="str">
        <f t="shared" si="150"/>
        <v>ID58</v>
      </c>
      <c r="AM516" s="3" t="str">
        <f t="shared" si="144"/>
        <v>ID58l-100</v>
      </c>
      <c r="AN516" s="3">
        <f t="shared" si="145"/>
        <v>8.81958513768319</v>
      </c>
      <c r="AO516" s="3">
        <f t="shared" si="146"/>
        <v>29.6</v>
      </c>
      <c r="AP516" s="3">
        <f t="shared" si="147"/>
        <v>4917856.891</v>
      </c>
      <c r="AQ516" s="5">
        <f t="shared" si="148"/>
        <v>1395421.249</v>
      </c>
      <c r="AR516" s="3" t="str">
        <f t="shared" si="149"/>
        <v>f</v>
      </c>
    </row>
    <row r="517" spans="17:44">
      <c r="Q517" t="s">
        <v>46</v>
      </c>
      <c r="R517">
        <v>1395417.9</v>
      </c>
      <c r="S517">
        <v>4917865.05</v>
      </c>
      <c r="U517" t="s">
        <v>47</v>
      </c>
      <c r="V517">
        <v>1395398.75</v>
      </c>
      <c r="W517">
        <v>4917909.5</v>
      </c>
      <c r="X517">
        <f t="shared" si="137"/>
        <v>0.43082114735268</v>
      </c>
      <c r="Y517">
        <f t="shared" si="138"/>
        <v>-2.32114882508629</v>
      </c>
      <c r="Z517">
        <f t="shared" si="139"/>
        <v>4316689.02940139</v>
      </c>
      <c r="AA517">
        <f t="shared" si="140"/>
        <v>8156837.66908938</v>
      </c>
      <c r="AB517" s="1" t="s">
        <v>1583</v>
      </c>
      <c r="AC517" s="1">
        <v>4917864.63</v>
      </c>
      <c r="AD517" s="1">
        <v>1395418.039</v>
      </c>
      <c r="AE517" s="1">
        <v>29.749</v>
      </c>
      <c r="AF517" s="1" t="s">
        <v>87</v>
      </c>
      <c r="AG517" s="2">
        <f t="shared" si="141"/>
        <v>1395418.07437841</v>
      </c>
      <c r="AH517" s="2">
        <f t="shared" si="142"/>
        <v>1034666.87182153</v>
      </c>
      <c r="AI517">
        <f t="shared" si="143"/>
        <v>0.442403661821217</v>
      </c>
      <c r="AL517" t="str">
        <f t="shared" si="150"/>
        <v>ID58</v>
      </c>
      <c r="AM517" s="3" t="str">
        <f t="shared" si="144"/>
        <v>ID58l-101</v>
      </c>
      <c r="AN517" s="3">
        <f t="shared" si="145"/>
        <v>0.442403661821217</v>
      </c>
      <c r="AO517" s="3">
        <f t="shared" si="146"/>
        <v>29.749</v>
      </c>
      <c r="AP517" s="3">
        <f t="shared" si="147"/>
        <v>4917864.63</v>
      </c>
      <c r="AQ517" s="5">
        <f t="shared" si="148"/>
        <v>1395418.039</v>
      </c>
      <c r="AR517" s="3" t="str">
        <f t="shared" si="149"/>
        <v>tb</v>
      </c>
    </row>
    <row r="518" spans="17:44">
      <c r="Q518" t="s">
        <v>46</v>
      </c>
      <c r="R518">
        <v>1395417.9</v>
      </c>
      <c r="S518">
        <v>4917865.05</v>
      </c>
      <c r="U518" t="s">
        <v>47</v>
      </c>
      <c r="V518">
        <v>1395398.75</v>
      </c>
      <c r="W518">
        <v>4917909.5</v>
      </c>
      <c r="X518">
        <f t="shared" si="137"/>
        <v>0.43082114735268</v>
      </c>
      <c r="Y518">
        <f t="shared" si="138"/>
        <v>-2.32114882508629</v>
      </c>
      <c r="Z518">
        <f t="shared" si="139"/>
        <v>4316695.82621804</v>
      </c>
      <c r="AA518">
        <f t="shared" si="140"/>
        <v>8156837.66908938</v>
      </c>
      <c r="AB518" s="1" t="s">
        <v>1584</v>
      </c>
      <c r="AC518" s="1">
        <v>4917870.395</v>
      </c>
      <c r="AD518" s="1">
        <v>1395415.644</v>
      </c>
      <c r="AE518" s="1">
        <v>26.592</v>
      </c>
      <c r="AF518" s="1" t="s">
        <v>83</v>
      </c>
      <c r="AG518" s="2">
        <f t="shared" si="141"/>
        <v>1395415.60457797</v>
      </c>
      <c r="AH518" s="2">
        <f t="shared" si="142"/>
        <v>1034679.47760677</v>
      </c>
      <c r="AI518">
        <f t="shared" si="143"/>
        <v>5.80159986524382</v>
      </c>
      <c r="AL518" t="str">
        <f t="shared" si="150"/>
        <v>ID58</v>
      </c>
      <c r="AM518" s="3" t="str">
        <f t="shared" si="144"/>
        <v>ID58l-102</v>
      </c>
      <c r="AN518" s="3">
        <f t="shared" si="145"/>
        <v>5.80159986524382</v>
      </c>
      <c r="AO518" s="3">
        <f t="shared" si="146"/>
        <v>26.592</v>
      </c>
      <c r="AP518" s="3">
        <f t="shared" si="147"/>
        <v>4917870.395</v>
      </c>
      <c r="AQ518" s="5">
        <f t="shared" si="148"/>
        <v>1395415.644</v>
      </c>
      <c r="AR518" s="3" t="str">
        <f t="shared" si="149"/>
        <v>so</v>
      </c>
    </row>
    <row r="519" spans="17:44">
      <c r="Q519" t="s">
        <v>46</v>
      </c>
      <c r="R519">
        <v>1395417.9</v>
      </c>
      <c r="S519">
        <v>4917865.05</v>
      </c>
      <c r="U519" t="s">
        <v>47</v>
      </c>
      <c r="V519">
        <v>1395398.75</v>
      </c>
      <c r="W519">
        <v>4917909.5</v>
      </c>
      <c r="X519">
        <f t="shared" si="137"/>
        <v>0.43082114735268</v>
      </c>
      <c r="Y519">
        <f t="shared" si="138"/>
        <v>-2.32114882508629</v>
      </c>
      <c r="Z519">
        <f t="shared" si="139"/>
        <v>4316701.88800207</v>
      </c>
      <c r="AA519">
        <f t="shared" si="140"/>
        <v>8156837.66908938</v>
      </c>
      <c r="AB519" s="1" t="s">
        <v>1585</v>
      </c>
      <c r="AC519" s="1">
        <v>4917875.568</v>
      </c>
      <c r="AD519" s="1">
        <v>1395413.581</v>
      </c>
      <c r="AE519" s="1">
        <v>26.975</v>
      </c>
      <c r="AF519" s="1" t="s">
        <v>103</v>
      </c>
      <c r="AG519" s="2">
        <f t="shared" si="141"/>
        <v>1395413.40187078</v>
      </c>
      <c r="AH519" s="2">
        <f t="shared" si="142"/>
        <v>1034690.72015628</v>
      </c>
      <c r="AI519">
        <f t="shared" si="143"/>
        <v>11.3702280101341</v>
      </c>
      <c r="AL519" t="str">
        <f t="shared" si="150"/>
        <v>ID58</v>
      </c>
      <c r="AM519" s="3" t="str">
        <f t="shared" si="144"/>
        <v>ID58l-103</v>
      </c>
      <c r="AN519" s="3">
        <f t="shared" si="145"/>
        <v>11.3702280101341</v>
      </c>
      <c r="AO519" s="3">
        <f t="shared" si="146"/>
        <v>26.975</v>
      </c>
      <c r="AP519" s="3">
        <f t="shared" si="147"/>
        <v>4917875.568</v>
      </c>
      <c r="AQ519" s="5">
        <f t="shared" si="148"/>
        <v>1395413.581</v>
      </c>
      <c r="AR519" s="3" t="str">
        <f t="shared" si="149"/>
        <v>tb rvr</v>
      </c>
    </row>
    <row r="520" spans="17:44">
      <c r="Q520" t="s">
        <v>46</v>
      </c>
      <c r="R520">
        <v>1395417.9</v>
      </c>
      <c r="S520">
        <v>4917865.05</v>
      </c>
      <c r="U520" t="s">
        <v>47</v>
      </c>
      <c r="V520">
        <v>1395398.75</v>
      </c>
      <c r="W520">
        <v>4917909.5</v>
      </c>
      <c r="X520">
        <f t="shared" si="137"/>
        <v>0.43082114735268</v>
      </c>
      <c r="Y520">
        <f t="shared" si="138"/>
        <v>-2.32114882508629</v>
      </c>
      <c r="Z520">
        <f t="shared" si="139"/>
        <v>4316704.72567586</v>
      </c>
      <c r="AA520">
        <f t="shared" si="140"/>
        <v>8156837.66908938</v>
      </c>
      <c r="AB520" s="1" t="s">
        <v>1586</v>
      </c>
      <c r="AC520" s="1">
        <v>4917877.921</v>
      </c>
      <c r="AD520" s="1">
        <v>1395412.456</v>
      </c>
      <c r="AE520" s="1">
        <v>24.758</v>
      </c>
      <c r="AF520" s="1" t="s">
        <v>114</v>
      </c>
      <c r="AG520" s="2">
        <f t="shared" si="141"/>
        <v>1395412.37072807</v>
      </c>
      <c r="AH520" s="2">
        <f t="shared" si="142"/>
        <v>1034695.98307688</v>
      </c>
      <c r="AI520">
        <f t="shared" si="143"/>
        <v>13.9749696602898</v>
      </c>
      <c r="AL520" t="str">
        <f t="shared" si="150"/>
        <v>ID58</v>
      </c>
      <c r="AM520" s="3" t="str">
        <f t="shared" si="144"/>
        <v>ID58l-104</v>
      </c>
      <c r="AN520" s="3">
        <f t="shared" si="145"/>
        <v>13.9749696602898</v>
      </c>
      <c r="AO520" s="3">
        <f t="shared" si="146"/>
        <v>24.758</v>
      </c>
      <c r="AP520" s="3">
        <f t="shared" si="147"/>
        <v>4917877.921</v>
      </c>
      <c r="AQ520" s="5">
        <f t="shared" si="148"/>
        <v>1395412.456</v>
      </c>
      <c r="AR520" s="3" t="str">
        <f t="shared" si="149"/>
        <v>wtr</v>
      </c>
    </row>
    <row r="521" spans="17:44">
      <c r="Q521" t="s">
        <v>46</v>
      </c>
      <c r="R521">
        <v>1395417.9</v>
      </c>
      <c r="S521">
        <v>4917865.05</v>
      </c>
      <c r="U521" t="s">
        <v>47</v>
      </c>
      <c r="V521">
        <v>1395398.75</v>
      </c>
      <c r="W521">
        <v>4917909.5</v>
      </c>
      <c r="X521">
        <f t="shared" si="137"/>
        <v>0.43082114735268</v>
      </c>
      <c r="Y521">
        <f t="shared" si="138"/>
        <v>-2.32114882508629</v>
      </c>
      <c r="Z521">
        <f t="shared" si="139"/>
        <v>4316705.12388733</v>
      </c>
      <c r="AA521">
        <f t="shared" si="140"/>
        <v>8156837.66908938</v>
      </c>
      <c r="AB521" s="1" t="s">
        <v>1587</v>
      </c>
      <c r="AC521" s="1">
        <v>4917878.224</v>
      </c>
      <c r="AD521" s="1">
        <v>1395412.235</v>
      </c>
      <c r="AE521" s="1">
        <v>24.283</v>
      </c>
      <c r="AF521" s="1" t="s">
        <v>116</v>
      </c>
      <c r="AG521" s="2">
        <f t="shared" si="141"/>
        <v>1395412.22602755</v>
      </c>
      <c r="AH521" s="2">
        <f t="shared" si="142"/>
        <v>1034696.72162385</v>
      </c>
      <c r="AI521">
        <f t="shared" si="143"/>
        <v>14.340380086075</v>
      </c>
      <c r="AL521" t="str">
        <f t="shared" si="150"/>
        <v>ID58</v>
      </c>
      <c r="AM521" s="3" t="str">
        <f t="shared" si="144"/>
        <v>ID58l-105</v>
      </c>
      <c r="AN521" s="3">
        <f t="shared" si="145"/>
        <v>14.340380086075</v>
      </c>
      <c r="AO521" s="3">
        <f t="shared" si="146"/>
        <v>24.283</v>
      </c>
      <c r="AP521" s="3">
        <f t="shared" si="147"/>
        <v>4917878.224</v>
      </c>
      <c r="AQ521" s="5">
        <f t="shared" si="148"/>
        <v>1395412.235</v>
      </c>
      <c r="AR521" s="3" t="str">
        <f t="shared" si="149"/>
        <v>bed</v>
      </c>
    </row>
    <row r="522" spans="17:44">
      <c r="Q522" t="s">
        <v>46</v>
      </c>
      <c r="R522">
        <v>1395417.9</v>
      </c>
      <c r="S522">
        <v>4917865.05</v>
      </c>
      <c r="U522" t="s">
        <v>47</v>
      </c>
      <c r="V522">
        <v>1395398.75</v>
      </c>
      <c r="W522">
        <v>4917909.5</v>
      </c>
      <c r="X522">
        <f t="shared" si="137"/>
        <v>0.43082114735268</v>
      </c>
      <c r="Y522">
        <f t="shared" si="138"/>
        <v>-2.32114882508629</v>
      </c>
      <c r="Z522">
        <f t="shared" si="139"/>
        <v>4316709.90825179</v>
      </c>
      <c r="AA522">
        <f t="shared" si="140"/>
        <v>8156837.66908938</v>
      </c>
      <c r="AB522" s="1" t="s">
        <v>1588</v>
      </c>
      <c r="AC522" s="1">
        <v>4917882.282</v>
      </c>
      <c r="AD522" s="1">
        <v>1395410.549</v>
      </c>
      <c r="AE522" s="1">
        <v>24.311</v>
      </c>
      <c r="AF522" s="1" t="s">
        <v>116</v>
      </c>
      <c r="AG522" s="2">
        <f t="shared" si="141"/>
        <v>1395410.48750406</v>
      </c>
      <c r="AH522" s="2">
        <f t="shared" si="142"/>
        <v>1034705.59499413</v>
      </c>
      <c r="AI522">
        <f t="shared" si="143"/>
        <v>18.7344342052687</v>
      </c>
      <c r="AL522" t="str">
        <f t="shared" si="150"/>
        <v>ID58</v>
      </c>
      <c r="AM522" s="3" t="str">
        <f t="shared" si="144"/>
        <v>ID58l-106</v>
      </c>
      <c r="AN522" s="3">
        <f t="shared" si="145"/>
        <v>18.7344342052687</v>
      </c>
      <c r="AO522" s="3">
        <f t="shared" si="146"/>
        <v>24.311</v>
      </c>
      <c r="AP522" s="3">
        <f t="shared" si="147"/>
        <v>4917882.282</v>
      </c>
      <c r="AQ522" s="5">
        <f t="shared" si="148"/>
        <v>1395410.549</v>
      </c>
      <c r="AR522" s="3" t="str">
        <f t="shared" si="149"/>
        <v>bed</v>
      </c>
    </row>
    <row r="523" spans="17:44">
      <c r="Q523" t="s">
        <v>46</v>
      </c>
      <c r="R523">
        <v>1395417.9</v>
      </c>
      <c r="S523">
        <v>4917865.05</v>
      </c>
      <c r="U523" t="s">
        <v>47</v>
      </c>
      <c r="V523">
        <v>1395398.75</v>
      </c>
      <c r="W523">
        <v>4917909.5</v>
      </c>
      <c r="X523">
        <f t="shared" si="137"/>
        <v>0.43082114735268</v>
      </c>
      <c r="Y523">
        <f t="shared" si="138"/>
        <v>-2.32114882508629</v>
      </c>
      <c r="Z523">
        <f t="shared" si="139"/>
        <v>4316714.23156562</v>
      </c>
      <c r="AA523">
        <f t="shared" si="140"/>
        <v>8156837.66908938</v>
      </c>
      <c r="AB523" s="1" t="s">
        <v>1589</v>
      </c>
      <c r="AC523" s="1">
        <v>4917885.916</v>
      </c>
      <c r="AD523" s="1">
        <v>1395408.949</v>
      </c>
      <c r="AE523" s="1">
        <v>24.489</v>
      </c>
      <c r="AF523" s="1" t="s">
        <v>116</v>
      </c>
      <c r="AG523" s="2">
        <f t="shared" si="141"/>
        <v>1395408.91651532</v>
      </c>
      <c r="AH523" s="2">
        <f t="shared" si="142"/>
        <v>1034713.61327218</v>
      </c>
      <c r="AI523">
        <f t="shared" si="143"/>
        <v>22.7048531599326</v>
      </c>
      <c r="AL523" t="str">
        <f t="shared" si="150"/>
        <v>ID58</v>
      </c>
      <c r="AM523" s="3" t="str">
        <f t="shared" si="144"/>
        <v>ID58l-107</v>
      </c>
      <c r="AN523" s="3">
        <f t="shared" si="145"/>
        <v>22.7048531599326</v>
      </c>
      <c r="AO523" s="3">
        <f t="shared" si="146"/>
        <v>24.489</v>
      </c>
      <c r="AP523" s="3">
        <f t="shared" si="147"/>
        <v>4917885.916</v>
      </c>
      <c r="AQ523" s="5">
        <f t="shared" si="148"/>
        <v>1395408.949</v>
      </c>
      <c r="AR523" s="3" t="str">
        <f t="shared" si="149"/>
        <v>bed</v>
      </c>
    </row>
    <row r="524" spans="17:44">
      <c r="Q524" t="s">
        <v>46</v>
      </c>
      <c r="R524">
        <v>1395417.9</v>
      </c>
      <c r="S524">
        <v>4917865.05</v>
      </c>
      <c r="U524" t="s">
        <v>47</v>
      </c>
      <c r="V524">
        <v>1395398.75</v>
      </c>
      <c r="W524">
        <v>4917909.5</v>
      </c>
      <c r="X524">
        <f t="shared" si="137"/>
        <v>0.43082114735268</v>
      </c>
      <c r="Y524">
        <f t="shared" si="138"/>
        <v>-2.32114882508629</v>
      </c>
      <c r="Z524">
        <f t="shared" si="139"/>
        <v>4316719.05132603</v>
      </c>
      <c r="AA524">
        <f t="shared" si="140"/>
        <v>8156837.66908938</v>
      </c>
      <c r="AB524" s="1" t="s">
        <v>1590</v>
      </c>
      <c r="AC524" s="1">
        <v>4917890.043</v>
      </c>
      <c r="AD524" s="1">
        <v>1395407.341</v>
      </c>
      <c r="AE524" s="1">
        <v>24.657</v>
      </c>
      <c r="AF524" s="1" t="s">
        <v>116</v>
      </c>
      <c r="AG524" s="2">
        <f t="shared" si="141"/>
        <v>1395407.16512978</v>
      </c>
      <c r="AH524" s="2">
        <f t="shared" si="142"/>
        <v>1034722.55228991</v>
      </c>
      <c r="AI524">
        <f t="shared" si="143"/>
        <v>27.1319466678474</v>
      </c>
      <c r="AL524" t="str">
        <f t="shared" si="150"/>
        <v>ID58</v>
      </c>
      <c r="AM524" s="3" t="str">
        <f t="shared" si="144"/>
        <v>ID58l-108</v>
      </c>
      <c r="AN524" s="3">
        <f t="shared" si="145"/>
        <v>27.1319466678474</v>
      </c>
      <c r="AO524" s="3">
        <f t="shared" si="146"/>
        <v>24.657</v>
      </c>
      <c r="AP524" s="3">
        <f t="shared" si="147"/>
        <v>4917890.043</v>
      </c>
      <c r="AQ524" s="5">
        <f t="shared" si="148"/>
        <v>1395407.341</v>
      </c>
      <c r="AR524" s="3" t="str">
        <f t="shared" si="149"/>
        <v>bed</v>
      </c>
    </row>
    <row r="525" spans="17:44">
      <c r="Q525" t="s">
        <v>46</v>
      </c>
      <c r="R525">
        <v>1395417.9</v>
      </c>
      <c r="S525">
        <v>4917865.05</v>
      </c>
      <c r="U525" t="s">
        <v>47</v>
      </c>
      <c r="V525">
        <v>1395398.75</v>
      </c>
      <c r="W525">
        <v>4917909.5</v>
      </c>
      <c r="X525">
        <f t="shared" si="137"/>
        <v>0.43082114735268</v>
      </c>
      <c r="Y525">
        <f t="shared" si="138"/>
        <v>-2.32114882508629</v>
      </c>
      <c r="Z525">
        <f t="shared" si="139"/>
        <v>4316723.87624504</v>
      </c>
      <c r="AA525">
        <f t="shared" si="140"/>
        <v>8156837.66908938</v>
      </c>
      <c r="AB525" s="1" t="s">
        <v>1591</v>
      </c>
      <c r="AC525" s="1">
        <v>4917894.008</v>
      </c>
      <c r="AD525" s="1">
        <v>1395405.345</v>
      </c>
      <c r="AE525" s="1">
        <v>24.541</v>
      </c>
      <c r="AF525" s="1" t="s">
        <v>116</v>
      </c>
      <c r="AG525" s="2">
        <f t="shared" si="141"/>
        <v>1395405.41186973</v>
      </c>
      <c r="AH525" s="2">
        <f t="shared" si="142"/>
        <v>1034731.50087511</v>
      </c>
      <c r="AI525">
        <f t="shared" si="143"/>
        <v>31.5625377470057</v>
      </c>
      <c r="AL525" t="str">
        <f t="shared" si="150"/>
        <v>ID58</v>
      </c>
      <c r="AM525" s="3" t="str">
        <f t="shared" si="144"/>
        <v>ID58l-109</v>
      </c>
      <c r="AN525" s="3">
        <f t="shared" si="145"/>
        <v>31.5625377470057</v>
      </c>
      <c r="AO525" s="3">
        <f t="shared" si="146"/>
        <v>24.541</v>
      </c>
      <c r="AP525" s="3">
        <f t="shared" si="147"/>
        <v>4917894.008</v>
      </c>
      <c r="AQ525" s="5">
        <f t="shared" si="148"/>
        <v>1395405.345</v>
      </c>
      <c r="AR525" s="3" t="str">
        <f t="shared" si="149"/>
        <v>bed</v>
      </c>
    </row>
    <row r="526" spans="17:44">
      <c r="Q526" t="s">
        <v>46</v>
      </c>
      <c r="R526">
        <v>1395417.9</v>
      </c>
      <c r="S526">
        <v>4917865.05</v>
      </c>
      <c r="U526" t="s">
        <v>47</v>
      </c>
      <c r="V526">
        <v>1395398.75</v>
      </c>
      <c r="W526">
        <v>4917909.5</v>
      </c>
      <c r="X526">
        <f t="shared" si="137"/>
        <v>0.43082114735268</v>
      </c>
      <c r="Y526">
        <f t="shared" si="138"/>
        <v>-2.32114882508629</v>
      </c>
      <c r="Z526">
        <f t="shared" si="139"/>
        <v>4316725.7279672</v>
      </c>
      <c r="AA526">
        <f t="shared" si="140"/>
        <v>8156837.66908938</v>
      </c>
      <c r="AB526" s="1" t="s">
        <v>1592</v>
      </c>
      <c r="AC526" s="1">
        <v>4917895.612</v>
      </c>
      <c r="AD526" s="1">
        <v>1395404.77</v>
      </c>
      <c r="AE526" s="1">
        <v>24.539</v>
      </c>
      <c r="AF526" s="1" t="s">
        <v>116</v>
      </c>
      <c r="AG526" s="2">
        <f t="shared" si="141"/>
        <v>1395404.73899824</v>
      </c>
      <c r="AH526" s="2">
        <f t="shared" si="142"/>
        <v>1034734.93519048</v>
      </c>
      <c r="AI526">
        <f t="shared" si="143"/>
        <v>33.2630838015969</v>
      </c>
      <c r="AL526" t="str">
        <f t="shared" si="150"/>
        <v>ID58</v>
      </c>
      <c r="AM526" s="3" t="str">
        <f t="shared" si="144"/>
        <v>ID58l-110</v>
      </c>
      <c r="AN526" s="3">
        <f t="shared" si="145"/>
        <v>33.2630838015969</v>
      </c>
      <c r="AO526" s="3">
        <f t="shared" si="146"/>
        <v>24.539</v>
      </c>
      <c r="AP526" s="3">
        <f t="shared" si="147"/>
        <v>4917895.612</v>
      </c>
      <c r="AQ526" s="5">
        <f t="shared" si="148"/>
        <v>1395404.77</v>
      </c>
      <c r="AR526" s="3" t="str">
        <f t="shared" si="149"/>
        <v>bed</v>
      </c>
    </row>
    <row r="527" spans="17:44">
      <c r="Q527" t="s">
        <v>46</v>
      </c>
      <c r="R527">
        <v>1395417.9</v>
      </c>
      <c r="S527">
        <v>4917865.05</v>
      </c>
      <c r="U527" t="s">
        <v>47</v>
      </c>
      <c r="V527">
        <v>1395398.75</v>
      </c>
      <c r="W527">
        <v>4917909.5</v>
      </c>
      <c r="X527">
        <f t="shared" si="137"/>
        <v>0.43082114735268</v>
      </c>
      <c r="Y527">
        <f t="shared" si="138"/>
        <v>-2.32114882508629</v>
      </c>
      <c r="Z527">
        <f t="shared" si="139"/>
        <v>4316725.86581647</v>
      </c>
      <c r="AA527">
        <f t="shared" si="140"/>
        <v>8156837.66908938</v>
      </c>
      <c r="AB527" s="1" t="s">
        <v>1593</v>
      </c>
      <c r="AC527" s="1">
        <v>4917895.724</v>
      </c>
      <c r="AD527" s="1">
        <v>1395404.71</v>
      </c>
      <c r="AE527" s="1">
        <v>24.721</v>
      </c>
      <c r="AF527" s="1" t="s">
        <v>717</v>
      </c>
      <c r="AG527" s="2">
        <f t="shared" si="141"/>
        <v>1395404.68890711</v>
      </c>
      <c r="AH527" s="2">
        <f t="shared" si="142"/>
        <v>1034735.19085403</v>
      </c>
      <c r="AI527">
        <f t="shared" si="143"/>
        <v>33.389674691949</v>
      </c>
      <c r="AL527" t="str">
        <f t="shared" si="150"/>
        <v>ID58</v>
      </c>
      <c r="AM527" s="3" t="str">
        <f t="shared" si="144"/>
        <v>ID58l-111</v>
      </c>
      <c r="AN527" s="3">
        <f t="shared" si="145"/>
        <v>33.389674691949</v>
      </c>
      <c r="AO527" s="3">
        <f t="shared" si="146"/>
        <v>24.721</v>
      </c>
      <c r="AP527" s="3">
        <f t="shared" si="147"/>
        <v>4917895.724</v>
      </c>
      <c r="AQ527" s="5">
        <f t="shared" si="148"/>
        <v>1395404.71</v>
      </c>
      <c r="AR527" s="3" t="str">
        <f t="shared" si="149"/>
        <v>wtr-2.40pm</v>
      </c>
    </row>
    <row r="528" spans="16:44">
      <c r="P528">
        <v>1</v>
      </c>
      <c r="Q528" t="s">
        <v>46</v>
      </c>
      <c r="R528">
        <v>1395417.9</v>
      </c>
      <c r="S528">
        <v>4917865.05</v>
      </c>
      <c r="U528" t="s">
        <v>47</v>
      </c>
      <c r="V528">
        <v>1395398.75</v>
      </c>
      <c r="W528">
        <v>4917909.5</v>
      </c>
      <c r="X528">
        <f t="shared" si="137"/>
        <v>0.43082114735268</v>
      </c>
      <c r="Y528">
        <f t="shared" si="138"/>
        <v>-2.32114882508629</v>
      </c>
      <c r="Z528">
        <f t="shared" si="139"/>
        <v>4316734.39725516</v>
      </c>
      <c r="AA528">
        <f t="shared" si="140"/>
        <v>8156837.66908938</v>
      </c>
      <c r="AB528" s="1" t="s">
        <v>1594</v>
      </c>
      <c r="AC528" s="1">
        <v>4917902.913</v>
      </c>
      <c r="AD528" s="1">
        <v>1395401.594</v>
      </c>
      <c r="AE528" s="1">
        <v>29.354</v>
      </c>
      <c r="AF528" s="1" t="s">
        <v>87</v>
      </c>
      <c r="AG528" s="2">
        <f t="shared" si="141"/>
        <v>1395401.58878655</v>
      </c>
      <c r="AH528" s="2">
        <f t="shared" si="142"/>
        <v>1034751.01377372</v>
      </c>
      <c r="AI528">
        <f t="shared" si="143"/>
        <v>41.2249003029447</v>
      </c>
      <c r="AL528" t="str">
        <f t="shared" si="150"/>
        <v>ID58</v>
      </c>
      <c r="AM528" s="3" t="str">
        <f t="shared" si="144"/>
        <v>ID58l-112</v>
      </c>
      <c r="AN528" s="3">
        <f t="shared" si="145"/>
        <v>41.2249003029447</v>
      </c>
      <c r="AO528" s="3">
        <f t="shared" si="146"/>
        <v>29.354</v>
      </c>
      <c r="AP528" s="3">
        <f t="shared" si="147"/>
        <v>4917902.913</v>
      </c>
      <c r="AQ528" s="5">
        <f t="shared" si="148"/>
        <v>1395401.594</v>
      </c>
      <c r="AR528" s="3" t="str">
        <f t="shared" si="149"/>
        <v>tb</v>
      </c>
    </row>
    <row r="529" spans="17:44">
      <c r="Q529" t="s">
        <v>46</v>
      </c>
      <c r="R529">
        <v>1395417.9</v>
      </c>
      <c r="S529">
        <v>4917865.05</v>
      </c>
      <c r="U529" t="s">
        <v>47</v>
      </c>
      <c r="V529">
        <v>1395398.75</v>
      </c>
      <c r="W529">
        <v>4917909.5</v>
      </c>
      <c r="X529">
        <f t="shared" si="137"/>
        <v>0.43082114735268</v>
      </c>
      <c r="Y529">
        <f t="shared" si="138"/>
        <v>-2.32114882508629</v>
      </c>
      <c r="Z529">
        <f t="shared" si="139"/>
        <v>4316735.8787861</v>
      </c>
      <c r="AA529">
        <f t="shared" si="140"/>
        <v>8156837.66908938</v>
      </c>
      <c r="AB529" s="1" t="s">
        <v>1595</v>
      </c>
      <c r="AC529" s="1">
        <v>4917904.074</v>
      </c>
      <c r="AD529" s="1">
        <v>1395400.85</v>
      </c>
      <c r="AE529" s="1">
        <v>29.513</v>
      </c>
      <c r="AF529" s="1" t="s">
        <v>93</v>
      </c>
      <c r="AG529" s="2">
        <f t="shared" si="141"/>
        <v>1395401.05043368</v>
      </c>
      <c r="AH529" s="2">
        <f t="shared" si="142"/>
        <v>1034753.76151016</v>
      </c>
      <c r="AI529">
        <f t="shared" si="143"/>
        <v>42.5860901704997</v>
      </c>
      <c r="AL529" t="str">
        <f t="shared" si="150"/>
        <v>ID58</v>
      </c>
      <c r="AM529" s="3" t="str">
        <f t="shared" si="144"/>
        <v>ID58l-114</v>
      </c>
      <c r="AN529" s="3">
        <f t="shared" si="145"/>
        <v>42.5860901704997</v>
      </c>
      <c r="AO529" s="3">
        <f t="shared" si="146"/>
        <v>29.513</v>
      </c>
      <c r="AP529" s="3">
        <f t="shared" si="147"/>
        <v>4917904.074</v>
      </c>
      <c r="AQ529" s="5">
        <f t="shared" si="148"/>
        <v>1395400.85</v>
      </c>
      <c r="AR529" s="3" t="str">
        <f t="shared" si="149"/>
        <v>f</v>
      </c>
    </row>
    <row r="530" spans="17:44">
      <c r="Q530" t="s">
        <v>46</v>
      </c>
      <c r="R530">
        <v>1395417.9</v>
      </c>
      <c r="S530">
        <v>4917865.05</v>
      </c>
      <c r="U530" t="s">
        <v>47</v>
      </c>
      <c r="V530">
        <v>1395398.75</v>
      </c>
      <c r="W530">
        <v>4917909.5</v>
      </c>
      <c r="X530">
        <f t="shared" si="137"/>
        <v>0.43082114735268</v>
      </c>
      <c r="Y530">
        <f t="shared" si="138"/>
        <v>-2.32114882508629</v>
      </c>
      <c r="Z530">
        <f t="shared" si="139"/>
        <v>4316742.26272423</v>
      </c>
      <c r="AA530">
        <f t="shared" si="140"/>
        <v>8156837.66908938</v>
      </c>
      <c r="AB530" s="1" t="s">
        <v>1596</v>
      </c>
      <c r="AC530" s="1">
        <v>4917909.567</v>
      </c>
      <c r="AD530" s="1">
        <v>1395398.782</v>
      </c>
      <c r="AE530" s="1">
        <v>29.416</v>
      </c>
      <c r="AF530" s="1" t="s">
        <v>83</v>
      </c>
      <c r="AG530" s="2">
        <f t="shared" si="141"/>
        <v>1395398.73066341</v>
      </c>
      <c r="AH530" s="2">
        <f t="shared" si="142"/>
        <v>1034765.60154606</v>
      </c>
      <c r="AI530">
        <f t="shared" si="143"/>
        <v>48.4485419078839</v>
      </c>
      <c r="AL530" t="str">
        <f t="shared" si="150"/>
        <v>ID58</v>
      </c>
      <c r="AM530" s="3" t="str">
        <f t="shared" si="144"/>
        <v>ID58l-115</v>
      </c>
      <c r="AN530" s="3">
        <f t="shared" si="145"/>
        <v>48.4485419078839</v>
      </c>
      <c r="AO530" s="3">
        <f t="shared" si="146"/>
        <v>29.416</v>
      </c>
      <c r="AP530" s="3">
        <f t="shared" si="147"/>
        <v>4917909.567</v>
      </c>
      <c r="AQ530" s="5">
        <f t="shared" si="148"/>
        <v>1395398.782</v>
      </c>
      <c r="AR530" s="3" t="str">
        <f t="shared" si="149"/>
        <v>so</v>
      </c>
    </row>
    <row r="531" spans="17:45">
      <c r="Q531" t="s">
        <v>48</v>
      </c>
      <c r="R531">
        <v>1395841.16</v>
      </c>
      <c r="S531">
        <v>4918041.68</v>
      </c>
      <c r="U531" t="s">
        <v>49</v>
      </c>
      <c r="V531">
        <v>1395799.89</v>
      </c>
      <c r="W531">
        <v>4918093.68</v>
      </c>
      <c r="X531">
        <f t="shared" si="137"/>
        <v>0.793653846154204</v>
      </c>
      <c r="Y531">
        <f t="shared" si="138"/>
        <v>-1.25999515386422</v>
      </c>
      <c r="Z531">
        <f t="shared" si="139"/>
        <v>3810302.14435035</v>
      </c>
      <c r="AA531">
        <f t="shared" si="140"/>
        <v>6676794.77716422</v>
      </c>
      <c r="AB531" s="1" t="s">
        <v>471</v>
      </c>
      <c r="AC531" s="1">
        <v>4918088.8041</v>
      </c>
      <c r="AD531" s="1">
        <v>1395805.8228</v>
      </c>
      <c r="AE531" s="1">
        <v>31.9458</v>
      </c>
      <c r="AF531" s="1" t="s">
        <v>359</v>
      </c>
      <c r="AG531" s="2">
        <f t="shared" si="141"/>
        <v>1395804.5570534</v>
      </c>
      <c r="AH531" s="2">
        <f t="shared" si="142"/>
        <v>527370.979838356</v>
      </c>
      <c r="AI531">
        <f t="shared" si="143"/>
        <v>58.9016001879647</v>
      </c>
      <c r="AL531" t="str">
        <f t="shared" si="150"/>
        <v>ID59</v>
      </c>
      <c r="AM531" s="3" t="str">
        <f t="shared" si="144"/>
        <v>ID59/1</v>
      </c>
      <c r="AN531" s="3">
        <f t="shared" si="145"/>
        <v>58.9016001879647</v>
      </c>
      <c r="AO531" s="3">
        <f t="shared" si="146"/>
        <v>31.9458</v>
      </c>
      <c r="AP531" s="3">
        <f t="shared" si="147"/>
        <v>4918088.8041</v>
      </c>
      <c r="AQ531" s="5">
        <f t="shared" si="148"/>
        <v>1395805.8228</v>
      </c>
      <c r="AR531" s="3" t="str">
        <f t="shared" si="149"/>
        <v>TB</v>
      </c>
      <c r="AS531" s="2"/>
    </row>
    <row r="532" spans="17:45">
      <c r="Q532" t="s">
        <v>48</v>
      </c>
      <c r="R532">
        <v>1395841.16</v>
      </c>
      <c r="S532">
        <v>4918041.68</v>
      </c>
      <c r="U532" t="s">
        <v>49</v>
      </c>
      <c r="V532">
        <v>1395799.89</v>
      </c>
      <c r="W532">
        <v>4918093.68</v>
      </c>
      <c r="X532">
        <f t="shared" si="137"/>
        <v>0.793653846154204</v>
      </c>
      <c r="Y532">
        <f t="shared" si="138"/>
        <v>-1.25999515386422</v>
      </c>
      <c r="Z532">
        <f t="shared" si="139"/>
        <v>3810300.92534487</v>
      </c>
      <c r="AA532">
        <f t="shared" si="140"/>
        <v>6676794.77716422</v>
      </c>
      <c r="AB532" s="1" t="s">
        <v>472</v>
      </c>
      <c r="AC532" s="1">
        <v>4918087.3593</v>
      </c>
      <c r="AD532" s="1">
        <v>1395805.5383</v>
      </c>
      <c r="AE532" s="1">
        <v>32.0713</v>
      </c>
      <c r="AF532" s="1" t="s">
        <v>359</v>
      </c>
      <c r="AG532" s="2">
        <f t="shared" si="141"/>
        <v>1395805.15063364</v>
      </c>
      <c r="AH532" s="2">
        <f t="shared" si="142"/>
        <v>527368.364732623</v>
      </c>
      <c r="AI532">
        <f t="shared" si="143"/>
        <v>57.9267119676026</v>
      </c>
      <c r="AL532" t="str">
        <f t="shared" si="150"/>
        <v>ID59</v>
      </c>
      <c r="AM532" s="3" t="str">
        <f t="shared" si="144"/>
        <v>ID59/2</v>
      </c>
      <c r="AN532" s="3">
        <f t="shared" si="145"/>
        <v>57.9267119676026</v>
      </c>
      <c r="AO532" s="3">
        <f t="shared" si="146"/>
        <v>32.0713</v>
      </c>
      <c r="AP532" s="3">
        <f t="shared" si="147"/>
        <v>4918087.3593</v>
      </c>
      <c r="AQ532" s="5">
        <f t="shared" si="148"/>
        <v>1395805.5383</v>
      </c>
      <c r="AR532" s="3" t="str">
        <f t="shared" si="149"/>
        <v>TB</v>
      </c>
      <c r="AS532" s="2"/>
    </row>
    <row r="533" spans="17:45">
      <c r="Q533" t="s">
        <v>48</v>
      </c>
      <c r="R533">
        <v>1395841.16</v>
      </c>
      <c r="S533">
        <v>4918041.68</v>
      </c>
      <c r="U533" t="s">
        <v>49</v>
      </c>
      <c r="V533">
        <v>1395799.89</v>
      </c>
      <c r="W533">
        <v>4918093.68</v>
      </c>
      <c r="X533">
        <f t="shared" si="137"/>
        <v>0.793653846154204</v>
      </c>
      <c r="Y533">
        <f t="shared" si="138"/>
        <v>-1.25999515386422</v>
      </c>
      <c r="Z533">
        <f t="shared" si="139"/>
        <v>3810272.06562402</v>
      </c>
      <c r="AA533">
        <f t="shared" si="140"/>
        <v>6676794.77716422</v>
      </c>
      <c r="AB533" s="1" t="s">
        <v>473</v>
      </c>
      <c r="AC533" s="1">
        <v>4918070.1101</v>
      </c>
      <c r="AD533" s="1">
        <v>1395820.1675</v>
      </c>
      <c r="AE533" s="1">
        <v>27.17</v>
      </c>
      <c r="AF533" s="1" t="s">
        <v>359</v>
      </c>
      <c r="AG533" s="2">
        <f t="shared" si="141"/>
        <v>1395819.20353209</v>
      </c>
      <c r="AH533" s="2">
        <f t="shared" si="142"/>
        <v>527306.452606242</v>
      </c>
      <c r="AI533">
        <f t="shared" si="143"/>
        <v>35.3405665246557</v>
      </c>
      <c r="AL533" t="str">
        <f t="shared" si="150"/>
        <v>ID59</v>
      </c>
      <c r="AM533" s="3" t="str">
        <f t="shared" si="144"/>
        <v>ID59/3</v>
      </c>
      <c r="AN533" s="3">
        <f t="shared" si="145"/>
        <v>35.3405665246557</v>
      </c>
      <c r="AO533" s="3">
        <f t="shared" si="146"/>
        <v>27.17</v>
      </c>
      <c r="AP533" s="3">
        <f t="shared" si="147"/>
        <v>4918070.1101</v>
      </c>
      <c r="AQ533" s="5">
        <f t="shared" si="148"/>
        <v>1395820.1675</v>
      </c>
      <c r="AR533" s="3" t="str">
        <f t="shared" si="149"/>
        <v>TB</v>
      </c>
      <c r="AS533" s="2"/>
    </row>
    <row r="534" spans="17:45">
      <c r="Q534" t="s">
        <v>48</v>
      </c>
      <c r="R534">
        <v>1395841.16</v>
      </c>
      <c r="S534">
        <v>4918041.68</v>
      </c>
      <c r="U534" t="s">
        <v>49</v>
      </c>
      <c r="V534">
        <v>1395799.89</v>
      </c>
      <c r="W534">
        <v>4918093.68</v>
      </c>
      <c r="X534">
        <f t="shared" si="137"/>
        <v>0.793653846154204</v>
      </c>
      <c r="Y534">
        <f t="shared" si="138"/>
        <v>-1.25999515386422</v>
      </c>
      <c r="Z534">
        <f t="shared" si="139"/>
        <v>3810206.82786521</v>
      </c>
      <c r="AA534">
        <f t="shared" si="140"/>
        <v>6676794.77716422</v>
      </c>
      <c r="AB534" s="1" t="s">
        <v>474</v>
      </c>
      <c r="AC534" s="1">
        <v>4918028.8291</v>
      </c>
      <c r="AD534" s="1">
        <v>1395850.3529</v>
      </c>
      <c r="AE534" s="1">
        <v>31.8068</v>
      </c>
      <c r="AF534" s="1" t="s">
        <v>359</v>
      </c>
      <c r="AG534" s="2">
        <f t="shared" si="141"/>
        <v>1395850.97028425</v>
      </c>
      <c r="AH534" s="2">
        <f t="shared" si="142"/>
        <v>527166.499472609</v>
      </c>
      <c r="AI534">
        <f t="shared" si="143"/>
        <v>15.8004759808551</v>
      </c>
      <c r="AL534" t="str">
        <f t="shared" si="150"/>
        <v>ID59</v>
      </c>
      <c r="AM534" s="3" t="str">
        <f t="shared" si="144"/>
        <v>ID59/4</v>
      </c>
      <c r="AN534" s="3">
        <f t="shared" si="145"/>
        <v>15.8004759808551</v>
      </c>
      <c r="AO534" s="3">
        <f t="shared" si="146"/>
        <v>31.8068</v>
      </c>
      <c r="AP534" s="3">
        <f t="shared" si="147"/>
        <v>4918028.8291</v>
      </c>
      <c r="AQ534" s="5">
        <f t="shared" si="148"/>
        <v>1395850.3529</v>
      </c>
      <c r="AR534" s="3" t="str">
        <f t="shared" si="149"/>
        <v>TB</v>
      </c>
      <c r="AS534" s="2"/>
    </row>
    <row r="535" spans="17:45">
      <c r="Q535" t="s">
        <v>48</v>
      </c>
      <c r="R535">
        <v>1395841.16</v>
      </c>
      <c r="S535">
        <v>4918041.68</v>
      </c>
      <c r="U535" t="s">
        <v>49</v>
      </c>
      <c r="V535">
        <v>1395799.89</v>
      </c>
      <c r="W535">
        <v>4918093.68</v>
      </c>
      <c r="X535">
        <f t="shared" si="137"/>
        <v>0.793653846154204</v>
      </c>
      <c r="Y535">
        <f t="shared" si="138"/>
        <v>-1.25999515386422</v>
      </c>
      <c r="Z535">
        <f t="shared" si="139"/>
        <v>3810276.80798735</v>
      </c>
      <c r="AA535">
        <f t="shared" si="140"/>
        <v>6676794.77716422</v>
      </c>
      <c r="AB535" s="1" t="s">
        <v>475</v>
      </c>
      <c r="AC535" s="1">
        <v>4918072.4192</v>
      </c>
      <c r="AD535" s="1">
        <v>1395817.1016</v>
      </c>
      <c r="AE535" s="1">
        <v>25.2658</v>
      </c>
      <c r="AF535" s="1" t="s">
        <v>368</v>
      </c>
      <c r="AG535" s="2">
        <f t="shared" si="141"/>
        <v>1395816.89429457</v>
      </c>
      <c r="AH535" s="2">
        <f t="shared" si="142"/>
        <v>527316.626294311</v>
      </c>
      <c r="AI535">
        <f t="shared" si="143"/>
        <v>39.0346644309781</v>
      </c>
      <c r="AL535" t="str">
        <f t="shared" si="150"/>
        <v>ID59</v>
      </c>
      <c r="AM535" s="3" t="str">
        <f t="shared" si="144"/>
        <v>ID59/5</v>
      </c>
      <c r="AN535" s="3">
        <f t="shared" si="145"/>
        <v>39.0346644309781</v>
      </c>
      <c r="AO535" s="3">
        <f t="shared" si="146"/>
        <v>25.2658</v>
      </c>
      <c r="AP535" s="3">
        <f t="shared" si="147"/>
        <v>4918072.4192</v>
      </c>
      <c r="AQ535" s="5">
        <f t="shared" si="148"/>
        <v>1395817.1016</v>
      </c>
      <c r="AR535" s="3" t="str">
        <f t="shared" si="149"/>
        <v>BB</v>
      </c>
      <c r="AS535" s="2"/>
    </row>
    <row r="536" spans="17:45">
      <c r="Q536" t="s">
        <v>48</v>
      </c>
      <c r="R536">
        <v>1395841.16</v>
      </c>
      <c r="S536">
        <v>4918041.68</v>
      </c>
      <c r="U536" t="s">
        <v>49</v>
      </c>
      <c r="V536">
        <v>1395799.89</v>
      </c>
      <c r="W536">
        <v>4918093.68</v>
      </c>
      <c r="X536">
        <f t="shared" si="137"/>
        <v>0.793653846154204</v>
      </c>
      <c r="Y536">
        <f t="shared" si="138"/>
        <v>-1.25999515386422</v>
      </c>
      <c r="Z536">
        <f t="shared" si="139"/>
        <v>3810286.33000679</v>
      </c>
      <c r="AA536">
        <f t="shared" si="140"/>
        <v>6676794.77716422</v>
      </c>
      <c r="AB536" s="1" t="s">
        <v>476</v>
      </c>
      <c r="AC536" s="1">
        <v>4918077.7116</v>
      </c>
      <c r="AD536" s="1">
        <v>1395811.7723</v>
      </c>
      <c r="AE536" s="1">
        <v>24.6982</v>
      </c>
      <c r="AF536" s="1" t="s">
        <v>477</v>
      </c>
      <c r="AG536" s="2">
        <f t="shared" si="141"/>
        <v>1395812.25766025</v>
      </c>
      <c r="AH536" s="2">
        <f t="shared" si="142"/>
        <v>527337.053673849</v>
      </c>
      <c r="AI536">
        <f t="shared" si="143"/>
        <v>46.4963773843215</v>
      </c>
      <c r="AL536" t="str">
        <f t="shared" si="150"/>
        <v>ID59</v>
      </c>
      <c r="AM536" s="3" t="str">
        <f t="shared" si="144"/>
        <v>ID59/6</v>
      </c>
      <c r="AN536" s="3">
        <f t="shared" si="145"/>
        <v>46.4963773843215</v>
      </c>
      <c r="AO536" s="3">
        <f t="shared" si="146"/>
        <v>24.6982</v>
      </c>
      <c r="AP536" s="3">
        <f t="shared" si="147"/>
        <v>4918077.7116</v>
      </c>
      <c r="AQ536" s="5">
        <f t="shared" si="148"/>
        <v>1395811.7723</v>
      </c>
      <c r="AR536" s="3" t="str">
        <f t="shared" si="149"/>
        <v>RSO</v>
      </c>
      <c r="AS536" s="2"/>
    </row>
    <row r="537" spans="17:45">
      <c r="Q537" t="s">
        <v>50</v>
      </c>
      <c r="R537">
        <v>1396511.01</v>
      </c>
      <c r="S537">
        <v>4918326.06</v>
      </c>
      <c r="U537" t="s">
        <v>51</v>
      </c>
      <c r="V537">
        <v>1396473.97</v>
      </c>
      <c r="W537">
        <v>4918410.46</v>
      </c>
      <c r="X537">
        <f t="shared" si="137"/>
        <v>0.43886255924021</v>
      </c>
      <c r="Y537">
        <f t="shared" si="138"/>
        <v>-2.27861771059092</v>
      </c>
      <c r="Z537">
        <f t="shared" si="139"/>
        <v>4305514.33998124</v>
      </c>
      <c r="AA537">
        <f t="shared" si="140"/>
        <v>8100440.78042121</v>
      </c>
      <c r="AB537" s="1" t="s">
        <v>478</v>
      </c>
      <c r="AC537" s="1">
        <v>4918380.8882</v>
      </c>
      <c r="AD537" s="1">
        <v>1396488.571</v>
      </c>
      <c r="AE537" s="1">
        <v>26.8555</v>
      </c>
      <c r="AF537" s="1" t="s">
        <v>479</v>
      </c>
      <c r="AG537" s="2">
        <f t="shared" si="141"/>
        <v>1396487.21007119</v>
      </c>
      <c r="AH537" s="2">
        <f t="shared" si="142"/>
        <v>1020977.57613563</v>
      </c>
      <c r="AI537">
        <f t="shared" si="143"/>
        <v>59.2422166725527</v>
      </c>
      <c r="AL537" t="str">
        <f t="shared" si="150"/>
        <v>ID60</v>
      </c>
      <c r="AM537" s="3" t="str">
        <f t="shared" si="144"/>
        <v>ID60/1</v>
      </c>
      <c r="AN537" s="3">
        <f t="shared" si="145"/>
        <v>59.2422166725527</v>
      </c>
      <c r="AO537" s="3">
        <f t="shared" si="146"/>
        <v>26.8555</v>
      </c>
      <c r="AP537" s="3">
        <f t="shared" si="147"/>
        <v>4918380.8882</v>
      </c>
      <c r="AQ537" s="5">
        <f t="shared" si="148"/>
        <v>1396488.571</v>
      </c>
      <c r="AR537" s="3" t="str">
        <f t="shared" si="149"/>
        <v>W-1433"</v>
      </c>
      <c r="AS537" s="2"/>
    </row>
    <row r="538" spans="17:45">
      <c r="Q538" t="s">
        <v>50</v>
      </c>
      <c r="R538">
        <v>1396511.01</v>
      </c>
      <c r="S538">
        <v>4918326.06</v>
      </c>
      <c r="U538" t="s">
        <v>51</v>
      </c>
      <c r="V538">
        <v>1396473.97</v>
      </c>
      <c r="W538">
        <v>4918410.46</v>
      </c>
      <c r="X538">
        <f t="shared" si="137"/>
        <v>0.43886255924021</v>
      </c>
      <c r="Y538">
        <f t="shared" si="138"/>
        <v>-2.27861771059092</v>
      </c>
      <c r="Z538">
        <f t="shared" si="139"/>
        <v>4305509.65452162</v>
      </c>
      <c r="AA538">
        <f t="shared" si="140"/>
        <v>8100440.78042121</v>
      </c>
      <c r="AB538" s="1" t="s">
        <v>480</v>
      </c>
      <c r="AC538" s="1">
        <v>4918376.9406</v>
      </c>
      <c r="AD538" s="1">
        <v>1396490.2523</v>
      </c>
      <c r="AE538" s="1">
        <v>26.6116</v>
      </c>
      <c r="AF538" s="1" t="s">
        <v>355</v>
      </c>
      <c r="AG538" s="2">
        <f t="shared" si="141"/>
        <v>1396488.93426388</v>
      </c>
      <c r="AH538" s="2">
        <f t="shared" si="142"/>
        <v>1020968.83537622</v>
      </c>
      <c r="AI538">
        <f t="shared" si="143"/>
        <v>54.9519568871093</v>
      </c>
      <c r="AL538" t="str">
        <f t="shared" si="150"/>
        <v>ID60</v>
      </c>
      <c r="AM538" s="3" t="str">
        <f t="shared" si="144"/>
        <v>ID60/2</v>
      </c>
      <c r="AN538" s="3">
        <f t="shared" si="145"/>
        <v>54.9519568871093</v>
      </c>
      <c r="AO538" s="3">
        <f t="shared" si="146"/>
        <v>26.6116</v>
      </c>
      <c r="AP538" s="3">
        <f t="shared" si="147"/>
        <v>4918376.9406</v>
      </c>
      <c r="AQ538" s="5">
        <f t="shared" si="148"/>
        <v>1396490.2523</v>
      </c>
      <c r="AR538" s="3" t="str">
        <f t="shared" si="149"/>
        <v>SO</v>
      </c>
      <c r="AS538" s="2"/>
    </row>
    <row r="539" spans="17:45">
      <c r="Q539" t="s">
        <v>50</v>
      </c>
      <c r="R539">
        <v>1396511.01</v>
      </c>
      <c r="S539">
        <v>4918326.06</v>
      </c>
      <c r="U539" t="s">
        <v>51</v>
      </c>
      <c r="V539">
        <v>1396473.97</v>
      </c>
      <c r="W539">
        <v>4918410.46</v>
      </c>
      <c r="X539">
        <f t="shared" si="137"/>
        <v>0.43886255924021</v>
      </c>
      <c r="Y539">
        <f t="shared" si="138"/>
        <v>-2.27861771059092</v>
      </c>
      <c r="Z539">
        <f t="shared" si="139"/>
        <v>4305504.10698967</v>
      </c>
      <c r="AA539">
        <f t="shared" si="140"/>
        <v>8100440.78042121</v>
      </c>
      <c r="AB539" s="1" t="s">
        <v>481</v>
      </c>
      <c r="AC539" s="1">
        <v>4918372.2126</v>
      </c>
      <c r="AD539" s="1">
        <v>1396492.1197</v>
      </c>
      <c r="AE539" s="1">
        <v>26.4355</v>
      </c>
      <c r="AF539" s="1" t="s">
        <v>368</v>
      </c>
      <c r="AG539" s="2">
        <f t="shared" si="141"/>
        <v>1396490.9756888</v>
      </c>
      <c r="AH539" s="2">
        <f t="shared" si="142"/>
        <v>1020958.48641455</v>
      </c>
      <c r="AI539">
        <f t="shared" si="143"/>
        <v>49.8688873037067</v>
      </c>
      <c r="AL539" t="str">
        <f t="shared" si="150"/>
        <v>ID60</v>
      </c>
      <c r="AM539" s="3" t="str">
        <f t="shared" si="144"/>
        <v>ID60/3</v>
      </c>
      <c r="AN539" s="3">
        <f t="shared" si="145"/>
        <v>49.8688873037067</v>
      </c>
      <c r="AO539" s="3">
        <f t="shared" si="146"/>
        <v>26.4355</v>
      </c>
      <c r="AP539" s="3">
        <f t="shared" si="147"/>
        <v>4918372.2126</v>
      </c>
      <c r="AQ539" s="5">
        <f t="shared" si="148"/>
        <v>1396492.1197</v>
      </c>
      <c r="AR539" s="3" t="str">
        <f t="shared" si="149"/>
        <v>BB</v>
      </c>
      <c r="AS539" s="2"/>
    </row>
    <row r="540" spans="17:45">
      <c r="Q540" t="s">
        <v>50</v>
      </c>
      <c r="R540">
        <v>1396511.01</v>
      </c>
      <c r="S540">
        <v>4918326.06</v>
      </c>
      <c r="U540" t="s">
        <v>51</v>
      </c>
      <c r="V540">
        <v>1396473.97</v>
      </c>
      <c r="W540">
        <v>4918410.46</v>
      </c>
      <c r="X540">
        <f t="shared" si="137"/>
        <v>0.43886255924021</v>
      </c>
      <c r="Y540">
        <f t="shared" si="138"/>
        <v>-2.27861771059092</v>
      </c>
      <c r="Z540">
        <f t="shared" si="139"/>
        <v>4305512.10280256</v>
      </c>
      <c r="AA540">
        <f t="shared" si="140"/>
        <v>8100440.78042121</v>
      </c>
      <c r="AB540" s="1" t="s">
        <v>482</v>
      </c>
      <c r="AC540" s="1">
        <v>4918379.0065</v>
      </c>
      <c r="AD540" s="1">
        <v>1396489.381</v>
      </c>
      <c r="AE540" s="1">
        <v>26.6452</v>
      </c>
      <c r="AF540" s="1" t="s">
        <v>355</v>
      </c>
      <c r="AG540" s="2">
        <f t="shared" si="141"/>
        <v>1396488.03332599</v>
      </c>
      <c r="AH540" s="2">
        <f t="shared" si="142"/>
        <v>1020973.40266235</v>
      </c>
      <c r="AI540">
        <f t="shared" si="143"/>
        <v>57.1939289025133</v>
      </c>
      <c r="AL540" t="str">
        <f t="shared" si="150"/>
        <v>ID60</v>
      </c>
      <c r="AM540" s="3" t="str">
        <f t="shared" si="144"/>
        <v>ID60/4</v>
      </c>
      <c r="AN540" s="3">
        <f t="shared" si="145"/>
        <v>57.1939289025133</v>
      </c>
      <c r="AO540" s="3">
        <f t="shared" si="146"/>
        <v>26.6452</v>
      </c>
      <c r="AP540" s="3">
        <f t="shared" si="147"/>
        <v>4918379.0065</v>
      </c>
      <c r="AQ540" s="5">
        <f t="shared" si="148"/>
        <v>1396489.381</v>
      </c>
      <c r="AR540" s="3" t="str">
        <f t="shared" si="149"/>
        <v>SO</v>
      </c>
      <c r="AS540" s="2"/>
    </row>
    <row r="541" spans="17:45">
      <c r="Q541" t="s">
        <v>50</v>
      </c>
      <c r="R541">
        <v>1396511.01</v>
      </c>
      <c r="S541">
        <v>4918326.06</v>
      </c>
      <c r="U541" t="s">
        <v>51</v>
      </c>
      <c r="V541">
        <v>1396473.97</v>
      </c>
      <c r="W541">
        <v>4918410.46</v>
      </c>
      <c r="X541">
        <f t="shared" si="137"/>
        <v>0.43886255924021</v>
      </c>
      <c r="Y541">
        <f t="shared" si="138"/>
        <v>-2.27861771059092</v>
      </c>
      <c r="Z541">
        <f t="shared" si="139"/>
        <v>4305476.71285887</v>
      </c>
      <c r="AA541">
        <f t="shared" si="140"/>
        <v>8100440.78042121</v>
      </c>
      <c r="AB541" s="1" t="s">
        <v>483</v>
      </c>
      <c r="AC541" s="1">
        <v>4918351.7593</v>
      </c>
      <c r="AD541" s="1">
        <v>1396507.9352</v>
      </c>
      <c r="AE541" s="1">
        <v>31.4257</v>
      </c>
      <c r="AF541" s="1" t="s">
        <v>355</v>
      </c>
      <c r="AG541" s="2">
        <f t="shared" si="141"/>
        <v>1396501.0563989</v>
      </c>
      <c r="AH541" s="2">
        <f t="shared" si="142"/>
        <v>1020907.38246192</v>
      </c>
      <c r="AI541">
        <f t="shared" si="143"/>
        <v>25.8825890426981</v>
      </c>
      <c r="AL541" t="str">
        <f t="shared" si="150"/>
        <v>ID60</v>
      </c>
      <c r="AM541" s="3" t="str">
        <f t="shared" si="144"/>
        <v>ID60/5</v>
      </c>
      <c r="AN541" s="3">
        <f t="shared" si="145"/>
        <v>25.8825890426981</v>
      </c>
      <c r="AO541" s="3">
        <f t="shared" si="146"/>
        <v>31.4257</v>
      </c>
      <c r="AP541" s="3">
        <f t="shared" si="147"/>
        <v>4918351.7593</v>
      </c>
      <c r="AQ541" s="5">
        <f t="shared" si="148"/>
        <v>1396507.9352</v>
      </c>
      <c r="AR541" s="3" t="str">
        <f t="shared" si="149"/>
        <v>SO</v>
      </c>
      <c r="AS541" s="2"/>
    </row>
    <row r="542" spans="17:45">
      <c r="Q542" t="s">
        <v>50</v>
      </c>
      <c r="R542">
        <v>1396511.01</v>
      </c>
      <c r="S542">
        <v>4918326.06</v>
      </c>
      <c r="U542" t="s">
        <v>51</v>
      </c>
      <c r="V542">
        <v>1396473.97</v>
      </c>
      <c r="W542">
        <v>4918410.46</v>
      </c>
      <c r="X542">
        <f t="shared" si="137"/>
        <v>0.43886255924021</v>
      </c>
      <c r="Y542">
        <f t="shared" si="138"/>
        <v>-2.27861771059092</v>
      </c>
      <c r="Z542">
        <f t="shared" si="139"/>
        <v>4305518.63469176</v>
      </c>
      <c r="AA542">
        <f t="shared" si="140"/>
        <v>8100440.78042121</v>
      </c>
      <c r="AB542" s="1" t="s">
        <v>484</v>
      </c>
      <c r="AC542" s="1">
        <v>4918383.9878</v>
      </c>
      <c r="AD542" s="1">
        <v>1396485.8478</v>
      </c>
      <c r="AE542" s="1">
        <v>28.2983</v>
      </c>
      <c r="AF542" s="1" t="s">
        <v>355</v>
      </c>
      <c r="AG542" s="2">
        <f t="shared" si="141"/>
        <v>1396485.62966946</v>
      </c>
      <c r="AH542" s="2">
        <f t="shared" si="142"/>
        <v>1020985.58794971</v>
      </c>
      <c r="AI542">
        <f t="shared" si="143"/>
        <v>63.1566807372738</v>
      </c>
      <c r="AL542" t="str">
        <f t="shared" si="150"/>
        <v>ID60</v>
      </c>
      <c r="AM542" s="3" t="str">
        <f t="shared" si="144"/>
        <v>ID60/6</v>
      </c>
      <c r="AN542" s="3">
        <f t="shared" si="145"/>
        <v>63.1566807372738</v>
      </c>
      <c r="AO542" s="3">
        <f t="shared" si="146"/>
        <v>28.2983</v>
      </c>
      <c r="AP542" s="3">
        <f t="shared" si="147"/>
        <v>4918383.9878</v>
      </c>
      <c r="AQ542" s="5">
        <f t="shared" si="148"/>
        <v>1396485.8478</v>
      </c>
      <c r="AR542" s="3" t="str">
        <f t="shared" si="149"/>
        <v>SO</v>
      </c>
      <c r="AS542" s="2"/>
    </row>
    <row r="543" spans="17:45">
      <c r="Q543" t="s">
        <v>50</v>
      </c>
      <c r="R543">
        <v>1396511.01</v>
      </c>
      <c r="S543">
        <v>4918326.06</v>
      </c>
      <c r="U543" t="s">
        <v>51</v>
      </c>
      <c r="V543">
        <v>1396473.97</v>
      </c>
      <c r="W543">
        <v>4918410.46</v>
      </c>
      <c r="X543">
        <f t="shared" ref="X543:X606" si="151">-1/Y543</f>
        <v>0.43886255924021</v>
      </c>
      <c r="Y543">
        <f t="shared" ref="Y543:Y606" si="152">(W543-S543)/(V543-R543)</f>
        <v>-2.27861771059092</v>
      </c>
      <c r="Z543">
        <f t="shared" ref="Z543:Z606" si="153">AC543-AD543*X543</f>
        <v>4305529.97947602</v>
      </c>
      <c r="AA543">
        <f t="shared" ref="AA543:AA606" si="154">S543-R543*Y543</f>
        <v>8100440.78042121</v>
      </c>
      <c r="AB543" s="1" t="s">
        <v>485</v>
      </c>
      <c r="AC543" s="1">
        <v>4918395.6537</v>
      </c>
      <c r="AD543" s="1">
        <v>1396486.5795</v>
      </c>
      <c r="AE543" s="1">
        <v>35.4944</v>
      </c>
      <c r="AF543" s="1" t="s">
        <v>359</v>
      </c>
      <c r="AG543" s="2">
        <f t="shared" si="141"/>
        <v>1396481.45492553</v>
      </c>
      <c r="AH543" s="2">
        <f t="shared" si="142"/>
        <v>1021006.75172825</v>
      </c>
      <c r="AI543">
        <f t="shared" si="143"/>
        <v>73.7572532701201</v>
      </c>
      <c r="AL543" t="str">
        <f t="shared" si="150"/>
        <v>ID60</v>
      </c>
      <c r="AM543" s="3" t="str">
        <f t="shared" si="144"/>
        <v>ID60/7</v>
      </c>
      <c r="AN543" s="3">
        <f t="shared" si="145"/>
        <v>73.7572532701201</v>
      </c>
      <c r="AO543" s="3">
        <f t="shared" si="146"/>
        <v>35.4944</v>
      </c>
      <c r="AP543" s="3">
        <f t="shared" si="147"/>
        <v>4918395.6537</v>
      </c>
      <c r="AQ543" s="5">
        <f t="shared" si="148"/>
        <v>1396486.5795</v>
      </c>
      <c r="AR543" s="3" t="str">
        <f t="shared" si="149"/>
        <v>TB</v>
      </c>
      <c r="AS543" s="2"/>
    </row>
    <row r="544" spans="17:45">
      <c r="Q544" t="s">
        <v>50</v>
      </c>
      <c r="R544">
        <v>1396511.01</v>
      </c>
      <c r="S544">
        <v>4918326.06</v>
      </c>
      <c r="U544" t="s">
        <v>51</v>
      </c>
      <c r="V544">
        <v>1396473.97</v>
      </c>
      <c r="W544">
        <v>4918410.46</v>
      </c>
      <c r="X544">
        <f t="shared" si="151"/>
        <v>0.43886255924021</v>
      </c>
      <c r="Y544">
        <f t="shared" si="152"/>
        <v>-2.27861771059092</v>
      </c>
      <c r="Z544">
        <f t="shared" si="153"/>
        <v>4305528.94617877</v>
      </c>
      <c r="AA544">
        <f t="shared" si="154"/>
        <v>8100440.78042121</v>
      </c>
      <c r="AB544" s="1" t="s">
        <v>486</v>
      </c>
      <c r="AC544" s="1">
        <v>4918391.7308</v>
      </c>
      <c r="AD544" s="1">
        <v>1396479.9952</v>
      </c>
      <c r="AE544" s="1">
        <v>35.4728</v>
      </c>
      <c r="AF544" s="1" t="s">
        <v>359</v>
      </c>
      <c r="AG544" s="2">
        <f t="shared" si="141"/>
        <v>1396481.83516647</v>
      </c>
      <c r="AH544" s="2">
        <f t="shared" si="142"/>
        <v>1021004.82410463</v>
      </c>
      <c r="AI544">
        <f t="shared" si="143"/>
        <v>72.626247264585</v>
      </c>
      <c r="AL544" t="str">
        <f t="shared" si="150"/>
        <v>ID60</v>
      </c>
      <c r="AM544" s="3" t="str">
        <f t="shared" si="144"/>
        <v>ID60/8</v>
      </c>
      <c r="AN544" s="3">
        <f t="shared" si="145"/>
        <v>72.626247264585</v>
      </c>
      <c r="AO544" s="3">
        <f t="shared" si="146"/>
        <v>35.4728</v>
      </c>
      <c r="AP544" s="3">
        <f t="shared" si="147"/>
        <v>4918391.7308</v>
      </c>
      <c r="AQ544" s="5">
        <f t="shared" si="148"/>
        <v>1396479.9952</v>
      </c>
      <c r="AR544" s="3" t="str">
        <f t="shared" si="149"/>
        <v>TB</v>
      </c>
      <c r="AS544" s="2"/>
    </row>
    <row r="545" spans="17:45">
      <c r="Q545" t="s">
        <v>50</v>
      </c>
      <c r="R545">
        <v>1396511.01</v>
      </c>
      <c r="S545">
        <v>4918326.06</v>
      </c>
      <c r="U545" t="s">
        <v>51</v>
      </c>
      <c r="V545">
        <v>1396473.97</v>
      </c>
      <c r="W545">
        <v>4918410.46</v>
      </c>
      <c r="X545">
        <f t="shared" si="151"/>
        <v>0.43886255924021</v>
      </c>
      <c r="Y545">
        <f t="shared" si="152"/>
        <v>-2.27861771059092</v>
      </c>
      <c r="Z545">
        <f t="shared" si="153"/>
        <v>4305541.68346645</v>
      </c>
      <c r="AA545">
        <f t="shared" si="154"/>
        <v>8100440.78042121</v>
      </c>
      <c r="AB545" s="1" t="s">
        <v>487</v>
      </c>
      <c r="AC545" s="1">
        <v>4918403.4756</v>
      </c>
      <c r="AD545" s="1">
        <v>1396477.7337</v>
      </c>
      <c r="AE545" s="1">
        <v>35.6076</v>
      </c>
      <c r="AF545" s="1" t="s">
        <v>355</v>
      </c>
      <c r="AG545" s="2">
        <f t="shared" si="141"/>
        <v>1396477.14799806</v>
      </c>
      <c r="AH545" s="2">
        <f t="shared" si="142"/>
        <v>1021028.58560853</v>
      </c>
      <c r="AI545">
        <f t="shared" si="143"/>
        <v>84.2643890682413</v>
      </c>
      <c r="AL545" t="str">
        <f t="shared" si="150"/>
        <v>ID60</v>
      </c>
      <c r="AM545" s="3" t="str">
        <f t="shared" si="144"/>
        <v>ID60/9</v>
      </c>
      <c r="AN545" s="3">
        <f t="shared" si="145"/>
        <v>84.2643890682413</v>
      </c>
      <c r="AO545" s="3">
        <f t="shared" si="146"/>
        <v>35.6076</v>
      </c>
      <c r="AP545" s="3">
        <f t="shared" si="147"/>
        <v>4918403.4756</v>
      </c>
      <c r="AQ545" s="5">
        <f t="shared" si="148"/>
        <v>1396477.7337</v>
      </c>
      <c r="AR545" s="3" t="str">
        <f t="shared" si="149"/>
        <v>SO</v>
      </c>
      <c r="AS545" s="2"/>
    </row>
    <row r="546" spans="17:45">
      <c r="Q546" t="s">
        <v>52</v>
      </c>
      <c r="R546">
        <v>1396917.46</v>
      </c>
      <c r="S546">
        <v>4918486.44</v>
      </c>
      <c r="U546" t="s">
        <v>53</v>
      </c>
      <c r="V546">
        <v>1396929.73</v>
      </c>
      <c r="W546">
        <v>4918595.53</v>
      </c>
      <c r="X546">
        <f t="shared" si="151"/>
        <v>-0.112475937299802</v>
      </c>
      <c r="Y546">
        <f t="shared" si="152"/>
        <v>8.89079054602163</v>
      </c>
      <c r="Z546">
        <f t="shared" si="153"/>
        <v>5075627.52621918</v>
      </c>
      <c r="AA546">
        <f t="shared" si="154"/>
        <v>-7501214.10694055</v>
      </c>
      <c r="AB546" s="1" t="s">
        <v>488</v>
      </c>
      <c r="AC546" s="1">
        <v>4918507.7747</v>
      </c>
      <c r="AD546" s="1">
        <v>1396918.8014</v>
      </c>
      <c r="AE546" s="1">
        <v>28.0265</v>
      </c>
      <c r="AF546" s="1" t="s">
        <v>489</v>
      </c>
      <c r="AG546" s="2">
        <f t="shared" ref="AG546:AG609" si="155">-(Z546-AA546)/(X546-Y546)</f>
        <v>1396919.84642</v>
      </c>
      <c r="AH546" s="2">
        <f t="shared" ref="AH546:AH609" si="156">X$17*AG546+Z546</f>
        <v>1790073.20203875</v>
      </c>
      <c r="AI546">
        <f t="shared" ref="AI546:AI609" si="157">((AD546-R546)^2+(AC546-S546)^2)^0.5</f>
        <v>21.3768280628934</v>
      </c>
      <c r="AL546" t="str">
        <f t="shared" si="150"/>
        <v>ID61</v>
      </c>
      <c r="AM546" s="3" t="str">
        <f t="shared" ref="AM546:AM609" si="158">AB546</f>
        <v>ID61/11</v>
      </c>
      <c r="AN546" s="3">
        <f t="shared" ref="AN546:AN609" si="159">AI546</f>
        <v>21.3768280628934</v>
      </c>
      <c r="AO546" s="3">
        <f t="shared" ref="AO546:AO609" si="160">AE546</f>
        <v>28.0265</v>
      </c>
      <c r="AP546" s="3">
        <f t="shared" ref="AP546:AP609" si="161">AC546</f>
        <v>4918507.7747</v>
      </c>
      <c r="AQ546" s="5">
        <f t="shared" ref="AQ546:AQ609" si="162">AD546</f>
        <v>1396918.8014</v>
      </c>
      <c r="AR546" s="3" t="str">
        <f t="shared" ref="AR546:AR609" si="163">AF546</f>
        <v>BB-W-1337"</v>
      </c>
      <c r="AS546" s="2"/>
    </row>
    <row r="547" spans="17:45">
      <c r="Q547" t="s">
        <v>52</v>
      </c>
      <c r="R547">
        <v>1396917.46</v>
      </c>
      <c r="S547">
        <v>4918486.44</v>
      </c>
      <c r="U547" t="s">
        <v>53</v>
      </c>
      <c r="V547">
        <v>1396929.73</v>
      </c>
      <c r="W547">
        <v>4918595.53</v>
      </c>
      <c r="X547">
        <f t="shared" si="151"/>
        <v>-0.112475937299802</v>
      </c>
      <c r="Y547">
        <f t="shared" si="152"/>
        <v>8.89079054602163</v>
      </c>
      <c r="Z547">
        <f t="shared" si="153"/>
        <v>5075632.7985369</v>
      </c>
      <c r="AA547">
        <f t="shared" si="154"/>
        <v>-7501214.10694055</v>
      </c>
      <c r="AB547" s="1" t="s">
        <v>490</v>
      </c>
      <c r="AC547" s="1">
        <v>4918512.8377</v>
      </c>
      <c r="AD547" s="1">
        <v>1396920.6624</v>
      </c>
      <c r="AE547" s="1">
        <v>28.6526</v>
      </c>
      <c r="AF547" s="1" t="s">
        <v>489</v>
      </c>
      <c r="AG547" s="2">
        <f t="shared" si="155"/>
        <v>1396920.43202054</v>
      </c>
      <c r="AH547" s="2">
        <f t="shared" si="156"/>
        <v>1790077.09702449</v>
      </c>
      <c r="AI547">
        <f t="shared" si="157"/>
        <v>26.5912378619448</v>
      </c>
      <c r="AL547" t="str">
        <f t="shared" si="150"/>
        <v>ID61</v>
      </c>
      <c r="AM547" s="3" t="str">
        <f t="shared" si="158"/>
        <v>ID61/12</v>
      </c>
      <c r="AN547" s="3">
        <f t="shared" si="159"/>
        <v>26.5912378619448</v>
      </c>
      <c r="AO547" s="3">
        <f t="shared" si="160"/>
        <v>28.6526</v>
      </c>
      <c r="AP547" s="3">
        <f t="shared" si="161"/>
        <v>4918512.8377</v>
      </c>
      <c r="AQ547" s="5">
        <f t="shared" si="162"/>
        <v>1396920.6624</v>
      </c>
      <c r="AR547" s="3" t="str">
        <f t="shared" si="163"/>
        <v>BB-W-1337"</v>
      </c>
      <c r="AS547" s="2"/>
    </row>
    <row r="548" spans="16:45">
      <c r="P548">
        <v>1</v>
      </c>
      <c r="Q548" t="s">
        <v>52</v>
      </c>
      <c r="R548">
        <v>1396917.46</v>
      </c>
      <c r="S548">
        <v>4918486.44</v>
      </c>
      <c r="U548" t="s">
        <v>53</v>
      </c>
      <c r="V548">
        <v>1396929.73</v>
      </c>
      <c r="W548">
        <v>4918595.53</v>
      </c>
      <c r="X548">
        <f t="shared" si="151"/>
        <v>-0.112475937299802</v>
      </c>
      <c r="Y548">
        <f t="shared" si="152"/>
        <v>8.89079054602163</v>
      </c>
      <c r="Z548">
        <f t="shared" si="153"/>
        <v>5075638.03022158</v>
      </c>
      <c r="AA548">
        <f t="shared" si="154"/>
        <v>-7501214.10694055</v>
      </c>
      <c r="AB548" s="1" t="s">
        <v>491</v>
      </c>
      <c r="AC548" s="1">
        <v>4918518.0679</v>
      </c>
      <c r="AD548" s="1">
        <v>1396920.6756</v>
      </c>
      <c r="AE548" s="1">
        <v>28.4902</v>
      </c>
      <c r="AF548" s="1" t="s">
        <v>489</v>
      </c>
      <c r="AG548" s="2">
        <f t="shared" si="155"/>
        <v>1396921.01310794</v>
      </c>
      <c r="AH548" s="2">
        <f t="shared" si="156"/>
        <v>1790080.96199209</v>
      </c>
      <c r="AI548">
        <f t="shared" si="157"/>
        <v>31.7909443356581</v>
      </c>
      <c r="AL548" t="str">
        <f t="shared" si="150"/>
        <v>ID61</v>
      </c>
      <c r="AM548" s="3" t="str">
        <f t="shared" si="158"/>
        <v>ID61/13</v>
      </c>
      <c r="AN548" s="3">
        <f t="shared" si="159"/>
        <v>31.7909443356581</v>
      </c>
      <c r="AO548" s="3">
        <f t="shared" si="160"/>
        <v>28.4902</v>
      </c>
      <c r="AP548" s="3">
        <f t="shared" si="161"/>
        <v>4918518.0679</v>
      </c>
      <c r="AQ548" s="5">
        <f t="shared" si="162"/>
        <v>1396920.6756</v>
      </c>
      <c r="AR548" s="3" t="str">
        <f t="shared" si="163"/>
        <v>BB-W-1337"</v>
      </c>
      <c r="AS548" s="2"/>
    </row>
    <row r="549" spans="17:45">
      <c r="Q549" t="s">
        <v>52</v>
      </c>
      <c r="R549">
        <v>1396917.46</v>
      </c>
      <c r="S549">
        <v>4918486.44</v>
      </c>
      <c r="U549" t="s">
        <v>53</v>
      </c>
      <c r="V549">
        <v>1396929.73</v>
      </c>
      <c r="W549">
        <v>4918595.53</v>
      </c>
      <c r="X549">
        <f t="shared" si="151"/>
        <v>-0.112475937299802</v>
      </c>
      <c r="Y549">
        <f t="shared" si="152"/>
        <v>8.89079054602163</v>
      </c>
      <c r="Z549">
        <f t="shared" si="153"/>
        <v>5075642.64499296</v>
      </c>
      <c r="AA549">
        <f t="shared" si="154"/>
        <v>-7501214.10694055</v>
      </c>
      <c r="AB549" s="1" t="s">
        <v>492</v>
      </c>
      <c r="AC549" s="1">
        <v>4918522.6365</v>
      </c>
      <c r="AD549" s="1">
        <v>1396921.0861</v>
      </c>
      <c r="AE549" s="1">
        <v>27.7274</v>
      </c>
      <c r="AF549" s="1" t="s">
        <v>489</v>
      </c>
      <c r="AG549" s="2">
        <f t="shared" si="155"/>
        <v>1396921.52567428</v>
      </c>
      <c r="AH549" s="2">
        <f t="shared" si="156"/>
        <v>1790084.37120785</v>
      </c>
      <c r="AI549">
        <f t="shared" si="157"/>
        <v>36.3776746567439</v>
      </c>
      <c r="AL549" t="str">
        <f t="shared" si="150"/>
        <v>ID61</v>
      </c>
      <c r="AM549" s="3" t="str">
        <f t="shared" si="158"/>
        <v>ID61/14</v>
      </c>
      <c r="AN549" s="3">
        <f t="shared" si="159"/>
        <v>36.3776746567439</v>
      </c>
      <c r="AO549" s="3">
        <f t="shared" si="160"/>
        <v>27.7274</v>
      </c>
      <c r="AP549" s="3">
        <f t="shared" si="161"/>
        <v>4918522.6365</v>
      </c>
      <c r="AQ549" s="5">
        <f t="shared" si="162"/>
        <v>1396921.0861</v>
      </c>
      <c r="AR549" s="3" t="str">
        <f t="shared" si="163"/>
        <v>BB-W-1337"</v>
      </c>
      <c r="AS549" s="2"/>
    </row>
    <row r="550" spans="17:45">
      <c r="Q550" t="s">
        <v>52</v>
      </c>
      <c r="R550">
        <v>1396917.46</v>
      </c>
      <c r="S550">
        <v>4918486.44</v>
      </c>
      <c r="U550" t="s">
        <v>53</v>
      </c>
      <c r="V550">
        <v>1396929.73</v>
      </c>
      <c r="W550">
        <v>4918595.53</v>
      </c>
      <c r="X550">
        <f t="shared" si="151"/>
        <v>-0.112475937299802</v>
      </c>
      <c r="Y550">
        <f t="shared" si="152"/>
        <v>8.89079054602163</v>
      </c>
      <c r="Z550">
        <f t="shared" si="153"/>
        <v>5075643.35764125</v>
      </c>
      <c r="AA550">
        <f t="shared" si="154"/>
        <v>-7501214.10694055</v>
      </c>
      <c r="AB550" s="1" t="s">
        <v>493</v>
      </c>
      <c r="AC550" s="1">
        <v>4918523.2243</v>
      </c>
      <c r="AD550" s="1">
        <v>1396922.1961</v>
      </c>
      <c r="AE550" s="1">
        <v>28.1671</v>
      </c>
      <c r="AF550" s="1" t="s">
        <v>494</v>
      </c>
      <c r="AG550" s="2">
        <f t="shared" si="155"/>
        <v>1396921.6048287</v>
      </c>
      <c r="AH550" s="2">
        <f t="shared" si="156"/>
        <v>1790084.89768502</v>
      </c>
      <c r="AI550">
        <f t="shared" si="157"/>
        <v>37.0879410275406</v>
      </c>
      <c r="AL550" t="str">
        <f t="shared" si="150"/>
        <v>ID61</v>
      </c>
      <c r="AM550" s="3" t="str">
        <f t="shared" si="158"/>
        <v>ID61/15</v>
      </c>
      <c r="AN550" s="3">
        <f t="shared" si="159"/>
        <v>37.0879410275406</v>
      </c>
      <c r="AO550" s="3">
        <f t="shared" si="160"/>
        <v>28.1671</v>
      </c>
      <c r="AP550" s="3">
        <f t="shared" si="161"/>
        <v>4918523.2243</v>
      </c>
      <c r="AQ550" s="5">
        <f t="shared" si="162"/>
        <v>1396922.1961</v>
      </c>
      <c r="AR550" s="3" t="str">
        <f t="shared" si="163"/>
        <v>WL-0.5 FROM BANK</v>
      </c>
      <c r="AS550" s="2"/>
    </row>
    <row r="551" spans="17:45">
      <c r="Q551" t="s">
        <v>52</v>
      </c>
      <c r="R551">
        <v>1396917.46</v>
      </c>
      <c r="S551">
        <v>4918486.44</v>
      </c>
      <c r="U551" t="s">
        <v>53</v>
      </c>
      <c r="V551">
        <v>1396929.73</v>
      </c>
      <c r="W551">
        <v>4918595.53</v>
      </c>
      <c r="X551">
        <f t="shared" si="151"/>
        <v>-0.112475937299802</v>
      </c>
      <c r="Y551">
        <f t="shared" si="152"/>
        <v>8.89079054602163</v>
      </c>
      <c r="Z551">
        <f t="shared" si="153"/>
        <v>5075600.41507068</v>
      </c>
      <c r="AA551">
        <f t="shared" si="154"/>
        <v>-7501214.10694055</v>
      </c>
      <c r="AB551" s="1" t="s">
        <v>495</v>
      </c>
      <c r="AC551" s="1">
        <v>4918480.8809</v>
      </c>
      <c r="AD551" s="1">
        <v>1396916.869</v>
      </c>
      <c r="AE551" s="1">
        <v>36.8568</v>
      </c>
      <c r="AF551" s="1" t="s">
        <v>355</v>
      </c>
      <c r="AG551" s="2">
        <f t="shared" si="155"/>
        <v>1396916.83516308</v>
      </c>
      <c r="AH551" s="2">
        <f t="shared" si="156"/>
        <v>1790053.17336404</v>
      </c>
      <c r="AI551">
        <f t="shared" si="157"/>
        <v>5.5904269794091</v>
      </c>
      <c r="AL551" t="str">
        <f t="shared" si="150"/>
        <v>ID61</v>
      </c>
      <c r="AM551" s="3" t="str">
        <f t="shared" si="158"/>
        <v>ID61/16</v>
      </c>
      <c r="AN551" s="3">
        <f t="shared" si="159"/>
        <v>5.5904269794091</v>
      </c>
      <c r="AO551" s="3">
        <f t="shared" si="160"/>
        <v>36.8568</v>
      </c>
      <c r="AP551" s="3">
        <f t="shared" si="161"/>
        <v>4918480.8809</v>
      </c>
      <c r="AQ551" s="5">
        <f t="shared" si="162"/>
        <v>1396916.869</v>
      </c>
      <c r="AR551" s="3" t="str">
        <f t="shared" si="163"/>
        <v>SO</v>
      </c>
      <c r="AS551" s="2"/>
    </row>
    <row r="552" spans="17:45">
      <c r="Q552" t="s">
        <v>52</v>
      </c>
      <c r="R552">
        <v>1396917.46</v>
      </c>
      <c r="S552">
        <v>4918486.44</v>
      </c>
      <c r="U552" t="s">
        <v>53</v>
      </c>
      <c r="V552">
        <v>1396929.73</v>
      </c>
      <c r="W552">
        <v>4918595.53</v>
      </c>
      <c r="X552">
        <f t="shared" si="151"/>
        <v>-0.112475937299802</v>
      </c>
      <c r="Y552">
        <f t="shared" si="152"/>
        <v>8.89079054602163</v>
      </c>
      <c r="Z552">
        <f t="shared" si="153"/>
        <v>5075609.46942641</v>
      </c>
      <c r="AA552">
        <f t="shared" si="154"/>
        <v>-7501214.10694055</v>
      </c>
      <c r="AB552" s="1" t="s">
        <v>496</v>
      </c>
      <c r="AC552" s="1">
        <v>4918489.927</v>
      </c>
      <c r="AD552" s="1">
        <v>1396916.9424</v>
      </c>
      <c r="AE552" s="1">
        <v>37.0107</v>
      </c>
      <c r="AF552" s="1" t="s">
        <v>359</v>
      </c>
      <c r="AG552" s="2">
        <f t="shared" si="155"/>
        <v>1396917.84083761</v>
      </c>
      <c r="AH552" s="2">
        <f t="shared" si="156"/>
        <v>1790059.86237412</v>
      </c>
      <c r="AI552">
        <f t="shared" si="157"/>
        <v>3.52520620078184</v>
      </c>
      <c r="AL552" t="str">
        <f t="shared" si="150"/>
        <v>ID61</v>
      </c>
      <c r="AM552" s="3" t="str">
        <f t="shared" si="158"/>
        <v>ID61/17</v>
      </c>
      <c r="AN552" s="3">
        <f t="shared" si="159"/>
        <v>3.52520620078184</v>
      </c>
      <c r="AO552" s="3">
        <f t="shared" si="160"/>
        <v>37.0107</v>
      </c>
      <c r="AP552" s="3">
        <f t="shared" si="161"/>
        <v>4918489.927</v>
      </c>
      <c r="AQ552" s="5">
        <f t="shared" si="162"/>
        <v>1396916.9424</v>
      </c>
      <c r="AR552" s="3" t="str">
        <f t="shared" si="163"/>
        <v>TB</v>
      </c>
      <c r="AS552" s="2"/>
    </row>
    <row r="553" spans="17:44">
      <c r="Q553" t="s">
        <v>52</v>
      </c>
      <c r="R553">
        <v>1396917.46</v>
      </c>
      <c r="S553">
        <v>4918486.44</v>
      </c>
      <c r="U553" t="s">
        <v>53</v>
      </c>
      <c r="V553">
        <v>1396929.73</v>
      </c>
      <c r="W553">
        <v>4918595.53</v>
      </c>
      <c r="X553">
        <f t="shared" si="151"/>
        <v>-0.112475937299802</v>
      </c>
      <c r="Y553">
        <f t="shared" si="152"/>
        <v>8.89079054602163</v>
      </c>
      <c r="Z553">
        <f t="shared" si="153"/>
        <v>5075719.17967531</v>
      </c>
      <c r="AA553">
        <f t="shared" si="154"/>
        <v>-7501214.10694055</v>
      </c>
      <c r="AB553" s="1" t="s">
        <v>1597</v>
      </c>
      <c r="AC553" s="1">
        <v>4918598.148</v>
      </c>
      <c r="AD553" s="1">
        <v>1396930.183</v>
      </c>
      <c r="AE553" s="1">
        <v>37.892</v>
      </c>
      <c r="AF553" s="1" t="s">
        <v>83</v>
      </c>
      <c r="AG553" s="2">
        <f t="shared" si="155"/>
        <v>1396930.02644259</v>
      </c>
      <c r="AH553" s="2">
        <f t="shared" si="156"/>
        <v>1790140.91209018</v>
      </c>
      <c r="AI553">
        <f t="shared" si="157"/>
        <v>112.430209431978</v>
      </c>
      <c r="AL553" t="str">
        <f t="shared" si="150"/>
        <v>ID61</v>
      </c>
      <c r="AM553" s="3" t="str">
        <f t="shared" si="158"/>
        <v>ID61r-100</v>
      </c>
      <c r="AN553" s="3">
        <f t="shared" si="159"/>
        <v>112.430209431978</v>
      </c>
      <c r="AO553" s="3">
        <f t="shared" si="160"/>
        <v>37.892</v>
      </c>
      <c r="AP553" s="3">
        <f t="shared" si="161"/>
        <v>4918598.148</v>
      </c>
      <c r="AQ553" s="5">
        <f t="shared" si="162"/>
        <v>1396930.183</v>
      </c>
      <c r="AR553" s="3" t="str">
        <f t="shared" si="163"/>
        <v>so</v>
      </c>
    </row>
    <row r="554" spans="17:44">
      <c r="Q554" t="s">
        <v>54</v>
      </c>
      <c r="R554">
        <v>1397067.82</v>
      </c>
      <c r="S554">
        <v>4918637.21</v>
      </c>
      <c r="U554" t="s">
        <v>55</v>
      </c>
      <c r="V554">
        <v>1396975.04</v>
      </c>
      <c r="W554">
        <v>4918632.45</v>
      </c>
      <c r="X554">
        <f t="shared" si="151"/>
        <v>-19.4915966395766</v>
      </c>
      <c r="Y554">
        <f t="shared" si="152"/>
        <v>0.0513041603769675</v>
      </c>
      <c r="Z554">
        <f t="shared" si="153"/>
        <v>32149399.8894928</v>
      </c>
      <c r="AA554">
        <f t="shared" si="154"/>
        <v>4846961.81850522</v>
      </c>
      <c r="AB554" s="1" t="s">
        <v>1598</v>
      </c>
      <c r="AC554" s="1">
        <v>4918636.21</v>
      </c>
      <c r="AD554" s="1">
        <v>1397051.467</v>
      </c>
      <c r="AE554" s="1">
        <v>32.547</v>
      </c>
      <c r="AF554" s="1" t="s">
        <v>677</v>
      </c>
      <c r="AG554" s="2">
        <f t="shared" si="155"/>
        <v>1397051.45876053</v>
      </c>
      <c r="AH554" s="2">
        <f t="shared" si="156"/>
        <v>28863536.0131962</v>
      </c>
      <c r="AI554">
        <f t="shared" si="157"/>
        <v>16.3835468993713</v>
      </c>
      <c r="AL554" t="str">
        <f t="shared" si="150"/>
        <v>ID62</v>
      </c>
      <c r="AM554" s="3" t="str">
        <f t="shared" si="158"/>
        <v>ID62-100</v>
      </c>
      <c r="AN554" s="3">
        <f t="shared" si="159"/>
        <v>16.3835468993713</v>
      </c>
      <c r="AO554" s="3">
        <f t="shared" si="160"/>
        <v>32.547</v>
      </c>
      <c r="AP554" s="3">
        <f t="shared" si="161"/>
        <v>4918636.21</v>
      </c>
      <c r="AQ554" s="5">
        <f t="shared" si="162"/>
        <v>1397051.467</v>
      </c>
      <c r="AR554" s="3" t="str">
        <f t="shared" si="163"/>
        <v>so+vg</v>
      </c>
    </row>
    <row r="555" spans="17:44">
      <c r="Q555" t="s">
        <v>54</v>
      </c>
      <c r="R555">
        <v>1397067.82</v>
      </c>
      <c r="S555">
        <v>4918637.21</v>
      </c>
      <c r="U555" t="s">
        <v>55</v>
      </c>
      <c r="V555">
        <v>1396975.04</v>
      </c>
      <c r="W555">
        <v>4918632.45</v>
      </c>
      <c r="X555">
        <f t="shared" si="151"/>
        <v>-19.4915966395766</v>
      </c>
      <c r="Y555">
        <f t="shared" si="152"/>
        <v>0.0513041603769675</v>
      </c>
      <c r="Z555">
        <f t="shared" si="153"/>
        <v>32149281.3105012</v>
      </c>
      <c r="AA555">
        <f t="shared" si="154"/>
        <v>4846961.81850522</v>
      </c>
      <c r="AB555" s="1" t="s">
        <v>1599</v>
      </c>
      <c r="AC555" s="1">
        <v>4918635.945</v>
      </c>
      <c r="AD555" s="1">
        <v>1397045.397</v>
      </c>
      <c r="AE555" s="1">
        <v>32.277</v>
      </c>
      <c r="AF555" s="1" t="s">
        <v>83</v>
      </c>
      <c r="AG555" s="2">
        <f t="shared" si="155"/>
        <v>1397045.39113563</v>
      </c>
      <c r="AH555" s="2">
        <f t="shared" si="156"/>
        <v>28863431.7052534</v>
      </c>
      <c r="AI555">
        <f t="shared" si="157"/>
        <v>22.4586543229326</v>
      </c>
      <c r="AL555" t="str">
        <f t="shared" si="150"/>
        <v>ID62</v>
      </c>
      <c r="AM555" s="3" t="str">
        <f t="shared" si="158"/>
        <v>ID62-101</v>
      </c>
      <c r="AN555" s="3">
        <f t="shared" si="159"/>
        <v>22.4586543229326</v>
      </c>
      <c r="AO555" s="3">
        <f t="shared" si="160"/>
        <v>32.277</v>
      </c>
      <c r="AP555" s="3">
        <f t="shared" si="161"/>
        <v>4918635.945</v>
      </c>
      <c r="AQ555" s="5">
        <f t="shared" si="162"/>
        <v>1397045.397</v>
      </c>
      <c r="AR555" s="3" t="str">
        <f t="shared" si="163"/>
        <v>so</v>
      </c>
    </row>
    <row r="556" spans="17:44">
      <c r="Q556" t="s">
        <v>54</v>
      </c>
      <c r="R556">
        <v>1397067.82</v>
      </c>
      <c r="S556">
        <v>4918637.21</v>
      </c>
      <c r="U556" t="s">
        <v>55</v>
      </c>
      <c r="V556">
        <v>1396975.04</v>
      </c>
      <c r="W556">
        <v>4918632.45</v>
      </c>
      <c r="X556">
        <f t="shared" si="151"/>
        <v>-19.4915966395766</v>
      </c>
      <c r="Y556">
        <f t="shared" si="152"/>
        <v>0.0513041603769675</v>
      </c>
      <c r="Z556">
        <f t="shared" si="153"/>
        <v>32149163.8000726</v>
      </c>
      <c r="AA556">
        <f t="shared" si="154"/>
        <v>4846961.81850522</v>
      </c>
      <c r="AB556" s="1" t="s">
        <v>1600</v>
      </c>
      <c r="AC556" s="1">
        <v>4918635.735</v>
      </c>
      <c r="AD556" s="1">
        <v>1397039.379</v>
      </c>
      <c r="AE556" s="1">
        <v>32.09</v>
      </c>
      <c r="AF556" s="1" t="s">
        <v>83</v>
      </c>
      <c r="AG556" s="2">
        <f t="shared" si="155"/>
        <v>1397039.37818854</v>
      </c>
      <c r="AH556" s="2">
        <f t="shared" si="156"/>
        <v>28863328.3372714</v>
      </c>
      <c r="AI556">
        <f t="shared" si="157"/>
        <v>28.4792223560449</v>
      </c>
      <c r="AL556" t="str">
        <f t="shared" si="150"/>
        <v>ID62</v>
      </c>
      <c r="AM556" s="3" t="str">
        <f t="shared" si="158"/>
        <v>ID62-102</v>
      </c>
      <c r="AN556" s="3">
        <f t="shared" si="159"/>
        <v>28.4792223560449</v>
      </c>
      <c r="AO556" s="3">
        <f t="shared" si="160"/>
        <v>32.09</v>
      </c>
      <c r="AP556" s="3">
        <f t="shared" si="161"/>
        <v>4918635.735</v>
      </c>
      <c r="AQ556" s="5">
        <f t="shared" si="162"/>
        <v>1397039.379</v>
      </c>
      <c r="AR556" s="3" t="str">
        <f t="shared" si="163"/>
        <v>so</v>
      </c>
    </row>
    <row r="557" spans="17:44">
      <c r="Q557" t="s">
        <v>54</v>
      </c>
      <c r="R557">
        <v>1397067.82</v>
      </c>
      <c r="S557">
        <v>4918637.21</v>
      </c>
      <c r="U557" t="s">
        <v>55</v>
      </c>
      <c r="V557">
        <v>1396975.04</v>
      </c>
      <c r="W557">
        <v>4918632.45</v>
      </c>
      <c r="X557">
        <f t="shared" si="151"/>
        <v>-19.4915966395766</v>
      </c>
      <c r="Y557">
        <f t="shared" si="152"/>
        <v>0.0513041603769675</v>
      </c>
      <c r="Z557">
        <f t="shared" si="153"/>
        <v>32149061.6980222</v>
      </c>
      <c r="AA557">
        <f t="shared" si="154"/>
        <v>4846961.81850522</v>
      </c>
      <c r="AB557" s="1" t="s">
        <v>1601</v>
      </c>
      <c r="AC557" s="1">
        <v>4918635.574</v>
      </c>
      <c r="AD557" s="1">
        <v>1397034.149</v>
      </c>
      <c r="AE557" s="1">
        <v>31.858</v>
      </c>
      <c r="AF557" s="1" t="s">
        <v>83</v>
      </c>
      <c r="AG557" s="2">
        <f t="shared" si="155"/>
        <v>1397034.15368008</v>
      </c>
      <c r="AH557" s="2">
        <f t="shared" si="156"/>
        <v>28863238.5232605</v>
      </c>
      <c r="AI557">
        <f t="shared" si="157"/>
        <v>33.7107213955119</v>
      </c>
      <c r="AL557" t="str">
        <f t="shared" si="150"/>
        <v>ID62</v>
      </c>
      <c r="AM557" s="3" t="str">
        <f t="shared" si="158"/>
        <v>ID62-103</v>
      </c>
      <c r="AN557" s="3">
        <f t="shared" si="159"/>
        <v>33.7107213955119</v>
      </c>
      <c r="AO557" s="3">
        <f t="shared" si="160"/>
        <v>31.858</v>
      </c>
      <c r="AP557" s="3">
        <f t="shared" si="161"/>
        <v>4918635.574</v>
      </c>
      <c r="AQ557" s="5">
        <f t="shared" si="162"/>
        <v>1397034.149</v>
      </c>
      <c r="AR557" s="3" t="str">
        <f t="shared" si="163"/>
        <v>so</v>
      </c>
    </row>
    <row r="558" spans="17:44">
      <c r="Q558" t="s">
        <v>54</v>
      </c>
      <c r="R558">
        <v>1397067.82</v>
      </c>
      <c r="S558">
        <v>4918637.21</v>
      </c>
      <c r="U558" t="s">
        <v>55</v>
      </c>
      <c r="V558">
        <v>1396975.04</v>
      </c>
      <c r="W558">
        <v>4918632.45</v>
      </c>
      <c r="X558">
        <f t="shared" si="151"/>
        <v>-19.4915966395766</v>
      </c>
      <c r="Y558">
        <f t="shared" si="152"/>
        <v>0.0513041603769675</v>
      </c>
      <c r="Z558">
        <f t="shared" si="153"/>
        <v>32148922.2984969</v>
      </c>
      <c r="AA558">
        <f t="shared" si="154"/>
        <v>4846961.81850522</v>
      </c>
      <c r="AB558" s="1" t="s">
        <v>1602</v>
      </c>
      <c r="AC558" s="1">
        <v>4918635.286</v>
      </c>
      <c r="AD558" s="1">
        <v>1397027.012</v>
      </c>
      <c r="AE558" s="1">
        <v>31.549</v>
      </c>
      <c r="AF558" s="1" t="s">
        <v>87</v>
      </c>
      <c r="AG558" s="2">
        <f t="shared" si="155"/>
        <v>1397027.02067938</v>
      </c>
      <c r="AH558" s="2">
        <f t="shared" si="156"/>
        <v>28863115.9005471</v>
      </c>
      <c r="AI558">
        <f t="shared" si="157"/>
        <v>40.8533308311019</v>
      </c>
      <c r="AL558" t="str">
        <f t="shared" si="150"/>
        <v>ID62</v>
      </c>
      <c r="AM558" s="3" t="str">
        <f t="shared" si="158"/>
        <v>ID62-104</v>
      </c>
      <c r="AN558" s="3">
        <f t="shared" si="159"/>
        <v>40.8533308311019</v>
      </c>
      <c r="AO558" s="3">
        <f t="shared" si="160"/>
        <v>31.549</v>
      </c>
      <c r="AP558" s="3">
        <f t="shared" si="161"/>
        <v>4918635.286</v>
      </c>
      <c r="AQ558" s="5">
        <f t="shared" si="162"/>
        <v>1397027.012</v>
      </c>
      <c r="AR558" s="3" t="str">
        <f t="shared" si="163"/>
        <v>tb</v>
      </c>
    </row>
    <row r="559" spans="17:44">
      <c r="Q559" t="s">
        <v>54</v>
      </c>
      <c r="R559">
        <v>1397067.82</v>
      </c>
      <c r="S559">
        <v>4918637.21</v>
      </c>
      <c r="U559" t="s">
        <v>55</v>
      </c>
      <c r="V559">
        <v>1396975.04</v>
      </c>
      <c r="W559">
        <v>4918632.45</v>
      </c>
      <c r="X559">
        <f t="shared" si="151"/>
        <v>-19.4915966395766</v>
      </c>
      <c r="Y559">
        <f t="shared" si="152"/>
        <v>0.0513041603769675</v>
      </c>
      <c r="Z559">
        <f t="shared" si="153"/>
        <v>32148880.9077028</v>
      </c>
      <c r="AA559">
        <f t="shared" si="154"/>
        <v>4846961.81850522</v>
      </c>
      <c r="AB559" s="1" t="s">
        <v>1603</v>
      </c>
      <c r="AC559" s="1">
        <v>4918634.964</v>
      </c>
      <c r="AD559" s="1">
        <v>1397024.905</v>
      </c>
      <c r="AE559" s="1">
        <v>30.428</v>
      </c>
      <c r="AF559" s="1" t="s">
        <v>103</v>
      </c>
      <c r="AG559" s="2">
        <f t="shared" si="155"/>
        <v>1397024.90273412</v>
      </c>
      <c r="AH559" s="2">
        <f t="shared" si="156"/>
        <v>28863079.4911584</v>
      </c>
      <c r="AI559">
        <f t="shared" si="157"/>
        <v>42.973733151827</v>
      </c>
      <c r="AL559" t="str">
        <f t="shared" si="150"/>
        <v>ID62</v>
      </c>
      <c r="AM559" s="3" t="str">
        <f t="shared" si="158"/>
        <v>ID62-105</v>
      </c>
      <c r="AN559" s="3">
        <f t="shared" si="159"/>
        <v>42.973733151827</v>
      </c>
      <c r="AO559" s="3">
        <f t="shared" si="160"/>
        <v>30.428</v>
      </c>
      <c r="AP559" s="3">
        <f t="shared" si="161"/>
        <v>4918634.964</v>
      </c>
      <c r="AQ559" s="5">
        <f t="shared" si="162"/>
        <v>1397024.905</v>
      </c>
      <c r="AR559" s="3" t="str">
        <f t="shared" si="163"/>
        <v>tb rvr</v>
      </c>
    </row>
    <row r="560" spans="17:44">
      <c r="Q560" t="s">
        <v>54</v>
      </c>
      <c r="R560">
        <v>1397067.82</v>
      </c>
      <c r="S560">
        <v>4918637.21</v>
      </c>
      <c r="U560" t="s">
        <v>55</v>
      </c>
      <c r="V560">
        <v>1396975.04</v>
      </c>
      <c r="W560">
        <v>4918632.45</v>
      </c>
      <c r="X560">
        <f t="shared" si="151"/>
        <v>-19.4915966395766</v>
      </c>
      <c r="Y560">
        <f t="shared" si="152"/>
        <v>0.0513041603769675</v>
      </c>
      <c r="Z560">
        <f t="shared" si="153"/>
        <v>32148859.9063541</v>
      </c>
      <c r="AA560">
        <f t="shared" si="154"/>
        <v>4846961.81850522</v>
      </c>
      <c r="AB560" s="1" t="s">
        <v>1604</v>
      </c>
      <c r="AC560" s="1">
        <v>4918635.189</v>
      </c>
      <c r="AD560" s="1">
        <v>1397023.816</v>
      </c>
      <c r="AE560" s="1">
        <v>29.112</v>
      </c>
      <c r="AF560" s="1" t="s">
        <v>114</v>
      </c>
      <c r="AG560" s="2">
        <f t="shared" si="155"/>
        <v>1397023.8281061</v>
      </c>
      <c r="AH560" s="2">
        <f t="shared" si="156"/>
        <v>28863061.0173339</v>
      </c>
      <c r="AI560">
        <f t="shared" si="157"/>
        <v>44.0503854352613</v>
      </c>
      <c r="AL560" t="str">
        <f t="shared" si="150"/>
        <v>ID62</v>
      </c>
      <c r="AM560" s="3" t="str">
        <f t="shared" si="158"/>
        <v>ID62-106</v>
      </c>
      <c r="AN560" s="3">
        <f t="shared" si="159"/>
        <v>44.0503854352613</v>
      </c>
      <c r="AO560" s="3">
        <f t="shared" si="160"/>
        <v>29.112</v>
      </c>
      <c r="AP560" s="3">
        <f t="shared" si="161"/>
        <v>4918635.189</v>
      </c>
      <c r="AQ560" s="5">
        <f t="shared" si="162"/>
        <v>1397023.816</v>
      </c>
      <c r="AR560" s="3" t="str">
        <f t="shared" si="163"/>
        <v>wtr</v>
      </c>
    </row>
    <row r="561" spans="17:44">
      <c r="Q561" t="s">
        <v>54</v>
      </c>
      <c r="R561">
        <v>1397067.82</v>
      </c>
      <c r="S561">
        <v>4918637.21</v>
      </c>
      <c r="U561" t="s">
        <v>55</v>
      </c>
      <c r="V561">
        <v>1396975.04</v>
      </c>
      <c r="W561">
        <v>4918632.45</v>
      </c>
      <c r="X561">
        <f t="shared" si="151"/>
        <v>-19.4915966395766</v>
      </c>
      <c r="Y561">
        <f t="shared" si="152"/>
        <v>0.0513041603769675</v>
      </c>
      <c r="Z561">
        <f t="shared" si="153"/>
        <v>32148859.8698625</v>
      </c>
      <c r="AA561">
        <f t="shared" si="154"/>
        <v>4846961.81850522</v>
      </c>
      <c r="AB561" s="1" t="s">
        <v>1605</v>
      </c>
      <c r="AC561" s="1">
        <v>4918635.172</v>
      </c>
      <c r="AD561" s="1">
        <v>1397023.815</v>
      </c>
      <c r="AE561" s="1">
        <v>28.685</v>
      </c>
      <c r="AF561" s="1" t="s">
        <v>652</v>
      </c>
      <c r="AG561" s="2">
        <f t="shared" si="155"/>
        <v>1397023.82623884</v>
      </c>
      <c r="AH561" s="2">
        <f t="shared" si="156"/>
        <v>28863060.9852341</v>
      </c>
      <c r="AI561">
        <f t="shared" si="157"/>
        <v>44.0521675858234</v>
      </c>
      <c r="AL561" t="str">
        <f t="shared" si="150"/>
        <v>ID62</v>
      </c>
      <c r="AM561" s="3" t="str">
        <f t="shared" si="158"/>
        <v>ID62-107</v>
      </c>
      <c r="AN561" s="3">
        <f t="shared" si="159"/>
        <v>44.0521675858234</v>
      </c>
      <c r="AO561" s="3">
        <f t="shared" si="160"/>
        <v>28.685</v>
      </c>
      <c r="AP561" s="3">
        <f t="shared" si="161"/>
        <v>4918635.172</v>
      </c>
      <c r="AQ561" s="5">
        <f t="shared" si="162"/>
        <v>1397023.815</v>
      </c>
      <c r="AR561" s="3" t="str">
        <f t="shared" si="163"/>
        <v>rvr bed</v>
      </c>
    </row>
    <row r="562" spans="17:44">
      <c r="Q562" t="s">
        <v>54</v>
      </c>
      <c r="R562">
        <v>1397067.82</v>
      </c>
      <c r="S562">
        <v>4918637.21</v>
      </c>
      <c r="U562" t="s">
        <v>55</v>
      </c>
      <c r="V562">
        <v>1396975.04</v>
      </c>
      <c r="W562">
        <v>4918632.45</v>
      </c>
      <c r="X562">
        <f t="shared" si="151"/>
        <v>-19.4915966395766</v>
      </c>
      <c r="Y562">
        <f t="shared" si="152"/>
        <v>0.0513041603769675</v>
      </c>
      <c r="Z562">
        <f t="shared" si="153"/>
        <v>32148829.1245642</v>
      </c>
      <c r="AA562">
        <f t="shared" si="154"/>
        <v>4846961.81850522</v>
      </c>
      <c r="AB562" s="1" t="s">
        <v>1606</v>
      </c>
      <c r="AC562" s="1">
        <v>4918635.048</v>
      </c>
      <c r="AD562" s="1">
        <v>1397022.244</v>
      </c>
      <c r="AE562" s="1">
        <v>28.663</v>
      </c>
      <c r="AF562" s="1" t="s">
        <v>652</v>
      </c>
      <c r="AG562" s="2">
        <f t="shared" si="155"/>
        <v>1397022.25301803</v>
      </c>
      <c r="AH562" s="2">
        <f t="shared" si="156"/>
        <v>28863033.9401498</v>
      </c>
      <c r="AI562">
        <f t="shared" si="157"/>
        <v>45.627250848684</v>
      </c>
      <c r="AL562" t="str">
        <f t="shared" ref="AL562:AL625" si="164">REPLACE(AM562,5,6,"")</f>
        <v>ID62</v>
      </c>
      <c r="AM562" s="3" t="str">
        <f t="shared" si="158"/>
        <v>ID62-108</v>
      </c>
      <c r="AN562" s="3">
        <f t="shared" si="159"/>
        <v>45.627250848684</v>
      </c>
      <c r="AO562" s="3">
        <f t="shared" si="160"/>
        <v>28.663</v>
      </c>
      <c r="AP562" s="3">
        <f t="shared" si="161"/>
        <v>4918635.048</v>
      </c>
      <c r="AQ562" s="5">
        <f t="shared" si="162"/>
        <v>1397022.244</v>
      </c>
      <c r="AR562" s="3" t="str">
        <f t="shared" si="163"/>
        <v>rvr bed</v>
      </c>
    </row>
    <row r="563" spans="17:44">
      <c r="Q563" t="s">
        <v>54</v>
      </c>
      <c r="R563">
        <v>1397067.82</v>
      </c>
      <c r="S563">
        <v>4918637.21</v>
      </c>
      <c r="U563" t="s">
        <v>55</v>
      </c>
      <c r="V563">
        <v>1396975.04</v>
      </c>
      <c r="W563">
        <v>4918632.45</v>
      </c>
      <c r="X563">
        <f t="shared" si="151"/>
        <v>-19.4915966395766</v>
      </c>
      <c r="Y563">
        <f t="shared" si="152"/>
        <v>0.0513041603769675</v>
      </c>
      <c r="Z563">
        <f t="shared" si="153"/>
        <v>32148778.2069213</v>
      </c>
      <c r="AA563">
        <f t="shared" si="154"/>
        <v>4846961.81850522</v>
      </c>
      <c r="AB563" s="1" t="s">
        <v>1607</v>
      </c>
      <c r="AC563" s="1">
        <v>4918634.828</v>
      </c>
      <c r="AD563" s="1">
        <v>1397019.643</v>
      </c>
      <c r="AE563" s="1">
        <v>29.108</v>
      </c>
      <c r="AF563" s="1" t="s">
        <v>687</v>
      </c>
      <c r="AG563" s="2">
        <f t="shared" si="155"/>
        <v>1397019.64758891</v>
      </c>
      <c r="AH563" s="2">
        <f t="shared" si="156"/>
        <v>28862989.1504741</v>
      </c>
      <c r="AI563">
        <f t="shared" si="157"/>
        <v>48.2358502880862</v>
      </c>
      <c r="AL563" t="str">
        <f t="shared" si="164"/>
        <v>ID62</v>
      </c>
      <c r="AM563" s="3" t="str">
        <f t="shared" si="158"/>
        <v>ID62-109</v>
      </c>
      <c r="AN563" s="3">
        <f t="shared" si="159"/>
        <v>48.2358502880862</v>
      </c>
      <c r="AO563" s="3">
        <f t="shared" si="160"/>
        <v>29.108</v>
      </c>
      <c r="AP563" s="3">
        <f t="shared" si="161"/>
        <v>4918634.828</v>
      </c>
      <c r="AQ563" s="5">
        <f t="shared" si="162"/>
        <v>1397019.643</v>
      </c>
      <c r="AR563" s="3" t="str">
        <f t="shared" si="163"/>
        <v>wtr+g</v>
      </c>
    </row>
    <row r="564" spans="16:44">
      <c r="P564">
        <v>1</v>
      </c>
      <c r="Q564" t="s">
        <v>54</v>
      </c>
      <c r="R564">
        <v>1397067.82</v>
      </c>
      <c r="S564">
        <v>4918637.21</v>
      </c>
      <c r="U564" t="s">
        <v>55</v>
      </c>
      <c r="V564">
        <v>1396975.04</v>
      </c>
      <c r="W564">
        <v>4918632.45</v>
      </c>
      <c r="X564">
        <f t="shared" si="151"/>
        <v>-19.4915966395766</v>
      </c>
      <c r="Y564">
        <f t="shared" si="152"/>
        <v>0.0513041603769675</v>
      </c>
      <c r="Z564">
        <f t="shared" si="153"/>
        <v>32148749.3872743</v>
      </c>
      <c r="AA564">
        <f t="shared" si="154"/>
        <v>4846961.81850522</v>
      </c>
      <c r="AB564" s="1" t="s">
        <v>1608</v>
      </c>
      <c r="AC564" s="1">
        <v>4918634.661</v>
      </c>
      <c r="AD564" s="1">
        <v>1397018.173</v>
      </c>
      <c r="AE564" s="1">
        <v>29.898</v>
      </c>
      <c r="AF564" s="1" t="s">
        <v>109</v>
      </c>
      <c r="AG564" s="2">
        <f t="shared" si="155"/>
        <v>1397018.17290266</v>
      </c>
      <c r="AH564" s="2">
        <f t="shared" si="156"/>
        <v>28862963.7992879</v>
      </c>
      <c r="AI564">
        <f t="shared" si="157"/>
        <v>49.7123929217805</v>
      </c>
      <c r="AL564" t="str">
        <f t="shared" si="164"/>
        <v>ID62</v>
      </c>
      <c r="AM564" s="3" t="str">
        <f t="shared" si="158"/>
        <v>ID62-110</v>
      </c>
      <c r="AN564" s="3">
        <f t="shared" si="159"/>
        <v>49.7123929217805</v>
      </c>
      <c r="AO564" s="3">
        <f t="shared" si="160"/>
        <v>29.898</v>
      </c>
      <c r="AP564" s="3">
        <f t="shared" si="161"/>
        <v>4918634.661</v>
      </c>
      <c r="AQ564" s="5">
        <f t="shared" si="162"/>
        <v>1397018.173</v>
      </c>
      <c r="AR564" s="3" t="str">
        <f t="shared" si="163"/>
        <v>g</v>
      </c>
    </row>
    <row r="565" spans="17:44">
      <c r="Q565" t="s">
        <v>54</v>
      </c>
      <c r="R565">
        <v>1397067.82</v>
      </c>
      <c r="S565">
        <v>4918637.21</v>
      </c>
      <c r="U565" t="s">
        <v>55</v>
      </c>
      <c r="V565">
        <v>1396975.04</v>
      </c>
      <c r="W565">
        <v>4918632.45</v>
      </c>
      <c r="X565">
        <f t="shared" si="151"/>
        <v>-19.4915966395766</v>
      </c>
      <c r="Y565">
        <f t="shared" si="152"/>
        <v>0.0513041603769675</v>
      </c>
      <c r="Z565">
        <f t="shared" si="153"/>
        <v>32148677.6050978</v>
      </c>
      <c r="AA565">
        <f t="shared" si="154"/>
        <v>4846961.81850522</v>
      </c>
      <c r="AB565" s="1" t="s">
        <v>1609</v>
      </c>
      <c r="AC565" s="1">
        <v>4918634.374</v>
      </c>
      <c r="AD565" s="1">
        <v>1397014.505</v>
      </c>
      <c r="AE565" s="1">
        <v>30.126</v>
      </c>
      <c r="AF565" s="1" t="s">
        <v>109</v>
      </c>
      <c r="AG565" s="2">
        <f t="shared" si="155"/>
        <v>1397014.49984628</v>
      </c>
      <c r="AH565" s="2">
        <f t="shared" si="156"/>
        <v>28862900.656137</v>
      </c>
      <c r="AI565">
        <f t="shared" si="157"/>
        <v>53.3903747975193</v>
      </c>
      <c r="AL565" t="str">
        <f t="shared" si="164"/>
        <v>ID62</v>
      </c>
      <c r="AM565" s="3" t="str">
        <f t="shared" si="158"/>
        <v>ID62-111</v>
      </c>
      <c r="AN565" s="3">
        <f t="shared" si="159"/>
        <v>53.3903747975193</v>
      </c>
      <c r="AO565" s="3">
        <f t="shared" si="160"/>
        <v>30.126</v>
      </c>
      <c r="AP565" s="3">
        <f t="shared" si="161"/>
        <v>4918634.374</v>
      </c>
      <c r="AQ565" s="5">
        <f t="shared" si="162"/>
        <v>1397014.505</v>
      </c>
      <c r="AR565" s="3" t="str">
        <f t="shared" si="163"/>
        <v>g</v>
      </c>
    </row>
    <row r="566" spans="17:44">
      <c r="Q566" t="s">
        <v>54</v>
      </c>
      <c r="R566">
        <v>1397067.82</v>
      </c>
      <c r="S566">
        <v>4918637.21</v>
      </c>
      <c r="U566" t="s">
        <v>55</v>
      </c>
      <c r="V566">
        <v>1396975.04</v>
      </c>
      <c r="W566">
        <v>4918632.45</v>
      </c>
      <c r="X566">
        <f t="shared" si="151"/>
        <v>-19.4915966395766</v>
      </c>
      <c r="Y566">
        <f t="shared" si="152"/>
        <v>0.0513041603769675</v>
      </c>
      <c r="Z566">
        <f t="shared" si="153"/>
        <v>32148589.5085894</v>
      </c>
      <c r="AA566">
        <f t="shared" si="154"/>
        <v>4846961.81850522</v>
      </c>
      <c r="AB566" s="1" t="s">
        <v>1610</v>
      </c>
      <c r="AC566" s="1">
        <v>4918634.399</v>
      </c>
      <c r="AD566" s="1">
        <v>1397009.984</v>
      </c>
      <c r="AE566" s="1">
        <v>30.142</v>
      </c>
      <c r="AF566" s="1" t="s">
        <v>109</v>
      </c>
      <c r="AG566" s="2">
        <f t="shared" si="155"/>
        <v>1397009.99199408</v>
      </c>
      <c r="AH566" s="2">
        <f t="shared" si="156"/>
        <v>28862823.1620932</v>
      </c>
      <c r="AI566">
        <f t="shared" si="157"/>
        <v>57.9042711465507</v>
      </c>
      <c r="AL566" t="str">
        <f t="shared" si="164"/>
        <v>ID62</v>
      </c>
      <c r="AM566" s="3" t="str">
        <f t="shared" si="158"/>
        <v>ID62-112</v>
      </c>
      <c r="AN566" s="3">
        <f t="shared" si="159"/>
        <v>57.9042711465507</v>
      </c>
      <c r="AO566" s="3">
        <f t="shared" si="160"/>
        <v>30.142</v>
      </c>
      <c r="AP566" s="3">
        <f t="shared" si="161"/>
        <v>4918634.399</v>
      </c>
      <c r="AQ566" s="5">
        <f t="shared" si="162"/>
        <v>1397009.984</v>
      </c>
      <c r="AR566" s="3" t="str">
        <f t="shared" si="163"/>
        <v>g</v>
      </c>
    </row>
    <row r="567" spans="16:44">
      <c r="P567">
        <v>1</v>
      </c>
      <c r="Q567" t="s">
        <v>54</v>
      </c>
      <c r="R567">
        <v>1397067.82</v>
      </c>
      <c r="S567">
        <v>4918637.21</v>
      </c>
      <c r="U567" t="s">
        <v>55</v>
      </c>
      <c r="V567">
        <v>1396975.04</v>
      </c>
      <c r="W567">
        <v>4918632.45</v>
      </c>
      <c r="X567">
        <f t="shared" si="151"/>
        <v>-19.4915966395766</v>
      </c>
      <c r="Y567">
        <f t="shared" si="152"/>
        <v>0.0513041603769675</v>
      </c>
      <c r="Z567">
        <f t="shared" si="153"/>
        <v>32147797.9450263</v>
      </c>
      <c r="AA567">
        <f t="shared" si="154"/>
        <v>4846961.81850522</v>
      </c>
      <c r="AB567" s="1" t="s">
        <v>1611</v>
      </c>
      <c r="AC567" s="1">
        <v>4918632.479</v>
      </c>
      <c r="AD567" s="1">
        <v>1396969.472</v>
      </c>
      <c r="AE567" s="1">
        <v>38.462</v>
      </c>
      <c r="AF567" s="1" t="s">
        <v>83</v>
      </c>
      <c r="AG567" s="2">
        <f t="shared" si="155"/>
        <v>1396969.48810107</v>
      </c>
      <c r="AH567" s="2">
        <f t="shared" si="156"/>
        <v>28862126.863653</v>
      </c>
      <c r="AI567">
        <f t="shared" si="157"/>
        <v>98.4617258887767</v>
      </c>
      <c r="AL567" t="str">
        <f t="shared" si="164"/>
        <v>ID62</v>
      </c>
      <c r="AM567" s="3" t="str">
        <f t="shared" si="158"/>
        <v>ID62r-100</v>
      </c>
      <c r="AN567" s="3">
        <f t="shared" si="159"/>
        <v>98.4617258887767</v>
      </c>
      <c r="AO567" s="3">
        <f t="shared" si="160"/>
        <v>38.462</v>
      </c>
      <c r="AP567" s="3">
        <f t="shared" si="161"/>
        <v>4918632.479</v>
      </c>
      <c r="AQ567" s="5">
        <f t="shared" si="162"/>
        <v>1396969.472</v>
      </c>
      <c r="AR567" s="3" t="str">
        <f t="shared" si="163"/>
        <v>so</v>
      </c>
    </row>
    <row r="568" spans="17:44">
      <c r="Q568" t="s">
        <v>54</v>
      </c>
      <c r="R568">
        <v>1397067.82</v>
      </c>
      <c r="S568">
        <v>4918637.21</v>
      </c>
      <c r="U568" t="s">
        <v>55</v>
      </c>
      <c r="V568">
        <v>1396975.04</v>
      </c>
      <c r="W568">
        <v>4918632.45</v>
      </c>
      <c r="X568">
        <f t="shared" si="151"/>
        <v>-19.4915966395766</v>
      </c>
      <c r="Y568">
        <f t="shared" si="152"/>
        <v>0.0513041603769675</v>
      </c>
      <c r="Z568">
        <f t="shared" si="153"/>
        <v>32147899.510228</v>
      </c>
      <c r="AA568">
        <f t="shared" si="154"/>
        <v>4846961.81850522</v>
      </c>
      <c r="AB568" s="1" t="s">
        <v>1612</v>
      </c>
      <c r="AC568" s="1">
        <v>4918632.454</v>
      </c>
      <c r="AD568" s="1">
        <v>1396974.684</v>
      </c>
      <c r="AE568" s="1">
        <v>38.741</v>
      </c>
      <c r="AF568" s="1" t="s">
        <v>83</v>
      </c>
      <c r="AG568" s="2">
        <f t="shared" si="155"/>
        <v>1396974.68513925</v>
      </c>
      <c r="AH568" s="2">
        <f t="shared" si="156"/>
        <v>28862216.2054252</v>
      </c>
      <c r="AI568">
        <f t="shared" si="157"/>
        <v>93.2573537691949</v>
      </c>
      <c r="AL568" t="str">
        <f t="shared" si="164"/>
        <v>ID62</v>
      </c>
      <c r="AM568" s="3" t="str">
        <f t="shared" si="158"/>
        <v>ID62r-101</v>
      </c>
      <c r="AN568" s="3">
        <f t="shared" si="159"/>
        <v>93.2573537691949</v>
      </c>
      <c r="AO568" s="3">
        <f t="shared" si="160"/>
        <v>38.741</v>
      </c>
      <c r="AP568" s="3">
        <f t="shared" si="161"/>
        <v>4918632.454</v>
      </c>
      <c r="AQ568" s="5">
        <f t="shared" si="162"/>
        <v>1396974.684</v>
      </c>
      <c r="AR568" s="3" t="str">
        <f t="shared" si="163"/>
        <v>so</v>
      </c>
    </row>
    <row r="569" spans="17:45">
      <c r="Q569" t="s">
        <v>56</v>
      </c>
      <c r="R569">
        <v>1397168.31</v>
      </c>
      <c r="S569">
        <v>4918767.27</v>
      </c>
      <c r="U569" t="s">
        <v>57</v>
      </c>
      <c r="V569">
        <v>1397203.43</v>
      </c>
      <c r="W569">
        <v>4918841.71</v>
      </c>
      <c r="X569">
        <f t="shared" si="151"/>
        <v>-0.471789360554616</v>
      </c>
      <c r="Y569">
        <f t="shared" si="152"/>
        <v>2.11958997723993</v>
      </c>
      <c r="Z569">
        <f t="shared" si="153"/>
        <v>5578006.80353112</v>
      </c>
      <c r="AA569">
        <f t="shared" si="154"/>
        <v>1957343.32360675</v>
      </c>
      <c r="AB569" s="1" t="s">
        <v>497</v>
      </c>
      <c r="AC569" s="1">
        <v>4918822.9818</v>
      </c>
      <c r="AD569" s="1">
        <v>1397199.4217</v>
      </c>
      <c r="AE569" s="1">
        <v>30.0818</v>
      </c>
      <c r="AF569" s="1" t="s">
        <v>498</v>
      </c>
      <c r="AG569" s="2">
        <f t="shared" si="155"/>
        <v>1397195.47312815</v>
      </c>
      <c r="AH569" s="2">
        <f t="shared" si="156"/>
        <v>2291804.20556093</v>
      </c>
      <c r="AI569">
        <f t="shared" si="157"/>
        <v>63.8102071474522</v>
      </c>
      <c r="AL569" t="str">
        <f t="shared" si="164"/>
        <v>ID63</v>
      </c>
      <c r="AM569" s="3" t="str">
        <f t="shared" si="158"/>
        <v>ID63/1</v>
      </c>
      <c r="AN569" s="3">
        <f t="shared" si="159"/>
        <v>63.8102071474522</v>
      </c>
      <c r="AO569" s="3">
        <f t="shared" si="160"/>
        <v>30.0818</v>
      </c>
      <c r="AP569" s="3">
        <f t="shared" si="161"/>
        <v>4918822.9818</v>
      </c>
      <c r="AQ569" s="5">
        <f t="shared" si="162"/>
        <v>1397199.4217</v>
      </c>
      <c r="AR569" s="3" t="str">
        <f t="shared" si="163"/>
        <v>WL-BB-1121"</v>
      </c>
      <c r="AS569" s="2"/>
    </row>
    <row r="570" spans="17:45">
      <c r="Q570" t="s">
        <v>56</v>
      </c>
      <c r="R570">
        <v>1397168.31</v>
      </c>
      <c r="S570">
        <v>4918767.27</v>
      </c>
      <c r="U570" t="s">
        <v>57</v>
      </c>
      <c r="V570">
        <v>1397203.43</v>
      </c>
      <c r="W570">
        <v>4918841.71</v>
      </c>
      <c r="X570">
        <f t="shared" si="151"/>
        <v>-0.471789360554616</v>
      </c>
      <c r="Y570">
        <f t="shared" si="152"/>
        <v>2.11958997723993</v>
      </c>
      <c r="Z570">
        <f t="shared" si="153"/>
        <v>5577762.34431758</v>
      </c>
      <c r="AA570">
        <f t="shared" si="154"/>
        <v>1957343.32360675</v>
      </c>
      <c r="AB570" s="1" t="s">
        <v>508</v>
      </c>
      <c r="AC570" s="1">
        <v>4918638.2088</v>
      </c>
      <c r="AD570" s="1">
        <v>1397072.9114</v>
      </c>
      <c r="AE570" s="1">
        <v>38.684</v>
      </c>
      <c r="AF570" s="1" t="s">
        <v>509</v>
      </c>
      <c r="AG570" s="2">
        <f t="shared" si="155"/>
        <v>1397101.13757103</v>
      </c>
      <c r="AH570" s="2">
        <f t="shared" si="156"/>
        <v>2291781.62349977</v>
      </c>
      <c r="AI570">
        <f t="shared" si="157"/>
        <v>160.492012970243</v>
      </c>
      <c r="AL570" t="str">
        <f t="shared" si="164"/>
        <v>ID63</v>
      </c>
      <c r="AM570" s="3" t="str">
        <f t="shared" si="158"/>
        <v>ID63/10</v>
      </c>
      <c r="AN570" s="3">
        <f t="shared" si="159"/>
        <v>160.492012970243</v>
      </c>
      <c r="AO570" s="3">
        <f t="shared" si="160"/>
        <v>38.684</v>
      </c>
      <c r="AP570" s="3">
        <f t="shared" si="161"/>
        <v>4918638.2088</v>
      </c>
      <c r="AQ570" s="5">
        <f t="shared" si="162"/>
        <v>1397072.9114</v>
      </c>
      <c r="AR570" s="3" t="str">
        <f t="shared" si="163"/>
        <v>SO-R</v>
      </c>
      <c r="AS570" s="2"/>
    </row>
    <row r="571" spans="17:45">
      <c r="Q571" t="s">
        <v>56</v>
      </c>
      <c r="R571">
        <v>1397168.31</v>
      </c>
      <c r="S571">
        <v>4918767.27</v>
      </c>
      <c r="U571" t="s">
        <v>57</v>
      </c>
      <c r="V571">
        <v>1397203.43</v>
      </c>
      <c r="W571">
        <v>4918841.71</v>
      </c>
      <c r="X571">
        <f t="shared" si="151"/>
        <v>-0.471789360554616</v>
      </c>
      <c r="Y571">
        <f t="shared" si="152"/>
        <v>2.11958997723993</v>
      </c>
      <c r="Z571">
        <f t="shared" si="153"/>
        <v>5577723.89191296</v>
      </c>
      <c r="AA571">
        <f t="shared" si="154"/>
        <v>1957343.32360675</v>
      </c>
      <c r="AB571" s="1" t="s">
        <v>510</v>
      </c>
      <c r="AC571" s="1">
        <v>4918633.6028</v>
      </c>
      <c r="AD571" s="1">
        <v>1397001.1709</v>
      </c>
      <c r="AE571" s="1">
        <v>29.4282</v>
      </c>
      <c r="AF571" s="1" t="s">
        <v>511</v>
      </c>
      <c r="AG571" s="2">
        <f t="shared" si="155"/>
        <v>1397086.29898524</v>
      </c>
      <c r="AH571" s="2">
        <f t="shared" si="156"/>
        <v>2291778.07143666</v>
      </c>
      <c r="AI571">
        <f t="shared" si="157"/>
        <v>214.014950656298</v>
      </c>
      <c r="AL571" t="str">
        <f t="shared" si="164"/>
        <v>ID63</v>
      </c>
      <c r="AM571" s="3" t="str">
        <f t="shared" si="158"/>
        <v>ID63/11</v>
      </c>
      <c r="AN571" s="3">
        <f t="shared" si="159"/>
        <v>214.014950656298</v>
      </c>
      <c r="AO571" s="3">
        <f t="shared" si="160"/>
        <v>29.4282</v>
      </c>
      <c r="AP571" s="3">
        <f t="shared" si="161"/>
        <v>4918633.6028</v>
      </c>
      <c r="AQ571" s="5">
        <f t="shared" si="162"/>
        <v>1397001.1709</v>
      </c>
      <c r="AR571" s="3" t="str">
        <f t="shared" si="163"/>
        <v>W-1310"</v>
      </c>
      <c r="AS571" s="2"/>
    </row>
    <row r="572" spans="17:45">
      <c r="Q572" t="s">
        <v>56</v>
      </c>
      <c r="R572">
        <v>1397168.31</v>
      </c>
      <c r="S572">
        <v>4918767.27</v>
      </c>
      <c r="U572" t="s">
        <v>57</v>
      </c>
      <c r="V572">
        <v>1397203.43</v>
      </c>
      <c r="W572">
        <v>4918841.71</v>
      </c>
      <c r="X572">
        <f t="shared" si="151"/>
        <v>-0.471789360554616</v>
      </c>
      <c r="Y572">
        <f t="shared" si="152"/>
        <v>2.11958997723993</v>
      </c>
      <c r="Z572">
        <f t="shared" si="153"/>
        <v>5577722.82001866</v>
      </c>
      <c r="AA572">
        <f t="shared" si="154"/>
        <v>1957343.32360675</v>
      </c>
      <c r="AB572" s="1" t="s">
        <v>512</v>
      </c>
      <c r="AC572" s="1">
        <v>4918633.6331</v>
      </c>
      <c r="AD572" s="1">
        <v>1396998.8347</v>
      </c>
      <c r="AE572" s="1">
        <v>29.2514</v>
      </c>
      <c r="AF572" s="1" t="s">
        <v>511</v>
      </c>
      <c r="AG572" s="2">
        <f t="shared" si="155"/>
        <v>1397085.88534673</v>
      </c>
      <c r="AH572" s="2">
        <f t="shared" si="156"/>
        <v>2291777.97241981</v>
      </c>
      <c r="AI572">
        <f t="shared" si="157"/>
        <v>215.825620238981</v>
      </c>
      <c r="AL572" t="str">
        <f t="shared" si="164"/>
        <v>ID63</v>
      </c>
      <c r="AM572" s="3" t="str">
        <f t="shared" si="158"/>
        <v>ID63/12</v>
      </c>
      <c r="AN572" s="3">
        <f t="shared" si="159"/>
        <v>215.825620238981</v>
      </c>
      <c r="AO572" s="3">
        <f t="shared" si="160"/>
        <v>29.2514</v>
      </c>
      <c r="AP572" s="3">
        <f t="shared" si="161"/>
        <v>4918633.6331</v>
      </c>
      <c r="AQ572" s="5">
        <f t="shared" si="162"/>
        <v>1396998.8347</v>
      </c>
      <c r="AR572" s="3" t="str">
        <f t="shared" si="163"/>
        <v>W-1310"</v>
      </c>
      <c r="AS572" s="2"/>
    </row>
    <row r="573" spans="17:45">
      <c r="Q573" t="s">
        <v>56</v>
      </c>
      <c r="R573">
        <v>1397168.31</v>
      </c>
      <c r="S573">
        <v>4918767.27</v>
      </c>
      <c r="U573" t="s">
        <v>57</v>
      </c>
      <c r="V573">
        <v>1397203.43</v>
      </c>
      <c r="W573">
        <v>4918841.71</v>
      </c>
      <c r="X573">
        <f t="shared" si="151"/>
        <v>-0.471789360554616</v>
      </c>
      <c r="Y573">
        <f t="shared" si="152"/>
        <v>2.11958997723993</v>
      </c>
      <c r="Z573">
        <f t="shared" si="153"/>
        <v>5577724.88490323</v>
      </c>
      <c r="AA573">
        <f t="shared" si="154"/>
        <v>1957343.32360675</v>
      </c>
      <c r="AB573" s="1" t="s">
        <v>513</v>
      </c>
      <c r="AC573" s="1">
        <v>4918634.1583</v>
      </c>
      <c r="AD573" s="1">
        <v>1397002.0982</v>
      </c>
      <c r="AE573" s="1">
        <v>29.614</v>
      </c>
      <c r="AF573" s="1" t="s">
        <v>470</v>
      </c>
      <c r="AG573" s="2">
        <f t="shared" si="155"/>
        <v>1397086.6821751</v>
      </c>
      <c r="AH573" s="2">
        <f t="shared" si="156"/>
        <v>2291778.16316471</v>
      </c>
      <c r="AI573">
        <f t="shared" si="157"/>
        <v>212.943859117846</v>
      </c>
      <c r="AL573" t="str">
        <f t="shared" si="164"/>
        <v>ID63</v>
      </c>
      <c r="AM573" s="3" t="str">
        <f t="shared" si="158"/>
        <v>ID63/13</v>
      </c>
      <c r="AN573" s="3">
        <f t="shared" si="159"/>
        <v>212.943859117846</v>
      </c>
      <c r="AO573" s="3">
        <f t="shared" si="160"/>
        <v>29.614</v>
      </c>
      <c r="AP573" s="3">
        <f t="shared" si="161"/>
        <v>4918634.1583</v>
      </c>
      <c r="AQ573" s="5">
        <f t="shared" si="162"/>
        <v>1397002.0982</v>
      </c>
      <c r="AR573" s="3" t="str">
        <f t="shared" si="163"/>
        <v>AB-MARK</v>
      </c>
      <c r="AS573" s="2"/>
    </row>
    <row r="574" spans="17:45">
      <c r="Q574" t="s">
        <v>56</v>
      </c>
      <c r="R574">
        <v>1397168.31</v>
      </c>
      <c r="S574">
        <v>4918767.27</v>
      </c>
      <c r="U574" t="s">
        <v>57</v>
      </c>
      <c r="V574">
        <v>1397203.43</v>
      </c>
      <c r="W574">
        <v>4918841.71</v>
      </c>
      <c r="X574">
        <f t="shared" si="151"/>
        <v>-0.471789360554616</v>
      </c>
      <c r="Y574">
        <f t="shared" si="152"/>
        <v>2.11958997723993</v>
      </c>
      <c r="Z574">
        <f t="shared" si="153"/>
        <v>5578006.42341038</v>
      </c>
      <c r="AA574">
        <f t="shared" si="154"/>
        <v>1957343.32360675</v>
      </c>
      <c r="AB574" s="1" t="s">
        <v>499</v>
      </c>
      <c r="AC574" s="1">
        <v>4918824.5137</v>
      </c>
      <c r="AD574" s="1">
        <v>1397195.369</v>
      </c>
      <c r="AE574" s="1">
        <v>29.8711</v>
      </c>
      <c r="AF574" s="1" t="s">
        <v>355</v>
      </c>
      <c r="AG574" s="2">
        <f t="shared" si="155"/>
        <v>1397195.32644151</v>
      </c>
      <c r="AH574" s="2">
        <f t="shared" si="156"/>
        <v>2291804.17044706</v>
      </c>
      <c r="AI574">
        <f t="shared" si="157"/>
        <v>63.3169066737828</v>
      </c>
      <c r="AL574" t="str">
        <f t="shared" si="164"/>
        <v>ID63</v>
      </c>
      <c r="AM574" s="3" t="str">
        <f t="shared" si="158"/>
        <v>ID63/2</v>
      </c>
      <c r="AN574" s="3">
        <f t="shared" si="159"/>
        <v>63.3169066737828</v>
      </c>
      <c r="AO574" s="3">
        <f t="shared" si="160"/>
        <v>29.8711</v>
      </c>
      <c r="AP574" s="3">
        <f t="shared" si="161"/>
        <v>4918824.5137</v>
      </c>
      <c r="AQ574" s="5">
        <f t="shared" si="162"/>
        <v>1397195.369</v>
      </c>
      <c r="AR574" s="3" t="str">
        <f t="shared" si="163"/>
        <v>SO</v>
      </c>
      <c r="AS574" s="2"/>
    </row>
    <row r="575" spans="17:45">
      <c r="Q575" t="s">
        <v>56</v>
      </c>
      <c r="R575">
        <v>1397168.31</v>
      </c>
      <c r="S575">
        <v>4918767.27</v>
      </c>
      <c r="U575" t="s">
        <v>57</v>
      </c>
      <c r="V575">
        <v>1397203.43</v>
      </c>
      <c r="W575">
        <v>4918841.71</v>
      </c>
      <c r="X575">
        <f t="shared" si="151"/>
        <v>-0.471789360554616</v>
      </c>
      <c r="Y575">
        <f t="shared" si="152"/>
        <v>2.11958997723993</v>
      </c>
      <c r="Z575">
        <f t="shared" si="153"/>
        <v>5578002.15714375</v>
      </c>
      <c r="AA575">
        <f t="shared" si="154"/>
        <v>1957343.32360675</v>
      </c>
      <c r="AB575" s="1" t="s">
        <v>500</v>
      </c>
      <c r="AC575" s="1">
        <v>4918821.1285</v>
      </c>
      <c r="AD575" s="1">
        <v>1397193.5015</v>
      </c>
      <c r="AE575" s="1">
        <v>30.3129</v>
      </c>
      <c r="AF575" s="1" t="s">
        <v>355</v>
      </c>
      <c r="AG575" s="2">
        <f t="shared" si="155"/>
        <v>1397193.68011109</v>
      </c>
      <c r="AH575" s="2">
        <f t="shared" si="156"/>
        <v>2291803.77634821</v>
      </c>
      <c r="AI575">
        <f t="shared" si="157"/>
        <v>59.4588067026868</v>
      </c>
      <c r="AL575" t="str">
        <f t="shared" si="164"/>
        <v>ID63</v>
      </c>
      <c r="AM575" s="3" t="str">
        <f t="shared" si="158"/>
        <v>ID63/3</v>
      </c>
      <c r="AN575" s="3">
        <f t="shared" si="159"/>
        <v>59.4588067026868</v>
      </c>
      <c r="AO575" s="3">
        <f t="shared" si="160"/>
        <v>30.3129</v>
      </c>
      <c r="AP575" s="3">
        <f t="shared" si="161"/>
        <v>4918821.1285</v>
      </c>
      <c r="AQ575" s="5">
        <f t="shared" si="162"/>
        <v>1397193.5015</v>
      </c>
      <c r="AR575" s="3" t="str">
        <f t="shared" si="163"/>
        <v>SO</v>
      </c>
      <c r="AS575" s="2"/>
    </row>
    <row r="576" spans="17:45">
      <c r="Q576" t="s">
        <v>56</v>
      </c>
      <c r="R576">
        <v>1397168.31</v>
      </c>
      <c r="S576">
        <v>4918767.27</v>
      </c>
      <c r="U576" t="s">
        <v>57</v>
      </c>
      <c r="V576">
        <v>1397203.43</v>
      </c>
      <c r="W576">
        <v>4918841.71</v>
      </c>
      <c r="X576">
        <f t="shared" si="151"/>
        <v>-0.471789360554616</v>
      </c>
      <c r="Y576">
        <f t="shared" si="152"/>
        <v>2.11958997723993</v>
      </c>
      <c r="Z576">
        <f t="shared" si="153"/>
        <v>5577995.56554203</v>
      </c>
      <c r="AA576">
        <f t="shared" si="154"/>
        <v>1957343.32360675</v>
      </c>
      <c r="AB576" s="1" t="s">
        <v>501</v>
      </c>
      <c r="AC576" s="1">
        <v>4918815.6189</v>
      </c>
      <c r="AD576" s="1">
        <v>1397191.2081</v>
      </c>
      <c r="AE576" s="1">
        <v>30.1173</v>
      </c>
      <c r="AF576" s="1" t="s">
        <v>355</v>
      </c>
      <c r="AG576" s="2">
        <f t="shared" si="155"/>
        <v>1397191.13644578</v>
      </c>
      <c r="AH576" s="2">
        <f t="shared" si="156"/>
        <v>2291803.1674452</v>
      </c>
      <c r="AI576">
        <f t="shared" si="157"/>
        <v>53.4970944525857</v>
      </c>
      <c r="AL576" t="str">
        <f t="shared" si="164"/>
        <v>ID63</v>
      </c>
      <c r="AM576" s="3" t="str">
        <f t="shared" si="158"/>
        <v>ID63/4</v>
      </c>
      <c r="AN576" s="3">
        <f t="shared" si="159"/>
        <v>53.4970944525857</v>
      </c>
      <c r="AO576" s="3">
        <f t="shared" si="160"/>
        <v>30.1173</v>
      </c>
      <c r="AP576" s="3">
        <f t="shared" si="161"/>
        <v>4918815.6189</v>
      </c>
      <c r="AQ576" s="5">
        <f t="shared" si="162"/>
        <v>1397191.2081</v>
      </c>
      <c r="AR576" s="3" t="str">
        <f t="shared" si="163"/>
        <v>SO</v>
      </c>
      <c r="AS576" s="2"/>
    </row>
    <row r="577" spans="17:45">
      <c r="Q577" t="s">
        <v>56</v>
      </c>
      <c r="R577">
        <v>1397168.31</v>
      </c>
      <c r="S577">
        <v>4918767.27</v>
      </c>
      <c r="U577" t="s">
        <v>57</v>
      </c>
      <c r="V577">
        <v>1397203.43</v>
      </c>
      <c r="W577">
        <v>4918841.71</v>
      </c>
      <c r="X577">
        <f t="shared" si="151"/>
        <v>-0.471789360554616</v>
      </c>
      <c r="Y577">
        <f t="shared" si="152"/>
        <v>2.11958997723993</v>
      </c>
      <c r="Z577">
        <f t="shared" si="153"/>
        <v>5577992.38699523</v>
      </c>
      <c r="AA577">
        <f t="shared" si="154"/>
        <v>1957343.32360675</v>
      </c>
      <c r="AB577" s="1" t="s">
        <v>502</v>
      </c>
      <c r="AC577" s="1">
        <v>4918813.3067</v>
      </c>
      <c r="AD577" s="1">
        <v>1397189.3718</v>
      </c>
      <c r="AE577" s="1">
        <v>30.3455</v>
      </c>
      <c r="AF577" s="1" t="s">
        <v>503</v>
      </c>
      <c r="AG577" s="2">
        <f t="shared" si="155"/>
        <v>1397189.90986087</v>
      </c>
      <c r="AH577" s="2">
        <f t="shared" si="156"/>
        <v>2291802.8738251</v>
      </c>
      <c r="AI577">
        <f t="shared" si="157"/>
        <v>50.6258547200551</v>
      </c>
      <c r="AL577" t="str">
        <f t="shared" si="164"/>
        <v>ID63</v>
      </c>
      <c r="AM577" s="3" t="str">
        <f t="shared" si="158"/>
        <v>ID63/5</v>
      </c>
      <c r="AN577" s="3">
        <f t="shared" si="159"/>
        <v>50.6258547200551</v>
      </c>
      <c r="AO577" s="3">
        <f t="shared" si="160"/>
        <v>30.3455</v>
      </c>
      <c r="AP577" s="3">
        <f t="shared" si="161"/>
        <v>4918813.3067</v>
      </c>
      <c r="AQ577" s="5">
        <f t="shared" si="162"/>
        <v>1397189.3718</v>
      </c>
      <c r="AR577" s="3" t="str">
        <f t="shared" si="163"/>
        <v>BB-WL-1124"</v>
      </c>
      <c r="AS577" s="2"/>
    </row>
    <row r="578" spans="17:45">
      <c r="Q578" t="s">
        <v>56</v>
      </c>
      <c r="R578">
        <v>1397168.31</v>
      </c>
      <c r="S578">
        <v>4918767.27</v>
      </c>
      <c r="U578" t="s">
        <v>57</v>
      </c>
      <c r="V578">
        <v>1397203.43</v>
      </c>
      <c r="W578">
        <v>4918841.71</v>
      </c>
      <c r="X578">
        <f t="shared" si="151"/>
        <v>-0.471789360554616</v>
      </c>
      <c r="Y578">
        <f t="shared" si="152"/>
        <v>2.11958997723993</v>
      </c>
      <c r="Z578">
        <f t="shared" si="153"/>
        <v>5577984.55272903</v>
      </c>
      <c r="AA578">
        <f t="shared" si="154"/>
        <v>1957343.32360675</v>
      </c>
      <c r="AB578" s="1" t="s">
        <v>504</v>
      </c>
      <c r="AC578" s="1">
        <v>4918806.3903</v>
      </c>
      <c r="AD578" s="1">
        <v>1397187.4263</v>
      </c>
      <c r="AE578" s="1">
        <v>33.2901</v>
      </c>
      <c r="AF578" s="1" t="s">
        <v>359</v>
      </c>
      <c r="AG578" s="2">
        <f t="shared" si="155"/>
        <v>1397186.88665771</v>
      </c>
      <c r="AH578" s="2">
        <f t="shared" si="156"/>
        <v>2291802.15013023</v>
      </c>
      <c r="AI578">
        <f t="shared" si="157"/>
        <v>43.5411391423912</v>
      </c>
      <c r="AL578" t="str">
        <f t="shared" si="164"/>
        <v>ID63</v>
      </c>
      <c r="AM578" s="3" t="str">
        <f t="shared" si="158"/>
        <v>ID63/6</v>
      </c>
      <c r="AN578" s="3">
        <f t="shared" si="159"/>
        <v>43.5411391423912</v>
      </c>
      <c r="AO578" s="3">
        <f t="shared" si="160"/>
        <v>33.2901</v>
      </c>
      <c r="AP578" s="3">
        <f t="shared" si="161"/>
        <v>4918806.3903</v>
      </c>
      <c r="AQ578" s="5">
        <f t="shared" si="162"/>
        <v>1397187.4263</v>
      </c>
      <c r="AR578" s="3" t="str">
        <f t="shared" si="163"/>
        <v>TB</v>
      </c>
      <c r="AS578" s="2"/>
    </row>
    <row r="579" spans="17:45">
      <c r="Q579" t="s">
        <v>56</v>
      </c>
      <c r="R579">
        <v>1397168.31</v>
      </c>
      <c r="S579">
        <v>4918767.27</v>
      </c>
      <c r="U579" t="s">
        <v>57</v>
      </c>
      <c r="V579">
        <v>1397203.43</v>
      </c>
      <c r="W579">
        <v>4918841.71</v>
      </c>
      <c r="X579">
        <f t="shared" si="151"/>
        <v>-0.471789360554616</v>
      </c>
      <c r="Y579">
        <f t="shared" si="152"/>
        <v>2.11958997723993</v>
      </c>
      <c r="Z579">
        <f t="shared" si="153"/>
        <v>5577965.48681194</v>
      </c>
      <c r="AA579">
        <f t="shared" si="154"/>
        <v>1957343.32360675</v>
      </c>
      <c r="AB579" s="1" t="s">
        <v>505</v>
      </c>
      <c r="AC579" s="1">
        <v>4918791.1296</v>
      </c>
      <c r="AD579" s="1">
        <v>1397179.3608</v>
      </c>
      <c r="AE579" s="1">
        <v>33.7785</v>
      </c>
      <c r="AF579" s="1" t="s">
        <v>359</v>
      </c>
      <c r="AG579" s="2">
        <f t="shared" si="155"/>
        <v>1397179.52921806</v>
      </c>
      <c r="AH579" s="2">
        <f t="shared" si="156"/>
        <v>2291800.38890512</v>
      </c>
      <c r="AI579">
        <f t="shared" si="157"/>
        <v>26.2944992878873</v>
      </c>
      <c r="AL579" t="str">
        <f t="shared" si="164"/>
        <v>ID63</v>
      </c>
      <c r="AM579" s="3" t="str">
        <f t="shared" si="158"/>
        <v>ID63/7</v>
      </c>
      <c r="AN579" s="3">
        <f t="shared" si="159"/>
        <v>26.2944992878873</v>
      </c>
      <c r="AO579" s="3">
        <f t="shared" si="160"/>
        <v>33.7785</v>
      </c>
      <c r="AP579" s="3">
        <f t="shared" si="161"/>
        <v>4918791.1296</v>
      </c>
      <c r="AQ579" s="5">
        <f t="shared" si="162"/>
        <v>1397179.3608</v>
      </c>
      <c r="AR579" s="3" t="str">
        <f t="shared" si="163"/>
        <v>TB</v>
      </c>
      <c r="AS579" s="2"/>
    </row>
    <row r="580" spans="17:45">
      <c r="Q580" t="s">
        <v>56</v>
      </c>
      <c r="R580">
        <v>1397168.31</v>
      </c>
      <c r="S580">
        <v>4918767.27</v>
      </c>
      <c r="U580" t="s">
        <v>57</v>
      </c>
      <c r="V580">
        <v>1397203.43</v>
      </c>
      <c r="W580">
        <v>4918841.71</v>
      </c>
      <c r="X580">
        <f t="shared" si="151"/>
        <v>-0.471789360554616</v>
      </c>
      <c r="Y580">
        <f t="shared" si="152"/>
        <v>2.11958997723993</v>
      </c>
      <c r="Z580">
        <f t="shared" si="153"/>
        <v>5577949.14063897</v>
      </c>
      <c r="AA580">
        <f t="shared" si="154"/>
        <v>1957343.32360675</v>
      </c>
      <c r="AB580" s="1" t="s">
        <v>506</v>
      </c>
      <c r="AC580" s="1">
        <v>4918778.0191</v>
      </c>
      <c r="AD580" s="1">
        <v>1397172.5025</v>
      </c>
      <c r="AE580" s="1">
        <v>35.6994</v>
      </c>
      <c r="AF580" s="1" t="s">
        <v>359</v>
      </c>
      <c r="AG580" s="2">
        <f t="shared" si="155"/>
        <v>1397173.22131372</v>
      </c>
      <c r="AH580" s="2">
        <f t="shared" si="156"/>
        <v>2291798.87891794</v>
      </c>
      <c r="AI580">
        <f t="shared" si="157"/>
        <v>11.5377730551398</v>
      </c>
      <c r="AL580" t="str">
        <f t="shared" si="164"/>
        <v>ID63</v>
      </c>
      <c r="AM580" s="3" t="str">
        <f t="shared" si="158"/>
        <v>ID63/8</v>
      </c>
      <c r="AN580" s="3">
        <f t="shared" si="159"/>
        <v>11.5377730551398</v>
      </c>
      <c r="AO580" s="3">
        <f t="shared" si="160"/>
        <v>35.6994</v>
      </c>
      <c r="AP580" s="3">
        <f t="shared" si="161"/>
        <v>4918778.0191</v>
      </c>
      <c r="AQ580" s="5">
        <f t="shared" si="162"/>
        <v>1397172.5025</v>
      </c>
      <c r="AR580" s="3" t="str">
        <f t="shared" si="163"/>
        <v>TB</v>
      </c>
      <c r="AS580" s="2"/>
    </row>
    <row r="581" spans="17:45">
      <c r="Q581" t="s">
        <v>56</v>
      </c>
      <c r="R581">
        <v>1397168.31</v>
      </c>
      <c r="S581">
        <v>4918767.27</v>
      </c>
      <c r="U581" t="s">
        <v>57</v>
      </c>
      <c r="V581">
        <v>1397203.43</v>
      </c>
      <c r="W581">
        <v>4918841.71</v>
      </c>
      <c r="X581">
        <f t="shared" si="151"/>
        <v>-0.471789360554616</v>
      </c>
      <c r="Y581">
        <f t="shared" si="152"/>
        <v>2.11958997723993</v>
      </c>
      <c r="Z581">
        <f t="shared" si="153"/>
        <v>5577946.26425278</v>
      </c>
      <c r="AA581">
        <f t="shared" si="154"/>
        <v>1957343.32360675</v>
      </c>
      <c r="AB581" s="1" t="s">
        <v>507</v>
      </c>
      <c r="AC581" s="1">
        <v>4918775.842</v>
      </c>
      <c r="AD581" s="1">
        <v>1397171.0203</v>
      </c>
      <c r="AE581" s="1">
        <v>36.7763</v>
      </c>
      <c r="AF581" s="1" t="s">
        <v>355</v>
      </c>
      <c r="AG581" s="2">
        <f t="shared" si="155"/>
        <v>1397172.11133104</v>
      </c>
      <c r="AH581" s="2">
        <f t="shared" si="156"/>
        <v>2291798.6132101</v>
      </c>
      <c r="AI581">
        <f t="shared" si="157"/>
        <v>8.9902675210635</v>
      </c>
      <c r="AL581" t="str">
        <f t="shared" si="164"/>
        <v>ID63</v>
      </c>
      <c r="AM581" s="3" t="str">
        <f t="shared" si="158"/>
        <v>ID63/9</v>
      </c>
      <c r="AN581" s="3">
        <f t="shared" si="159"/>
        <v>8.9902675210635</v>
      </c>
      <c r="AO581" s="3">
        <f t="shared" si="160"/>
        <v>36.7763</v>
      </c>
      <c r="AP581" s="3">
        <f t="shared" si="161"/>
        <v>4918775.842</v>
      </c>
      <c r="AQ581" s="5">
        <f t="shared" si="162"/>
        <v>1397171.0203</v>
      </c>
      <c r="AR581" s="3" t="str">
        <f t="shared" si="163"/>
        <v>SO</v>
      </c>
      <c r="AS581" s="2"/>
    </row>
    <row r="582" spans="17:44">
      <c r="Q582" t="s">
        <v>56</v>
      </c>
      <c r="R582">
        <v>1397168.31</v>
      </c>
      <c r="S582">
        <v>4918767.27</v>
      </c>
      <c r="U582" t="s">
        <v>57</v>
      </c>
      <c r="V582">
        <v>1397203.43</v>
      </c>
      <c r="W582">
        <v>4918841.71</v>
      </c>
      <c r="X582">
        <f t="shared" si="151"/>
        <v>-0.471789360554616</v>
      </c>
      <c r="Y582">
        <f t="shared" si="152"/>
        <v>2.11958997723993</v>
      </c>
      <c r="Z582">
        <f t="shared" si="153"/>
        <v>5578027.5555524</v>
      </c>
      <c r="AA582">
        <f t="shared" si="154"/>
        <v>1957343.32360675</v>
      </c>
      <c r="AB582" s="1" t="s">
        <v>1613</v>
      </c>
      <c r="AC582" s="1">
        <v>4918841.78</v>
      </c>
      <c r="AD582" s="1">
        <v>1397203.563</v>
      </c>
      <c r="AE582" s="1">
        <v>38.958</v>
      </c>
      <c r="AF582" s="1" t="s">
        <v>83</v>
      </c>
      <c r="AG582" s="2">
        <f t="shared" si="155"/>
        <v>1397203.48122677</v>
      </c>
      <c r="AH582" s="2">
        <f t="shared" si="156"/>
        <v>2291806.1225409</v>
      </c>
      <c r="AI582">
        <f t="shared" si="157"/>
        <v>82.428842701492</v>
      </c>
      <c r="AL582" t="str">
        <f t="shared" si="164"/>
        <v>ID63</v>
      </c>
      <c r="AM582" s="3" t="str">
        <f t="shared" si="158"/>
        <v>ID63-100</v>
      </c>
      <c r="AN582" s="3">
        <f t="shared" si="159"/>
        <v>82.428842701492</v>
      </c>
      <c r="AO582" s="3">
        <f t="shared" si="160"/>
        <v>38.958</v>
      </c>
      <c r="AP582" s="3">
        <f t="shared" si="161"/>
        <v>4918841.78</v>
      </c>
      <c r="AQ582" s="5">
        <f t="shared" si="162"/>
        <v>1397203.563</v>
      </c>
      <c r="AR582" s="3" t="str">
        <f t="shared" si="163"/>
        <v>so</v>
      </c>
    </row>
    <row r="583" spans="17:44">
      <c r="Q583" t="s">
        <v>56</v>
      </c>
      <c r="R583">
        <v>1397168.31</v>
      </c>
      <c r="S583">
        <v>4918767.27</v>
      </c>
      <c r="U583" t="s">
        <v>57</v>
      </c>
      <c r="V583">
        <v>1397203.43</v>
      </c>
      <c r="W583">
        <v>4918841.71</v>
      </c>
      <c r="X583">
        <f t="shared" si="151"/>
        <v>-0.471789360554616</v>
      </c>
      <c r="Y583">
        <f t="shared" si="152"/>
        <v>2.11958997723993</v>
      </c>
      <c r="Z583">
        <f t="shared" si="153"/>
        <v>5577947.59214939</v>
      </c>
      <c r="AA583">
        <f t="shared" si="154"/>
        <v>1957343.32360675</v>
      </c>
      <c r="AB583" s="1" t="s">
        <v>1614</v>
      </c>
      <c r="AC583" s="1">
        <v>4918776.485</v>
      </c>
      <c r="AD583" s="1">
        <v>1397172.472</v>
      </c>
      <c r="AE583" s="1">
        <v>36.199</v>
      </c>
      <c r="AF583" s="1" t="s">
        <v>623</v>
      </c>
      <c r="AG583" s="2">
        <f t="shared" si="155"/>
        <v>1397172.62375953</v>
      </c>
      <c r="AH583" s="2">
        <f t="shared" si="156"/>
        <v>2291798.73587532</v>
      </c>
      <c r="AI583">
        <f t="shared" si="157"/>
        <v>10.1113040214658</v>
      </c>
      <c r="AL583" t="str">
        <f t="shared" si="164"/>
        <v>ID63</v>
      </c>
      <c r="AM583" s="3" t="str">
        <f t="shared" si="158"/>
        <v>ID63l-100</v>
      </c>
      <c r="AN583" s="3">
        <f t="shared" si="159"/>
        <v>10.1113040214658</v>
      </c>
      <c r="AO583" s="3">
        <f t="shared" si="160"/>
        <v>36.199</v>
      </c>
      <c r="AP583" s="3">
        <f t="shared" si="161"/>
        <v>4918776.485</v>
      </c>
      <c r="AQ583" s="5">
        <f t="shared" si="162"/>
        <v>1397172.472</v>
      </c>
      <c r="AR583" s="3" t="str">
        <f t="shared" si="163"/>
        <v>ID63-S-ID63-E</v>
      </c>
    </row>
    <row r="584" spans="17:44">
      <c r="Q584" t="s">
        <v>56</v>
      </c>
      <c r="R584">
        <v>1397168.31</v>
      </c>
      <c r="S584">
        <v>4918767.27</v>
      </c>
      <c r="U584" t="s">
        <v>57</v>
      </c>
      <c r="V584">
        <v>1397203.43</v>
      </c>
      <c r="W584">
        <v>4918841.71</v>
      </c>
      <c r="X584">
        <f t="shared" si="151"/>
        <v>-0.471789360554616</v>
      </c>
      <c r="Y584">
        <f t="shared" si="152"/>
        <v>2.11958997723993</v>
      </c>
      <c r="Z584">
        <f t="shared" si="153"/>
        <v>5577954.74054434</v>
      </c>
      <c r="AA584">
        <f t="shared" si="154"/>
        <v>1957343.32360675</v>
      </c>
      <c r="AB584" s="1" t="s">
        <v>1615</v>
      </c>
      <c r="AC584" s="1">
        <v>4918781.884</v>
      </c>
      <c r="AD584" s="1">
        <v>1397176.18</v>
      </c>
      <c r="AE584" s="1">
        <v>34.744</v>
      </c>
      <c r="AF584" s="1" t="s">
        <v>109</v>
      </c>
      <c r="AG584" s="2">
        <f t="shared" si="155"/>
        <v>1397175.38228849</v>
      </c>
      <c r="AH584" s="2">
        <f t="shared" si="156"/>
        <v>2291799.39621243</v>
      </c>
      <c r="AI584">
        <f t="shared" si="157"/>
        <v>16.5983702814414</v>
      </c>
      <c r="AL584" t="str">
        <f t="shared" si="164"/>
        <v>ID63</v>
      </c>
      <c r="AM584" s="3" t="str">
        <f t="shared" si="158"/>
        <v>ID63l-101</v>
      </c>
      <c r="AN584" s="3">
        <f t="shared" si="159"/>
        <v>16.5983702814414</v>
      </c>
      <c r="AO584" s="3">
        <f t="shared" si="160"/>
        <v>34.744</v>
      </c>
      <c r="AP584" s="3">
        <f t="shared" si="161"/>
        <v>4918781.884</v>
      </c>
      <c r="AQ584" s="5">
        <f t="shared" si="162"/>
        <v>1397176.18</v>
      </c>
      <c r="AR584" s="3" t="str">
        <f t="shared" si="163"/>
        <v>g</v>
      </c>
    </row>
    <row r="585" spans="17:44">
      <c r="Q585" t="s">
        <v>56</v>
      </c>
      <c r="R585">
        <v>1397168.31</v>
      </c>
      <c r="S585">
        <v>4918767.27</v>
      </c>
      <c r="U585" t="s">
        <v>57</v>
      </c>
      <c r="V585">
        <v>1397203.43</v>
      </c>
      <c r="W585">
        <v>4918841.71</v>
      </c>
      <c r="X585">
        <f t="shared" si="151"/>
        <v>-0.471789360554616</v>
      </c>
      <c r="Y585">
        <f t="shared" si="152"/>
        <v>2.11958997723993</v>
      </c>
      <c r="Z585">
        <f t="shared" si="153"/>
        <v>5577959.85209243</v>
      </c>
      <c r="AA585">
        <f t="shared" si="154"/>
        <v>1957343.32360675</v>
      </c>
      <c r="AB585" s="1" t="s">
        <v>1616</v>
      </c>
      <c r="AC585" s="1">
        <v>4918786.503</v>
      </c>
      <c r="AD585" s="1">
        <v>1397177.224</v>
      </c>
      <c r="AE585" s="1">
        <v>34.335</v>
      </c>
      <c r="AF585" s="1" t="s">
        <v>109</v>
      </c>
      <c r="AG585" s="2">
        <f t="shared" si="155"/>
        <v>1397177.35480869</v>
      </c>
      <c r="AH585" s="2">
        <f t="shared" si="156"/>
        <v>2291799.86839464</v>
      </c>
      <c r="AI585">
        <f t="shared" si="157"/>
        <v>21.1982943888896</v>
      </c>
      <c r="AL585" t="str">
        <f t="shared" si="164"/>
        <v>ID63</v>
      </c>
      <c r="AM585" s="3" t="str">
        <f t="shared" si="158"/>
        <v>ID63l-102</v>
      </c>
      <c r="AN585" s="3">
        <f t="shared" si="159"/>
        <v>21.1982943888896</v>
      </c>
      <c r="AO585" s="3">
        <f t="shared" si="160"/>
        <v>34.335</v>
      </c>
      <c r="AP585" s="3">
        <f t="shared" si="161"/>
        <v>4918786.503</v>
      </c>
      <c r="AQ585" s="5">
        <f t="shared" si="162"/>
        <v>1397177.224</v>
      </c>
      <c r="AR585" s="3" t="str">
        <f t="shared" si="163"/>
        <v>g</v>
      </c>
    </row>
    <row r="586" spans="17:44">
      <c r="Q586" t="s">
        <v>56</v>
      </c>
      <c r="R586">
        <v>1397168.31</v>
      </c>
      <c r="S586">
        <v>4918767.27</v>
      </c>
      <c r="U586" t="s">
        <v>57</v>
      </c>
      <c r="V586">
        <v>1397203.43</v>
      </c>
      <c r="W586">
        <v>4918841.71</v>
      </c>
      <c r="X586">
        <f t="shared" si="151"/>
        <v>-0.471789360554616</v>
      </c>
      <c r="Y586">
        <f t="shared" si="152"/>
        <v>2.11958997723993</v>
      </c>
      <c r="Z586">
        <f t="shared" si="153"/>
        <v>5577964.90576465</v>
      </c>
      <c r="AA586">
        <f t="shared" si="154"/>
        <v>1957343.32360675</v>
      </c>
      <c r="AB586" s="1" t="s">
        <v>1617</v>
      </c>
      <c r="AC586" s="1">
        <v>4918790.715</v>
      </c>
      <c r="AD586" s="1">
        <v>1397179.008</v>
      </c>
      <c r="AE586" s="1">
        <v>33.736</v>
      </c>
      <c r="AF586" s="1" t="s">
        <v>109</v>
      </c>
      <c r="AG586" s="2">
        <f t="shared" si="155"/>
        <v>1397179.30499489</v>
      </c>
      <c r="AH586" s="2">
        <f t="shared" si="156"/>
        <v>2291800.33523054</v>
      </c>
      <c r="AI586">
        <f t="shared" si="157"/>
        <v>25.770433232892</v>
      </c>
      <c r="AL586" t="str">
        <f t="shared" si="164"/>
        <v>ID63</v>
      </c>
      <c r="AM586" s="3" t="str">
        <f t="shared" si="158"/>
        <v>ID63l-103</v>
      </c>
      <c r="AN586" s="3">
        <f t="shared" si="159"/>
        <v>25.770433232892</v>
      </c>
      <c r="AO586" s="3">
        <f t="shared" si="160"/>
        <v>33.736</v>
      </c>
      <c r="AP586" s="3">
        <f t="shared" si="161"/>
        <v>4918790.715</v>
      </c>
      <c r="AQ586" s="5">
        <f t="shared" si="162"/>
        <v>1397179.008</v>
      </c>
      <c r="AR586" s="3" t="str">
        <f t="shared" si="163"/>
        <v>g</v>
      </c>
    </row>
    <row r="587" spans="17:44">
      <c r="Q587" t="s">
        <v>56</v>
      </c>
      <c r="R587">
        <v>1397168.31</v>
      </c>
      <c r="S587">
        <v>4918767.27</v>
      </c>
      <c r="U587" t="s">
        <v>57</v>
      </c>
      <c r="V587">
        <v>1397203.43</v>
      </c>
      <c r="W587">
        <v>4918841.71</v>
      </c>
      <c r="X587">
        <f t="shared" si="151"/>
        <v>-0.471789360554616</v>
      </c>
      <c r="Y587">
        <f t="shared" si="152"/>
        <v>2.11958997723993</v>
      </c>
      <c r="Z587">
        <f t="shared" si="153"/>
        <v>5577982.95933585</v>
      </c>
      <c r="AA587">
        <f t="shared" si="154"/>
        <v>1957343.32360675</v>
      </c>
      <c r="AB587" s="1" t="s">
        <v>1618</v>
      </c>
      <c r="AC587" s="1">
        <v>4918805.425</v>
      </c>
      <c r="AD587" s="1">
        <v>1397186.095</v>
      </c>
      <c r="AE587" s="1">
        <v>33.567</v>
      </c>
      <c r="AF587" s="1" t="s">
        <v>109</v>
      </c>
      <c r="AG587" s="2">
        <f t="shared" si="155"/>
        <v>1397186.27177545</v>
      </c>
      <c r="AH587" s="2">
        <f t="shared" si="156"/>
        <v>2291802.00293961</v>
      </c>
      <c r="AI587">
        <f t="shared" si="157"/>
        <v>42.0964398734254</v>
      </c>
      <c r="AL587" t="str">
        <f t="shared" si="164"/>
        <v>ID63</v>
      </c>
      <c r="AM587" s="3" t="str">
        <f t="shared" si="158"/>
        <v>ID63l-104</v>
      </c>
      <c r="AN587" s="3">
        <f t="shared" si="159"/>
        <v>42.0964398734254</v>
      </c>
      <c r="AO587" s="3">
        <f t="shared" si="160"/>
        <v>33.567</v>
      </c>
      <c r="AP587" s="3">
        <f t="shared" si="161"/>
        <v>4918805.425</v>
      </c>
      <c r="AQ587" s="5">
        <f t="shared" si="162"/>
        <v>1397186.095</v>
      </c>
      <c r="AR587" s="3" t="str">
        <f t="shared" si="163"/>
        <v>g</v>
      </c>
    </row>
    <row r="588" spans="16:44">
      <c r="P588">
        <v>1</v>
      </c>
      <c r="Q588" t="s">
        <v>56</v>
      </c>
      <c r="R588">
        <v>1397168.31</v>
      </c>
      <c r="S588">
        <v>4918767.27</v>
      </c>
      <c r="U588" t="s">
        <v>57</v>
      </c>
      <c r="V588">
        <v>1397203.43</v>
      </c>
      <c r="W588">
        <v>4918841.71</v>
      </c>
      <c r="X588">
        <f t="shared" si="151"/>
        <v>-0.471789360554616</v>
      </c>
      <c r="Y588">
        <f t="shared" si="152"/>
        <v>2.11958997723993</v>
      </c>
      <c r="Z588">
        <f t="shared" si="153"/>
        <v>5577988.30505374</v>
      </c>
      <c r="AA588">
        <f t="shared" si="154"/>
        <v>1957343.32360675</v>
      </c>
      <c r="AB588" s="1" t="s">
        <v>1619</v>
      </c>
      <c r="AC588" s="1">
        <v>4918809.888</v>
      </c>
      <c r="AD588" s="1">
        <v>1397187.966</v>
      </c>
      <c r="AE588" s="1">
        <v>32.317</v>
      </c>
      <c r="AF588" s="1" t="s">
        <v>103</v>
      </c>
      <c r="AG588" s="2">
        <f t="shared" si="155"/>
        <v>1397188.33466058</v>
      </c>
      <c r="AH588" s="2">
        <f t="shared" si="156"/>
        <v>2291802.49675339</v>
      </c>
      <c r="AI588">
        <f t="shared" si="157"/>
        <v>46.9324222692517</v>
      </c>
      <c r="AL588" t="str">
        <f t="shared" si="164"/>
        <v>ID63</v>
      </c>
      <c r="AM588" s="3" t="str">
        <f t="shared" si="158"/>
        <v>ID63l-105</v>
      </c>
      <c r="AN588" s="3">
        <f t="shared" si="159"/>
        <v>46.9324222692517</v>
      </c>
      <c r="AO588" s="3">
        <f t="shared" si="160"/>
        <v>32.317</v>
      </c>
      <c r="AP588" s="3">
        <f t="shared" si="161"/>
        <v>4918809.888</v>
      </c>
      <c r="AQ588" s="5">
        <f t="shared" si="162"/>
        <v>1397187.966</v>
      </c>
      <c r="AR588" s="3" t="str">
        <f t="shared" si="163"/>
        <v>tb rvr</v>
      </c>
    </row>
    <row r="589" spans="17:45">
      <c r="Q589" t="s">
        <v>56</v>
      </c>
      <c r="R589">
        <v>1397168.31</v>
      </c>
      <c r="S589">
        <v>4918767.27</v>
      </c>
      <c r="U589" t="s">
        <v>57</v>
      </c>
      <c r="V589">
        <v>1397203.43</v>
      </c>
      <c r="W589">
        <v>4918841.71</v>
      </c>
      <c r="X589">
        <f t="shared" si="151"/>
        <v>-0.471789360554616</v>
      </c>
      <c r="Y589">
        <f t="shared" si="152"/>
        <v>2.11958997723993</v>
      </c>
      <c r="Z589">
        <f t="shared" si="153"/>
        <v>5578007.32055552</v>
      </c>
      <c r="AA589">
        <f t="shared" si="154"/>
        <v>1957343.32360675</v>
      </c>
      <c r="AB589" s="1" t="s">
        <v>514</v>
      </c>
      <c r="AC589" s="1">
        <v>4918824.5336</v>
      </c>
      <c r="AD589" s="1">
        <v>1397197.2284</v>
      </c>
      <c r="AE589" s="1">
        <v>30.2051</v>
      </c>
      <c r="AF589" s="1" t="s">
        <v>515</v>
      </c>
      <c r="AG589" s="2">
        <f t="shared" si="155"/>
        <v>1397195.67264522</v>
      </c>
      <c r="AH589" s="2">
        <f t="shared" si="156"/>
        <v>2291804.25332136</v>
      </c>
      <c r="AI589">
        <f t="shared" si="157"/>
        <v>64.1513346979776</v>
      </c>
      <c r="AL589" t="str">
        <f t="shared" si="164"/>
        <v>ID63</v>
      </c>
      <c r="AM589" s="3" t="str">
        <f t="shared" si="158"/>
        <v>ID63Q</v>
      </c>
      <c r="AN589" s="3">
        <f t="shared" si="159"/>
        <v>64.1513346979776</v>
      </c>
      <c r="AO589" s="3">
        <f t="shared" si="160"/>
        <v>30.2051</v>
      </c>
      <c r="AP589" s="3">
        <f t="shared" si="161"/>
        <v>4918824.5336</v>
      </c>
      <c r="AQ589" s="5">
        <f t="shared" si="162"/>
        <v>1397197.2284</v>
      </c>
      <c r="AR589" s="3" t="str">
        <f t="shared" si="163"/>
        <v>WL-BB</v>
      </c>
      <c r="AS589" s="2"/>
    </row>
    <row r="590" spans="17:45">
      <c r="Q590" t="s">
        <v>56</v>
      </c>
      <c r="R590">
        <v>1397168.31</v>
      </c>
      <c r="S590">
        <v>4918767.27</v>
      </c>
      <c r="U590" t="s">
        <v>57</v>
      </c>
      <c r="V590">
        <v>1397203.43</v>
      </c>
      <c r="W590">
        <v>4918841.71</v>
      </c>
      <c r="X590">
        <f t="shared" si="151"/>
        <v>-0.471789360554616</v>
      </c>
      <c r="Y590">
        <f t="shared" si="152"/>
        <v>2.11958997723993</v>
      </c>
      <c r="Z590">
        <f t="shared" si="153"/>
        <v>5577973.48753531</v>
      </c>
      <c r="AA590">
        <f t="shared" si="154"/>
        <v>1957343.32360675</v>
      </c>
      <c r="AB590" s="1" t="s">
        <v>517</v>
      </c>
      <c r="AC590" s="1">
        <v>4918729.9694</v>
      </c>
      <c r="AD590" s="1">
        <v>1397325.9536</v>
      </c>
      <c r="AE590" s="1">
        <v>33.2342</v>
      </c>
      <c r="AF590" s="1" t="s">
        <v>355</v>
      </c>
      <c r="AG590" s="2">
        <f t="shared" si="155"/>
        <v>1397182.61665619</v>
      </c>
      <c r="AH590" s="2">
        <f t="shared" si="156"/>
        <v>2291801.12797656</v>
      </c>
      <c r="AI590">
        <f t="shared" si="157"/>
        <v>161.996417803752</v>
      </c>
      <c r="AL590" t="str">
        <f t="shared" si="164"/>
        <v>ID64</v>
      </c>
      <c r="AM590" s="3" t="str">
        <f t="shared" si="158"/>
        <v>ID64/1</v>
      </c>
      <c r="AN590" s="3">
        <f t="shared" si="159"/>
        <v>161.996417803752</v>
      </c>
      <c r="AO590" s="3">
        <f t="shared" si="160"/>
        <v>33.2342</v>
      </c>
      <c r="AP590" s="3">
        <f t="shared" si="161"/>
        <v>4918729.9694</v>
      </c>
      <c r="AQ590" s="5">
        <f t="shared" si="162"/>
        <v>1397325.9536</v>
      </c>
      <c r="AR590" s="3" t="str">
        <f t="shared" si="163"/>
        <v>SO</v>
      </c>
      <c r="AS590" s="2"/>
    </row>
    <row r="591" spans="17:45">
      <c r="Q591" t="s">
        <v>56</v>
      </c>
      <c r="R591">
        <v>1397168.31</v>
      </c>
      <c r="S591">
        <v>4918767.27</v>
      </c>
      <c r="U591" t="s">
        <v>57</v>
      </c>
      <c r="V591">
        <v>1397203.43</v>
      </c>
      <c r="W591">
        <v>4918841.71</v>
      </c>
      <c r="X591">
        <f t="shared" si="151"/>
        <v>-0.471789360554616</v>
      </c>
      <c r="Y591">
        <f t="shared" si="152"/>
        <v>2.11958997723993</v>
      </c>
      <c r="Z591">
        <f t="shared" si="153"/>
        <v>5577982.29568115</v>
      </c>
      <c r="AA591">
        <f t="shared" si="154"/>
        <v>1957343.32360675</v>
      </c>
      <c r="AB591" s="1" t="s">
        <v>518</v>
      </c>
      <c r="AC591" s="1">
        <v>4918739.2332</v>
      </c>
      <c r="AD591" s="1">
        <v>1397324.9878</v>
      </c>
      <c r="AE591" s="1">
        <v>33.4026</v>
      </c>
      <c r="AF591" s="1" t="s">
        <v>355</v>
      </c>
      <c r="AG591" s="2">
        <f t="shared" si="155"/>
        <v>1397186.01567451</v>
      </c>
      <c r="AH591" s="2">
        <f t="shared" si="156"/>
        <v>2291801.94163413</v>
      </c>
      <c r="AI591">
        <f t="shared" si="157"/>
        <v>159.166564224579</v>
      </c>
      <c r="AL591" t="str">
        <f t="shared" si="164"/>
        <v>ID64</v>
      </c>
      <c r="AM591" s="3" t="str">
        <f t="shared" si="158"/>
        <v>ID64/2</v>
      </c>
      <c r="AN591" s="3">
        <f t="shared" si="159"/>
        <v>159.166564224579</v>
      </c>
      <c r="AO591" s="3">
        <f t="shared" si="160"/>
        <v>33.4026</v>
      </c>
      <c r="AP591" s="3">
        <f t="shared" si="161"/>
        <v>4918739.2332</v>
      </c>
      <c r="AQ591" s="5">
        <f t="shared" si="162"/>
        <v>1397324.9878</v>
      </c>
      <c r="AR591" s="3" t="str">
        <f t="shared" si="163"/>
        <v>SO</v>
      </c>
      <c r="AS591" s="2"/>
    </row>
    <row r="592" spans="17:45">
      <c r="Q592" t="s">
        <v>58</v>
      </c>
      <c r="R592">
        <v>1397346.35</v>
      </c>
      <c r="S592">
        <v>4918686.31</v>
      </c>
      <c r="U592" t="s">
        <v>59</v>
      </c>
      <c r="V592">
        <v>1397299.09</v>
      </c>
      <c r="W592">
        <v>4918803.01</v>
      </c>
      <c r="X592">
        <f t="shared" si="151"/>
        <v>0.404970008568414</v>
      </c>
      <c r="Y592">
        <f t="shared" si="152"/>
        <v>-2.46931866272034</v>
      </c>
      <c r="Z592">
        <f t="shared" si="153"/>
        <v>4352876.88140924</v>
      </c>
      <c r="AA592">
        <f t="shared" si="154"/>
        <v>8369179.73033915</v>
      </c>
      <c r="AB592" s="1" t="s">
        <v>519</v>
      </c>
      <c r="AC592" s="1">
        <v>4918750.0674</v>
      </c>
      <c r="AD592" s="1">
        <v>1397321.2189</v>
      </c>
      <c r="AE592" s="1">
        <v>33.2843</v>
      </c>
      <c r="AF592" s="1" t="s">
        <v>359</v>
      </c>
      <c r="AG592" s="2">
        <f t="shared" si="155"/>
        <v>1397320.62720378</v>
      </c>
      <c r="AH592" s="2">
        <f t="shared" si="156"/>
        <v>1066379.92115664</v>
      </c>
      <c r="AI592">
        <f t="shared" si="157"/>
        <v>68.5315857253825</v>
      </c>
      <c r="AL592" t="str">
        <f t="shared" si="164"/>
        <v>ID64</v>
      </c>
      <c r="AM592" s="3" t="str">
        <f t="shared" si="158"/>
        <v>ID64/3</v>
      </c>
      <c r="AN592" s="3">
        <f t="shared" si="159"/>
        <v>68.5315857253825</v>
      </c>
      <c r="AO592" s="3">
        <f t="shared" si="160"/>
        <v>33.2843</v>
      </c>
      <c r="AP592" s="3">
        <f t="shared" si="161"/>
        <v>4918750.0674</v>
      </c>
      <c r="AQ592" s="5">
        <f t="shared" si="162"/>
        <v>1397321.2189</v>
      </c>
      <c r="AR592" s="3" t="str">
        <f t="shared" si="163"/>
        <v>TB</v>
      </c>
      <c r="AS592" s="2"/>
    </row>
    <row r="593" spans="17:45">
      <c r="Q593" t="s">
        <v>58</v>
      </c>
      <c r="R593">
        <v>1397346.35</v>
      </c>
      <c r="S593">
        <v>4918686.31</v>
      </c>
      <c r="U593" t="s">
        <v>59</v>
      </c>
      <c r="V593">
        <v>1397299.09</v>
      </c>
      <c r="W593">
        <v>4918803.01</v>
      </c>
      <c r="X593">
        <f t="shared" si="151"/>
        <v>0.404970008568414</v>
      </c>
      <c r="Y593">
        <f t="shared" si="152"/>
        <v>-2.46931866272034</v>
      </c>
      <c r="Z593">
        <f t="shared" si="153"/>
        <v>4352883.28093353</v>
      </c>
      <c r="AA593">
        <f t="shared" si="154"/>
        <v>8369179.73033915</v>
      </c>
      <c r="AB593" s="1" t="s">
        <v>520</v>
      </c>
      <c r="AC593" s="1">
        <v>4918755.215</v>
      </c>
      <c r="AD593" s="1">
        <v>1397318.1275</v>
      </c>
      <c r="AE593" s="1">
        <v>31.5103</v>
      </c>
      <c r="AF593" s="1" t="s">
        <v>368</v>
      </c>
      <c r="AG593" s="2">
        <f t="shared" si="155"/>
        <v>1397318.40073141</v>
      </c>
      <c r="AH593" s="2">
        <f t="shared" si="156"/>
        <v>1066391.55734208</v>
      </c>
      <c r="AI593">
        <f t="shared" si="157"/>
        <v>74.460785191229</v>
      </c>
      <c r="AL593" t="str">
        <f t="shared" si="164"/>
        <v>ID64</v>
      </c>
      <c r="AM593" s="3" t="str">
        <f t="shared" si="158"/>
        <v>ID64/4</v>
      </c>
      <c r="AN593" s="3">
        <f t="shared" si="159"/>
        <v>74.460785191229</v>
      </c>
      <c r="AO593" s="3">
        <f t="shared" si="160"/>
        <v>31.5103</v>
      </c>
      <c r="AP593" s="3">
        <f t="shared" si="161"/>
        <v>4918755.215</v>
      </c>
      <c r="AQ593" s="5">
        <f t="shared" si="162"/>
        <v>1397318.1275</v>
      </c>
      <c r="AR593" s="3" t="str">
        <f t="shared" si="163"/>
        <v>BB</v>
      </c>
      <c r="AS593" s="2"/>
    </row>
    <row r="594" spans="17:45">
      <c r="Q594" t="s">
        <v>58</v>
      </c>
      <c r="R594">
        <v>1397346.35</v>
      </c>
      <c r="S594">
        <v>4918686.31</v>
      </c>
      <c r="U594" t="s">
        <v>59</v>
      </c>
      <c r="V594">
        <v>1397299.09</v>
      </c>
      <c r="W594">
        <v>4918803.01</v>
      </c>
      <c r="X594">
        <f t="shared" si="151"/>
        <v>0.404970008568414</v>
      </c>
      <c r="Y594">
        <f t="shared" si="152"/>
        <v>-2.46931866272034</v>
      </c>
      <c r="Z594">
        <f t="shared" si="153"/>
        <v>4352889.94486155</v>
      </c>
      <c r="AA594">
        <f t="shared" si="154"/>
        <v>8369179.73033915</v>
      </c>
      <c r="AB594" s="1" t="s">
        <v>521</v>
      </c>
      <c r="AC594" s="1">
        <v>4918761.1433</v>
      </c>
      <c r="AD594" s="1">
        <v>1397316.311</v>
      </c>
      <c r="AE594" s="1">
        <v>31.3834</v>
      </c>
      <c r="AF594" s="1" t="s">
        <v>355</v>
      </c>
      <c r="AG594" s="2">
        <f t="shared" si="155"/>
        <v>1397316.08226978</v>
      </c>
      <c r="AH594" s="2">
        <f t="shared" si="156"/>
        <v>1066403.67428995</v>
      </c>
      <c r="AI594">
        <f t="shared" si="157"/>
        <v>80.6372389774405</v>
      </c>
      <c r="AL594" t="str">
        <f t="shared" si="164"/>
        <v>ID64</v>
      </c>
      <c r="AM594" s="3" t="str">
        <f t="shared" si="158"/>
        <v>ID64/5</v>
      </c>
      <c r="AN594" s="3">
        <f t="shared" si="159"/>
        <v>80.6372389774405</v>
      </c>
      <c r="AO594" s="3">
        <f t="shared" si="160"/>
        <v>31.3834</v>
      </c>
      <c r="AP594" s="3">
        <f t="shared" si="161"/>
        <v>4918761.1433</v>
      </c>
      <c r="AQ594" s="5">
        <f t="shared" si="162"/>
        <v>1397316.311</v>
      </c>
      <c r="AR594" s="3" t="str">
        <f t="shared" si="163"/>
        <v>SO</v>
      </c>
      <c r="AS594" s="2"/>
    </row>
    <row r="595" spans="17:45">
      <c r="Q595" t="s">
        <v>58</v>
      </c>
      <c r="R595">
        <v>1397346.35</v>
      </c>
      <c r="S595">
        <v>4918686.31</v>
      </c>
      <c r="U595" t="s">
        <v>59</v>
      </c>
      <c r="V595">
        <v>1397299.09</v>
      </c>
      <c r="W595">
        <v>4918803.01</v>
      </c>
      <c r="X595">
        <f t="shared" si="151"/>
        <v>0.404970008568414</v>
      </c>
      <c r="Y595">
        <f t="shared" si="152"/>
        <v>-2.46931866272034</v>
      </c>
      <c r="Z595">
        <f t="shared" si="153"/>
        <v>4352896.54826948</v>
      </c>
      <c r="AA595">
        <f t="shared" si="154"/>
        <v>8369179.73033915</v>
      </c>
      <c r="AB595" s="1" t="s">
        <v>522</v>
      </c>
      <c r="AC595" s="1">
        <v>4918766.9019</v>
      </c>
      <c r="AD595" s="1">
        <v>1397314.2249</v>
      </c>
      <c r="AE595" s="1">
        <v>31.515</v>
      </c>
      <c r="AF595" s="1" t="s">
        <v>355</v>
      </c>
      <c r="AG595" s="2">
        <f t="shared" si="155"/>
        <v>1397313.78486381</v>
      </c>
      <c r="AH595" s="2">
        <f t="shared" si="156"/>
        <v>1066415.68119481</v>
      </c>
      <c r="AI595">
        <f t="shared" si="157"/>
        <v>86.7587251847343</v>
      </c>
      <c r="AL595" t="str">
        <f t="shared" si="164"/>
        <v>ID64</v>
      </c>
      <c r="AM595" s="3" t="str">
        <f t="shared" si="158"/>
        <v>ID64/6</v>
      </c>
      <c r="AN595" s="3">
        <f t="shared" si="159"/>
        <v>86.7587251847343</v>
      </c>
      <c r="AO595" s="3">
        <f t="shared" si="160"/>
        <v>31.515</v>
      </c>
      <c r="AP595" s="3">
        <f t="shared" si="161"/>
        <v>4918766.9019</v>
      </c>
      <c r="AQ595" s="5">
        <f t="shared" si="162"/>
        <v>1397314.2249</v>
      </c>
      <c r="AR595" s="3" t="str">
        <f t="shared" si="163"/>
        <v>SO</v>
      </c>
      <c r="AS595" s="2"/>
    </row>
    <row r="596" spans="17:45">
      <c r="Q596" t="s">
        <v>58</v>
      </c>
      <c r="R596">
        <v>1397346.35</v>
      </c>
      <c r="S596">
        <v>4918686.31</v>
      </c>
      <c r="U596" t="s">
        <v>59</v>
      </c>
      <c r="V596">
        <v>1397299.09</v>
      </c>
      <c r="W596">
        <v>4918803.01</v>
      </c>
      <c r="X596">
        <f t="shared" si="151"/>
        <v>0.404970008568414</v>
      </c>
      <c r="Y596">
        <f t="shared" si="152"/>
        <v>-2.46931866272034</v>
      </c>
      <c r="Z596">
        <f t="shared" si="153"/>
        <v>4352902.38514275</v>
      </c>
      <c r="AA596">
        <f t="shared" si="154"/>
        <v>8369179.73033915</v>
      </c>
      <c r="AB596" s="1" t="s">
        <v>523</v>
      </c>
      <c r="AC596" s="1">
        <v>4918772.0402</v>
      </c>
      <c r="AD596" s="1">
        <v>1397312.4999</v>
      </c>
      <c r="AE596" s="1">
        <v>31.4299</v>
      </c>
      <c r="AF596" s="1" t="s">
        <v>355</v>
      </c>
      <c r="AG596" s="2">
        <f t="shared" si="155"/>
        <v>1397311.75414459</v>
      </c>
      <c r="AH596" s="2">
        <f t="shared" si="156"/>
        <v>1066426.29431802</v>
      </c>
      <c r="AI596">
        <f t="shared" si="157"/>
        <v>92.1710174733846</v>
      </c>
      <c r="AL596" t="str">
        <f t="shared" si="164"/>
        <v>ID64</v>
      </c>
      <c r="AM596" s="3" t="str">
        <f t="shared" si="158"/>
        <v>ID64/7</v>
      </c>
      <c r="AN596" s="3">
        <f t="shared" si="159"/>
        <v>92.1710174733846</v>
      </c>
      <c r="AO596" s="3">
        <f t="shared" si="160"/>
        <v>31.4299</v>
      </c>
      <c r="AP596" s="3">
        <f t="shared" si="161"/>
        <v>4918772.0402</v>
      </c>
      <c r="AQ596" s="5">
        <f t="shared" si="162"/>
        <v>1397312.4999</v>
      </c>
      <c r="AR596" s="3" t="str">
        <f t="shared" si="163"/>
        <v>SO</v>
      </c>
      <c r="AS596" s="2"/>
    </row>
    <row r="597" spans="17:45">
      <c r="Q597" t="s">
        <v>58</v>
      </c>
      <c r="R597">
        <v>1397346.35</v>
      </c>
      <c r="S597">
        <v>4918686.31</v>
      </c>
      <c r="U597" t="s">
        <v>59</v>
      </c>
      <c r="V597">
        <v>1397299.09</v>
      </c>
      <c r="W597">
        <v>4918803.01</v>
      </c>
      <c r="X597">
        <f t="shared" si="151"/>
        <v>0.404970008568414</v>
      </c>
      <c r="Y597">
        <f t="shared" si="152"/>
        <v>-2.46931866272034</v>
      </c>
      <c r="Z597">
        <f t="shared" si="153"/>
        <v>4352907.20045911</v>
      </c>
      <c r="AA597">
        <f t="shared" si="154"/>
        <v>8369179.73033915</v>
      </c>
      <c r="AB597" s="1" t="s">
        <v>524</v>
      </c>
      <c r="AC597" s="1">
        <v>4918775.8275</v>
      </c>
      <c r="AD597" s="1">
        <v>1397309.9614</v>
      </c>
      <c r="AE597" s="1">
        <v>30.4707</v>
      </c>
      <c r="AF597" s="1" t="s">
        <v>355</v>
      </c>
      <c r="AG597" s="2">
        <f t="shared" si="155"/>
        <v>1397310.07883744</v>
      </c>
      <c r="AH597" s="2">
        <f t="shared" si="156"/>
        <v>1066435.04995542</v>
      </c>
      <c r="AI597">
        <f t="shared" si="157"/>
        <v>96.6308078008068</v>
      </c>
      <c r="AL597" t="str">
        <f t="shared" si="164"/>
        <v>ID64</v>
      </c>
      <c r="AM597" s="3" t="str">
        <f t="shared" si="158"/>
        <v>ID64/8</v>
      </c>
      <c r="AN597" s="3">
        <f t="shared" si="159"/>
        <v>96.6308078008068</v>
      </c>
      <c r="AO597" s="3">
        <f t="shared" si="160"/>
        <v>30.4707</v>
      </c>
      <c r="AP597" s="3">
        <f t="shared" si="161"/>
        <v>4918775.8275</v>
      </c>
      <c r="AQ597" s="5">
        <f t="shared" si="162"/>
        <v>1397309.9614</v>
      </c>
      <c r="AR597" s="3" t="str">
        <f t="shared" si="163"/>
        <v>SO</v>
      </c>
      <c r="AS597" s="2"/>
    </row>
    <row r="598" spans="17:45">
      <c r="Q598" t="s">
        <v>58</v>
      </c>
      <c r="R598">
        <v>1397346.35</v>
      </c>
      <c r="S598">
        <v>4918686.31</v>
      </c>
      <c r="U598" t="s">
        <v>59</v>
      </c>
      <c r="V598">
        <v>1397299.09</v>
      </c>
      <c r="W598">
        <v>4918803.01</v>
      </c>
      <c r="X598">
        <f t="shared" si="151"/>
        <v>0.404970008568414</v>
      </c>
      <c r="Y598">
        <f t="shared" si="152"/>
        <v>-2.46931866272034</v>
      </c>
      <c r="Z598">
        <f t="shared" si="153"/>
        <v>4352904.76651548</v>
      </c>
      <c r="AA598">
        <f t="shared" si="154"/>
        <v>8369179.73033915</v>
      </c>
      <c r="AB598" s="1" t="s">
        <v>525</v>
      </c>
      <c r="AC598" s="1">
        <v>4918774.0669</v>
      </c>
      <c r="AD598" s="1">
        <v>1397311.6241</v>
      </c>
      <c r="AE598" s="1">
        <v>31.0725</v>
      </c>
      <c r="AF598" s="1" t="s">
        <v>526</v>
      </c>
      <c r="AG598" s="2">
        <f t="shared" si="155"/>
        <v>1397310.92563604</v>
      </c>
      <c r="AH598" s="2">
        <f t="shared" si="156"/>
        <v>1066430.62434217</v>
      </c>
      <c r="AI598">
        <f t="shared" si="157"/>
        <v>94.3777602430849</v>
      </c>
      <c r="AL598" t="str">
        <f t="shared" si="164"/>
        <v>ID64</v>
      </c>
      <c r="AM598" s="3" t="str">
        <f t="shared" si="158"/>
        <v>ID64/9</v>
      </c>
      <c r="AN598" s="3">
        <f t="shared" si="159"/>
        <v>94.3777602430849</v>
      </c>
      <c r="AO598" s="3">
        <f t="shared" si="160"/>
        <v>31.0725</v>
      </c>
      <c r="AP598" s="3">
        <f t="shared" si="161"/>
        <v>4918774.0669</v>
      </c>
      <c r="AQ598" s="5">
        <f t="shared" si="162"/>
        <v>1397311.6241</v>
      </c>
      <c r="AR598" s="3" t="str">
        <f t="shared" si="163"/>
        <v>WL-ABPOINT-900"</v>
      </c>
      <c r="AS598" s="2"/>
    </row>
    <row r="599" spans="17:45">
      <c r="Q599" t="s">
        <v>58</v>
      </c>
      <c r="R599">
        <v>1397346.35</v>
      </c>
      <c r="S599">
        <v>4918686.31</v>
      </c>
      <c r="U599" t="s">
        <v>59</v>
      </c>
      <c r="V599">
        <v>1397299.09</v>
      </c>
      <c r="W599">
        <v>4918803.01</v>
      </c>
      <c r="X599">
        <f t="shared" si="151"/>
        <v>0.404970008568414</v>
      </c>
      <c r="Y599">
        <f t="shared" si="152"/>
        <v>-2.46931866272034</v>
      </c>
      <c r="Z599">
        <f t="shared" si="153"/>
        <v>4353001.24160861</v>
      </c>
      <c r="AA599">
        <f t="shared" si="154"/>
        <v>8369179.73033915</v>
      </c>
      <c r="AB599" s="1" t="s">
        <v>516</v>
      </c>
      <c r="AC599" s="1">
        <v>4918823.2027</v>
      </c>
      <c r="AD599" s="1">
        <v>1397194.7283</v>
      </c>
      <c r="AE599" s="1">
        <v>30.012</v>
      </c>
      <c r="AF599" s="1" t="s">
        <v>355</v>
      </c>
      <c r="AG599" s="2">
        <f t="shared" si="155"/>
        <v>1397277.36077733</v>
      </c>
      <c r="AH599" s="2">
        <f t="shared" si="156"/>
        <v>1066606.04395523</v>
      </c>
      <c r="AI599">
        <f t="shared" si="157"/>
        <v>204.276164112135</v>
      </c>
      <c r="AL599" t="str">
        <f t="shared" si="164"/>
        <v>ID64</v>
      </c>
      <c r="AM599" s="3" t="str">
        <f t="shared" si="158"/>
        <v>ID64Q</v>
      </c>
      <c r="AN599" s="3">
        <f t="shared" si="159"/>
        <v>204.276164112135</v>
      </c>
      <c r="AO599" s="3">
        <f t="shared" si="160"/>
        <v>30.012</v>
      </c>
      <c r="AP599" s="3">
        <f t="shared" si="161"/>
        <v>4918823.2027</v>
      </c>
      <c r="AQ599" s="5">
        <f t="shared" si="162"/>
        <v>1397194.7283</v>
      </c>
      <c r="AR599" s="3" t="str">
        <f t="shared" si="163"/>
        <v>SO</v>
      </c>
      <c r="AS599" s="2"/>
    </row>
    <row r="600" spans="17:44">
      <c r="Q600" t="s">
        <v>58</v>
      </c>
      <c r="R600">
        <v>1397346.35</v>
      </c>
      <c r="S600">
        <v>4918686.31</v>
      </c>
      <c r="U600" t="s">
        <v>59</v>
      </c>
      <c r="V600">
        <v>1397299.09</v>
      </c>
      <c r="W600">
        <v>4918803.01</v>
      </c>
      <c r="X600">
        <f t="shared" si="151"/>
        <v>0.404970008568414</v>
      </c>
      <c r="Y600">
        <f t="shared" si="152"/>
        <v>-2.46931866272034</v>
      </c>
      <c r="Z600">
        <f t="shared" si="153"/>
        <v>4352938.78496377</v>
      </c>
      <c r="AA600">
        <f t="shared" si="154"/>
        <v>8369179.73033915</v>
      </c>
      <c r="AB600" s="1" t="s">
        <v>1620</v>
      </c>
      <c r="AC600" s="1">
        <v>4918802.992</v>
      </c>
      <c r="AD600" s="1">
        <v>1397299.047</v>
      </c>
      <c r="AE600" s="1">
        <v>39.206</v>
      </c>
      <c r="AF600" s="1" t="s">
        <v>83</v>
      </c>
      <c r="AG600" s="2">
        <f t="shared" si="155"/>
        <v>1397299.09020398</v>
      </c>
      <c r="AH600" s="2">
        <f t="shared" si="156"/>
        <v>1066492.47971689</v>
      </c>
      <c r="AI600">
        <f t="shared" si="157"/>
        <v>125.905770054489</v>
      </c>
      <c r="AL600" t="str">
        <f t="shared" si="164"/>
        <v>ID64</v>
      </c>
      <c r="AM600" s="3" t="str">
        <f t="shared" si="158"/>
        <v>ID64r-100</v>
      </c>
      <c r="AN600" s="3">
        <f t="shared" si="159"/>
        <v>125.905770054489</v>
      </c>
      <c r="AO600" s="3">
        <f t="shared" si="160"/>
        <v>39.206</v>
      </c>
      <c r="AP600" s="3">
        <f t="shared" si="161"/>
        <v>4918802.992</v>
      </c>
      <c r="AQ600" s="5">
        <f t="shared" si="162"/>
        <v>1397299.047</v>
      </c>
      <c r="AR600" s="3" t="str">
        <f t="shared" si="163"/>
        <v>so</v>
      </c>
    </row>
    <row r="601" spans="17:44">
      <c r="Q601" t="s">
        <v>58</v>
      </c>
      <c r="R601">
        <v>1397346.35</v>
      </c>
      <c r="S601">
        <v>4918686.31</v>
      </c>
      <c r="U601" t="s">
        <v>59</v>
      </c>
      <c r="V601">
        <v>1397299.09</v>
      </c>
      <c r="W601">
        <v>4918803.01</v>
      </c>
      <c r="X601">
        <f t="shared" si="151"/>
        <v>0.404970008568414</v>
      </c>
      <c r="Y601">
        <f t="shared" si="152"/>
        <v>-2.46931866272034</v>
      </c>
      <c r="Z601">
        <f t="shared" si="153"/>
        <v>4352930.84716652</v>
      </c>
      <c r="AA601">
        <f t="shared" si="154"/>
        <v>8369179.73033915</v>
      </c>
      <c r="AB601" s="1" t="s">
        <v>1621</v>
      </c>
      <c r="AC601" s="1">
        <v>4918796.374</v>
      </c>
      <c r="AD601" s="1">
        <v>1397302.306</v>
      </c>
      <c r="AE601" s="1">
        <v>39.194</v>
      </c>
      <c r="AF601" s="1" t="s">
        <v>87</v>
      </c>
      <c r="AG601" s="2">
        <f t="shared" si="155"/>
        <v>1397301.85186022</v>
      </c>
      <c r="AH601" s="2">
        <f t="shared" si="156"/>
        <v>1066478.04650643</v>
      </c>
      <c r="AI601">
        <f t="shared" si="157"/>
        <v>118.549390686134</v>
      </c>
      <c r="AL601" t="str">
        <f t="shared" si="164"/>
        <v>ID64</v>
      </c>
      <c r="AM601" s="3" t="str">
        <f t="shared" si="158"/>
        <v>ID64r-101</v>
      </c>
      <c r="AN601" s="3">
        <f t="shared" si="159"/>
        <v>118.549390686134</v>
      </c>
      <c r="AO601" s="3">
        <f t="shared" si="160"/>
        <v>39.194</v>
      </c>
      <c r="AP601" s="3">
        <f t="shared" si="161"/>
        <v>4918796.374</v>
      </c>
      <c r="AQ601" s="5">
        <f t="shared" si="162"/>
        <v>1397302.306</v>
      </c>
      <c r="AR601" s="3" t="str">
        <f t="shared" si="163"/>
        <v>tb</v>
      </c>
    </row>
    <row r="602" spans="17:45">
      <c r="Q602" t="s">
        <v>60</v>
      </c>
      <c r="R602">
        <v>1397417.79</v>
      </c>
      <c r="S602">
        <v>4918709.72</v>
      </c>
      <c r="U602" t="s">
        <v>61</v>
      </c>
      <c r="V602">
        <v>1397335.6</v>
      </c>
      <c r="W602">
        <v>4918839.03</v>
      </c>
      <c r="X602">
        <f t="shared" si="151"/>
        <v>0.635604361608635</v>
      </c>
      <c r="Y602">
        <f t="shared" si="152"/>
        <v>-1.57330575496544</v>
      </c>
      <c r="Z602">
        <f t="shared" si="153"/>
        <v>4030760.88682054</v>
      </c>
      <c r="AA602">
        <f t="shared" si="154"/>
        <v>7117275.17109809</v>
      </c>
      <c r="AB602" s="1" t="s">
        <v>527</v>
      </c>
      <c r="AC602" s="1">
        <v>4918824.7409</v>
      </c>
      <c r="AD602" s="1">
        <v>1397195.9724</v>
      </c>
      <c r="AE602" s="1">
        <v>29.8499</v>
      </c>
      <c r="AF602" s="1" t="s">
        <v>368</v>
      </c>
      <c r="AG602" s="2">
        <f t="shared" si="155"/>
        <v>1397301.89160643</v>
      </c>
      <c r="AH602" s="2">
        <f t="shared" si="156"/>
        <v>744307.992677397</v>
      </c>
      <c r="AI602">
        <f t="shared" si="157"/>
        <v>249.865674126164</v>
      </c>
      <c r="AL602" t="str">
        <f t="shared" si="164"/>
        <v>ID65</v>
      </c>
      <c r="AM602" s="3" t="str">
        <f t="shared" si="158"/>
        <v>ID65</v>
      </c>
      <c r="AN602" s="3">
        <f t="shared" si="159"/>
        <v>249.865674126164</v>
      </c>
      <c r="AO602" s="3">
        <f t="shared" si="160"/>
        <v>29.8499</v>
      </c>
      <c r="AP602" s="3">
        <f t="shared" si="161"/>
        <v>4918824.7409</v>
      </c>
      <c r="AQ602" s="5">
        <f t="shared" si="162"/>
        <v>1397195.9724</v>
      </c>
      <c r="AR602" s="3" t="str">
        <f t="shared" si="163"/>
        <v>BB</v>
      </c>
      <c r="AS602" s="2"/>
    </row>
    <row r="603" spans="17:45">
      <c r="Q603" t="s">
        <v>60</v>
      </c>
      <c r="R603">
        <v>1397417.79</v>
      </c>
      <c r="S603">
        <v>4918709.72</v>
      </c>
      <c r="U603" t="s">
        <v>61</v>
      </c>
      <c r="V603">
        <v>1397335.6</v>
      </c>
      <c r="W603">
        <v>4918839.03</v>
      </c>
      <c r="X603">
        <f t="shared" si="151"/>
        <v>0.635604361608635</v>
      </c>
      <c r="Y603">
        <f t="shared" si="152"/>
        <v>-1.57330575496544</v>
      </c>
      <c r="Z603">
        <f t="shared" si="153"/>
        <v>4030629.32756511</v>
      </c>
      <c r="AA603">
        <f t="shared" si="154"/>
        <v>7117275.17109809</v>
      </c>
      <c r="AB603" s="1" t="s">
        <v>528</v>
      </c>
      <c r="AC603" s="1">
        <v>4918799.1299</v>
      </c>
      <c r="AD603" s="1">
        <v>1397362.6614</v>
      </c>
      <c r="AE603" s="1">
        <v>32.9366</v>
      </c>
      <c r="AF603" s="1" t="s">
        <v>355</v>
      </c>
      <c r="AG603" s="2">
        <f t="shared" si="155"/>
        <v>1397361.45005313</v>
      </c>
      <c r="AH603" s="2">
        <f t="shared" si="156"/>
        <v>744036.352004565</v>
      </c>
      <c r="AI603">
        <f t="shared" si="157"/>
        <v>105.039481891431</v>
      </c>
      <c r="AL603" t="str">
        <f t="shared" si="164"/>
        <v>ID65</v>
      </c>
      <c r="AM603" s="3" t="str">
        <f t="shared" si="158"/>
        <v>ID65/1</v>
      </c>
      <c r="AN603" s="3">
        <f t="shared" si="159"/>
        <v>105.039481891431</v>
      </c>
      <c r="AO603" s="3">
        <f t="shared" si="160"/>
        <v>32.9366</v>
      </c>
      <c r="AP603" s="3">
        <f t="shared" si="161"/>
        <v>4918799.1299</v>
      </c>
      <c r="AQ603" s="5">
        <f t="shared" si="162"/>
        <v>1397362.6614</v>
      </c>
      <c r="AR603" s="3" t="str">
        <f t="shared" si="163"/>
        <v>SO</v>
      </c>
      <c r="AS603" s="2"/>
    </row>
    <row r="604" spans="16:45">
      <c r="P604">
        <v>1</v>
      </c>
      <c r="Q604" t="s">
        <v>60</v>
      </c>
      <c r="R604">
        <v>1397417.79</v>
      </c>
      <c r="S604">
        <v>4918709.72</v>
      </c>
      <c r="U604" t="s">
        <v>61</v>
      </c>
      <c r="V604">
        <v>1397335.6</v>
      </c>
      <c r="W604">
        <v>4918839.03</v>
      </c>
      <c r="X604">
        <f t="shared" si="151"/>
        <v>0.635604361608635</v>
      </c>
      <c r="Y604">
        <f t="shared" si="152"/>
        <v>-1.57330575496544</v>
      </c>
      <c r="Z604">
        <f t="shared" si="153"/>
        <v>4030621.80179657</v>
      </c>
      <c r="AA604">
        <f t="shared" si="154"/>
        <v>7117275.17109809</v>
      </c>
      <c r="AB604" s="1" t="s">
        <v>529</v>
      </c>
      <c r="AC604" s="1">
        <v>4918793.0003</v>
      </c>
      <c r="AD604" s="1">
        <v>1397364.858</v>
      </c>
      <c r="AE604" s="1">
        <v>31.8015</v>
      </c>
      <c r="AF604" s="1" t="s">
        <v>368</v>
      </c>
      <c r="AG604" s="2">
        <f t="shared" si="155"/>
        <v>1397364.85705846</v>
      </c>
      <c r="AH604" s="2">
        <f t="shared" si="156"/>
        <v>744020.812962305</v>
      </c>
      <c r="AI604">
        <f t="shared" si="157"/>
        <v>98.6782903794286</v>
      </c>
      <c r="AL604" t="str">
        <f t="shared" si="164"/>
        <v>ID65</v>
      </c>
      <c r="AM604" s="3" t="str">
        <f t="shared" si="158"/>
        <v>ID65/2</v>
      </c>
      <c r="AN604" s="3">
        <f t="shared" si="159"/>
        <v>98.6782903794286</v>
      </c>
      <c r="AO604" s="3">
        <f t="shared" si="160"/>
        <v>31.8015</v>
      </c>
      <c r="AP604" s="3">
        <f t="shared" si="161"/>
        <v>4918793.0003</v>
      </c>
      <c r="AQ604" s="5">
        <f t="shared" si="162"/>
        <v>1397364.858</v>
      </c>
      <c r="AR604" s="3" t="str">
        <f t="shared" si="163"/>
        <v>BB</v>
      </c>
      <c r="AS604" s="2"/>
    </row>
    <row r="605" spans="17:45">
      <c r="Q605" t="s">
        <v>60</v>
      </c>
      <c r="R605">
        <v>1397417.79</v>
      </c>
      <c r="S605">
        <v>4918709.72</v>
      </c>
      <c r="U605" t="s">
        <v>61</v>
      </c>
      <c r="V605">
        <v>1397335.6</v>
      </c>
      <c r="W605">
        <v>4918839.03</v>
      </c>
      <c r="X605">
        <f t="shared" si="151"/>
        <v>0.635604361608635</v>
      </c>
      <c r="Y605">
        <f t="shared" si="152"/>
        <v>-1.57330575496544</v>
      </c>
      <c r="Z605">
        <f t="shared" si="153"/>
        <v>4030614.57622161</v>
      </c>
      <c r="AA605">
        <f t="shared" si="154"/>
        <v>7117275.17109809</v>
      </c>
      <c r="AB605" s="1" t="s">
        <v>530</v>
      </c>
      <c r="AC605" s="1">
        <v>4918787.9722</v>
      </c>
      <c r="AD605" s="1">
        <v>1397368.3153</v>
      </c>
      <c r="AE605" s="1">
        <v>31.6655</v>
      </c>
      <c r="AF605" s="1" t="s">
        <v>355</v>
      </c>
      <c r="AG605" s="2">
        <f t="shared" si="155"/>
        <v>1397368.12816257</v>
      </c>
      <c r="AH605" s="2">
        <f t="shared" si="156"/>
        <v>744005.893753184</v>
      </c>
      <c r="AI605">
        <f t="shared" si="157"/>
        <v>92.5805203319883</v>
      </c>
      <c r="AL605" t="str">
        <f t="shared" si="164"/>
        <v>ID65</v>
      </c>
      <c r="AM605" s="3" t="str">
        <f t="shared" si="158"/>
        <v>ID65/3</v>
      </c>
      <c r="AN605" s="3">
        <f t="shared" si="159"/>
        <v>92.5805203319883</v>
      </c>
      <c r="AO605" s="3">
        <f t="shared" si="160"/>
        <v>31.6655</v>
      </c>
      <c r="AP605" s="3">
        <f t="shared" si="161"/>
        <v>4918787.9722</v>
      </c>
      <c r="AQ605" s="5">
        <f t="shared" si="162"/>
        <v>1397368.3153</v>
      </c>
      <c r="AR605" s="3" t="str">
        <f t="shared" si="163"/>
        <v>SO</v>
      </c>
      <c r="AS605" s="2"/>
    </row>
    <row r="606" spans="17:45">
      <c r="Q606" t="s">
        <v>60</v>
      </c>
      <c r="R606">
        <v>1397417.79</v>
      </c>
      <c r="S606">
        <v>4918709.72</v>
      </c>
      <c r="U606" t="s">
        <v>61</v>
      </c>
      <c r="V606">
        <v>1397335.6</v>
      </c>
      <c r="W606">
        <v>4918839.03</v>
      </c>
      <c r="X606">
        <f t="shared" si="151"/>
        <v>0.635604361608635</v>
      </c>
      <c r="Y606">
        <f t="shared" si="152"/>
        <v>-1.57330575496544</v>
      </c>
      <c r="Z606">
        <f t="shared" si="153"/>
        <v>4030608.85623343</v>
      </c>
      <c r="AA606">
        <f t="shared" si="154"/>
        <v>7117275.17109809</v>
      </c>
      <c r="AB606" s="1" t="s">
        <v>531</v>
      </c>
      <c r="AC606" s="1">
        <v>4918783.8983</v>
      </c>
      <c r="AD606" s="1">
        <v>1397370.9051</v>
      </c>
      <c r="AE606" s="1">
        <v>31.3293</v>
      </c>
      <c r="AF606" s="1" t="s">
        <v>355</v>
      </c>
      <c r="AG606" s="2">
        <f t="shared" si="155"/>
        <v>1397370.71766955</v>
      </c>
      <c r="AH606" s="2">
        <f t="shared" si="156"/>
        <v>743994.083246719</v>
      </c>
      <c r="AI606">
        <f t="shared" si="157"/>
        <v>87.75314261532</v>
      </c>
      <c r="AL606" t="str">
        <f t="shared" si="164"/>
        <v>ID65</v>
      </c>
      <c r="AM606" s="3" t="str">
        <f t="shared" si="158"/>
        <v>ID65/4</v>
      </c>
      <c r="AN606" s="3">
        <f t="shared" si="159"/>
        <v>87.75314261532</v>
      </c>
      <c r="AO606" s="3">
        <f t="shared" si="160"/>
        <v>31.3293</v>
      </c>
      <c r="AP606" s="3">
        <f t="shared" si="161"/>
        <v>4918783.8983</v>
      </c>
      <c r="AQ606" s="5">
        <f t="shared" si="162"/>
        <v>1397370.9051</v>
      </c>
      <c r="AR606" s="3" t="str">
        <f t="shared" si="163"/>
        <v>SO</v>
      </c>
      <c r="AS606" s="2"/>
    </row>
    <row r="607" spans="17:45">
      <c r="Q607" t="s">
        <v>60</v>
      </c>
      <c r="R607">
        <v>1397417.79</v>
      </c>
      <c r="S607">
        <v>4918709.72</v>
      </c>
      <c r="U607" t="s">
        <v>61</v>
      </c>
      <c r="V607">
        <v>1397335.6</v>
      </c>
      <c r="W607">
        <v>4918839.03</v>
      </c>
      <c r="X607">
        <f t="shared" ref="X607:X670" si="165">-1/Y607</f>
        <v>0.635604361608635</v>
      </c>
      <c r="Y607">
        <f t="shared" ref="Y607:Y670" si="166">(W607-S607)/(V607-R607)</f>
        <v>-1.57330575496544</v>
      </c>
      <c r="Z607">
        <f t="shared" ref="Z607:Z670" si="167">AC607-AD607*X607</f>
        <v>4030603.81757403</v>
      </c>
      <c r="AA607">
        <f t="shared" ref="AA607:AA670" si="168">S607-R607*Y607</f>
        <v>7117275.17109809</v>
      </c>
      <c r="AB607" s="1" t="s">
        <v>532</v>
      </c>
      <c r="AC607" s="1">
        <v>4918780.2178</v>
      </c>
      <c r="AD607" s="1">
        <v>1397373.0419</v>
      </c>
      <c r="AE607" s="1">
        <v>31.234</v>
      </c>
      <c r="AF607" s="1" t="s">
        <v>355</v>
      </c>
      <c r="AG607" s="2">
        <f t="shared" si="155"/>
        <v>1397372.99873086</v>
      </c>
      <c r="AH607" s="2">
        <f t="shared" si="156"/>
        <v>743983.679533008</v>
      </c>
      <c r="AI607">
        <f t="shared" si="157"/>
        <v>83.5004925641089</v>
      </c>
      <c r="AL607" t="str">
        <f t="shared" si="164"/>
        <v>ID65</v>
      </c>
      <c r="AM607" s="3" t="str">
        <f t="shared" si="158"/>
        <v>ID65/5</v>
      </c>
      <c r="AN607" s="3">
        <f t="shared" si="159"/>
        <v>83.5004925641089</v>
      </c>
      <c r="AO607" s="3">
        <f t="shared" si="160"/>
        <v>31.234</v>
      </c>
      <c r="AP607" s="3">
        <f t="shared" si="161"/>
        <v>4918780.2178</v>
      </c>
      <c r="AQ607" s="5">
        <f t="shared" si="162"/>
        <v>1397373.0419</v>
      </c>
      <c r="AR607" s="3" t="str">
        <f t="shared" si="163"/>
        <v>SO</v>
      </c>
      <c r="AS607" s="2"/>
    </row>
    <row r="608" spans="17:45">
      <c r="Q608" t="s">
        <v>60</v>
      </c>
      <c r="R608">
        <v>1397417.79</v>
      </c>
      <c r="S608">
        <v>4918709.72</v>
      </c>
      <c r="U608" t="s">
        <v>61</v>
      </c>
      <c r="V608">
        <v>1397335.6</v>
      </c>
      <c r="W608">
        <v>4918839.03</v>
      </c>
      <c r="X608">
        <f t="shared" si="165"/>
        <v>0.635604361608635</v>
      </c>
      <c r="Y608">
        <f t="shared" si="166"/>
        <v>-1.57330575496544</v>
      </c>
      <c r="Z608">
        <f t="shared" si="167"/>
        <v>4030599.64496247</v>
      </c>
      <c r="AA608">
        <f t="shared" si="168"/>
        <v>7117275.17109809</v>
      </c>
      <c r="AB608" s="1" t="s">
        <v>533</v>
      </c>
      <c r="AC608" s="1">
        <v>4918777.6717</v>
      </c>
      <c r="AD608" s="1">
        <v>1397375.6009</v>
      </c>
      <c r="AE608" s="1">
        <v>31.3944</v>
      </c>
      <c r="AF608" s="1" t="s">
        <v>534</v>
      </c>
      <c r="AG608" s="2">
        <f t="shared" si="155"/>
        <v>1397374.88772197</v>
      </c>
      <c r="AH608" s="2">
        <f t="shared" si="156"/>
        <v>743975.06401593</v>
      </c>
      <c r="AI608">
        <f t="shared" si="157"/>
        <v>79.983458863186</v>
      </c>
      <c r="AL608" t="str">
        <f t="shared" si="164"/>
        <v>ID65</v>
      </c>
      <c r="AM608" s="3" t="str">
        <f t="shared" si="158"/>
        <v>ID65/6</v>
      </c>
      <c r="AN608" s="3">
        <f t="shared" si="159"/>
        <v>79.983458863186</v>
      </c>
      <c r="AO608" s="3">
        <f t="shared" si="160"/>
        <v>31.3944</v>
      </c>
      <c r="AP608" s="3">
        <f t="shared" si="161"/>
        <v>4918777.6717</v>
      </c>
      <c r="AQ608" s="5">
        <f t="shared" si="162"/>
        <v>1397375.6009</v>
      </c>
      <c r="AR608" s="3" t="str">
        <f t="shared" si="163"/>
        <v>BB-WL-905"</v>
      </c>
      <c r="AS608" s="2"/>
    </row>
    <row r="609" spans="17:45">
      <c r="Q609" t="s">
        <v>60</v>
      </c>
      <c r="R609">
        <v>1397417.79</v>
      </c>
      <c r="S609">
        <v>4918709.72</v>
      </c>
      <c r="U609" t="s">
        <v>61</v>
      </c>
      <c r="V609">
        <v>1397335.6</v>
      </c>
      <c r="W609">
        <v>4918839.03</v>
      </c>
      <c r="X609">
        <f t="shared" si="165"/>
        <v>0.635604361608635</v>
      </c>
      <c r="Y609">
        <f t="shared" si="166"/>
        <v>-1.57330575496544</v>
      </c>
      <c r="Z609">
        <f t="shared" si="167"/>
        <v>4030594.05863933</v>
      </c>
      <c r="AA609">
        <f t="shared" si="168"/>
        <v>7117275.17109809</v>
      </c>
      <c r="AB609" s="1" t="s">
        <v>535</v>
      </c>
      <c r="AC609" s="1">
        <v>4918774.0827</v>
      </c>
      <c r="AD609" s="1">
        <v>1397378.7433</v>
      </c>
      <c r="AE609" s="1">
        <v>34.4891</v>
      </c>
      <c r="AF609" s="1" t="s">
        <v>359</v>
      </c>
      <c r="AG609" s="2">
        <f t="shared" si="155"/>
        <v>1397377.4167172</v>
      </c>
      <c r="AH609" s="2">
        <f t="shared" si="156"/>
        <v>743963.529498097</v>
      </c>
      <c r="AI609">
        <f t="shared" si="157"/>
        <v>75.2808204806324</v>
      </c>
      <c r="AL609" t="str">
        <f t="shared" si="164"/>
        <v>ID65</v>
      </c>
      <c r="AM609" s="3" t="str">
        <f t="shared" si="158"/>
        <v>ID65/7</v>
      </c>
      <c r="AN609" s="3">
        <f t="shared" si="159"/>
        <v>75.2808204806324</v>
      </c>
      <c r="AO609" s="3">
        <f t="shared" si="160"/>
        <v>34.4891</v>
      </c>
      <c r="AP609" s="3">
        <f t="shared" si="161"/>
        <v>4918774.0827</v>
      </c>
      <c r="AQ609" s="5">
        <f t="shared" si="162"/>
        <v>1397378.7433</v>
      </c>
      <c r="AR609" s="3" t="str">
        <f t="shared" si="163"/>
        <v>TB</v>
      </c>
      <c r="AS609" s="2"/>
    </row>
    <row r="610" spans="17:44">
      <c r="Q610" t="s">
        <v>60</v>
      </c>
      <c r="R610">
        <v>1397417.79</v>
      </c>
      <c r="S610">
        <v>4918709.72</v>
      </c>
      <c r="U610" t="s">
        <v>61</v>
      </c>
      <c r="V610">
        <v>1397335.6</v>
      </c>
      <c r="W610">
        <v>4918839.03</v>
      </c>
      <c r="X610">
        <f t="shared" si="165"/>
        <v>0.635604361608635</v>
      </c>
      <c r="Y610">
        <f t="shared" si="166"/>
        <v>-1.57330575496544</v>
      </c>
      <c r="Z610">
        <f t="shared" si="167"/>
        <v>4030686.41789909</v>
      </c>
      <c r="AA610">
        <f t="shared" si="168"/>
        <v>7117275.17109809</v>
      </c>
      <c r="AB610" s="1" t="s">
        <v>1622</v>
      </c>
      <c r="AC610" s="1">
        <v>4918839.004</v>
      </c>
      <c r="AD610" s="1">
        <v>1397335.575</v>
      </c>
      <c r="AE610" s="1">
        <v>40.229</v>
      </c>
      <c r="AF610" s="1" t="s">
        <v>83</v>
      </c>
      <c r="AG610" s="2">
        <f t="shared" ref="AG610:AG673" si="169">-(Z610-AA610)/(X610-Y610)</f>
        <v>1397335.60457687</v>
      </c>
      <c r="AH610" s="2">
        <f t="shared" ref="AH610:AH673" si="170">X$17*AG610+Z610</f>
        <v>744154.230877349</v>
      </c>
      <c r="AI610">
        <f t="shared" ref="AI610:AI673" si="171">((AD610-R610)^2+(AC610-S610)^2)^0.5</f>
        <v>153.211157821517</v>
      </c>
      <c r="AL610" t="str">
        <f t="shared" si="164"/>
        <v>ID65</v>
      </c>
      <c r="AM610" s="3" t="str">
        <f t="shared" ref="AM610:AM673" si="172">AB610</f>
        <v>ID65r-100</v>
      </c>
      <c r="AN610" s="3">
        <f t="shared" ref="AN610:AN673" si="173">AI610</f>
        <v>153.211157821517</v>
      </c>
      <c r="AO610" s="3">
        <f t="shared" ref="AO610:AO673" si="174">AE610</f>
        <v>40.229</v>
      </c>
      <c r="AP610" s="3">
        <f t="shared" ref="AP610:AP673" si="175">AC610</f>
        <v>4918839.004</v>
      </c>
      <c r="AQ610" s="5">
        <f t="shared" ref="AQ610:AQ673" si="176">AD610</f>
        <v>1397335.575</v>
      </c>
      <c r="AR610" s="3" t="str">
        <f t="shared" ref="AR610:AR673" si="177">AF610</f>
        <v>so</v>
      </c>
    </row>
    <row r="611" spans="17:44">
      <c r="Q611" t="s">
        <v>60</v>
      </c>
      <c r="R611">
        <v>1397417.79</v>
      </c>
      <c r="S611">
        <v>4918709.72</v>
      </c>
      <c r="U611" t="s">
        <v>61</v>
      </c>
      <c r="V611">
        <v>1397335.6</v>
      </c>
      <c r="W611">
        <v>4918839.03</v>
      </c>
      <c r="X611">
        <f t="shared" si="165"/>
        <v>0.635604361608635</v>
      </c>
      <c r="Y611">
        <f t="shared" si="166"/>
        <v>-1.57330575496544</v>
      </c>
      <c r="Z611">
        <f t="shared" si="167"/>
        <v>4030683.80005167</v>
      </c>
      <c r="AA611">
        <f t="shared" si="168"/>
        <v>7117275.17109809</v>
      </c>
      <c r="AB611" s="1" t="s">
        <v>1623</v>
      </c>
      <c r="AC611" s="1">
        <v>4918837.351</v>
      </c>
      <c r="AD611" s="1">
        <v>1397337.093</v>
      </c>
      <c r="AE611" s="1">
        <v>40.152</v>
      </c>
      <c r="AF611" s="1" t="s">
        <v>667</v>
      </c>
      <c r="AG611" s="2">
        <f t="shared" si="169"/>
        <v>1397336.78970767</v>
      </c>
      <c r="AH611" s="2">
        <f t="shared" si="170"/>
        <v>744148.825603259</v>
      </c>
      <c r="AI611">
        <f t="shared" si="171"/>
        <v>151.002244917092</v>
      </c>
      <c r="AL611" t="str">
        <f t="shared" si="164"/>
        <v>ID65</v>
      </c>
      <c r="AM611" s="3" t="str">
        <f t="shared" si="172"/>
        <v>ID65r-101</v>
      </c>
      <c r="AN611" s="3">
        <f t="shared" si="173"/>
        <v>151.002244917092</v>
      </c>
      <c r="AO611" s="3">
        <f t="shared" si="174"/>
        <v>40.152</v>
      </c>
      <c r="AP611" s="3">
        <f t="shared" si="175"/>
        <v>4918837.351</v>
      </c>
      <c r="AQ611" s="5">
        <f t="shared" si="176"/>
        <v>1397337.093</v>
      </c>
      <c r="AR611" s="3" t="str">
        <f t="shared" si="177"/>
        <v>f+tb</v>
      </c>
    </row>
    <row r="612" spans="17:45">
      <c r="Q612" t="s">
        <v>62</v>
      </c>
      <c r="R612">
        <v>1397525.05</v>
      </c>
      <c r="S612">
        <v>4918827.9</v>
      </c>
      <c r="U612" t="s">
        <v>63</v>
      </c>
      <c r="V612">
        <v>1397367.57</v>
      </c>
      <c r="W612">
        <v>4918886.63</v>
      </c>
      <c r="X612">
        <f t="shared" si="165"/>
        <v>2.68142346332845</v>
      </c>
      <c r="Y612">
        <f t="shared" si="166"/>
        <v>-0.372936245869461</v>
      </c>
      <c r="Z612">
        <f t="shared" si="167"/>
        <v>1172350.77581092</v>
      </c>
      <c r="AA612">
        <f t="shared" si="168"/>
        <v>5440015.64565553</v>
      </c>
      <c r="AB612" s="1" t="s">
        <v>536</v>
      </c>
      <c r="AC612" s="1">
        <v>4918824.62</v>
      </c>
      <c r="AD612" s="1">
        <v>1397195.8907</v>
      </c>
      <c r="AE612" s="1">
        <v>30.1358</v>
      </c>
      <c r="AF612" s="1" t="s">
        <v>537</v>
      </c>
      <c r="AG612" s="2">
        <f t="shared" si="169"/>
        <v>1397237.15480955</v>
      </c>
      <c r="AH612" s="2">
        <f t="shared" si="170"/>
        <v>-2113949.85743945</v>
      </c>
      <c r="AI612">
        <f t="shared" si="171"/>
        <v>329.175641833434</v>
      </c>
      <c r="AL612" t="str">
        <f t="shared" si="164"/>
        <v>ID66</v>
      </c>
      <c r="AM612" s="3" t="str">
        <f t="shared" si="172"/>
        <v>ID66</v>
      </c>
      <c r="AN612" s="3">
        <f t="shared" si="173"/>
        <v>329.175641833434</v>
      </c>
      <c r="AO612" s="3">
        <f t="shared" si="174"/>
        <v>30.1358</v>
      </c>
      <c r="AP612" s="3">
        <f t="shared" si="175"/>
        <v>4918824.62</v>
      </c>
      <c r="AQ612" s="5">
        <f t="shared" si="176"/>
        <v>1397195.8907</v>
      </c>
      <c r="AR612" s="3" t="str">
        <f t="shared" si="177"/>
        <v>WL-840"</v>
      </c>
      <c r="AS612" s="2"/>
    </row>
    <row r="613" spans="17:45">
      <c r="Q613" t="s">
        <v>62</v>
      </c>
      <c r="R613">
        <v>1397525.05</v>
      </c>
      <c r="S613">
        <v>4918827.9</v>
      </c>
      <c r="U613" t="s">
        <v>63</v>
      </c>
      <c r="V613">
        <v>1397367.57</v>
      </c>
      <c r="W613">
        <v>4918886.63</v>
      </c>
      <c r="X613">
        <f t="shared" si="165"/>
        <v>2.68142346332845</v>
      </c>
      <c r="Y613">
        <f t="shared" si="166"/>
        <v>-0.372936245869461</v>
      </c>
      <c r="Z613">
        <f t="shared" si="167"/>
        <v>1171776.52746992</v>
      </c>
      <c r="AA613">
        <f t="shared" si="168"/>
        <v>5440015.64565553</v>
      </c>
      <c r="AB613" s="1" t="s">
        <v>538</v>
      </c>
      <c r="AC613" s="1">
        <v>4918915.9865</v>
      </c>
      <c r="AD613" s="1">
        <v>1397444.1226</v>
      </c>
      <c r="AE613" s="1">
        <v>31.8178</v>
      </c>
      <c r="AF613" s="1" t="s">
        <v>539</v>
      </c>
      <c r="AG613" s="2">
        <f t="shared" si="169"/>
        <v>1397425.16421108</v>
      </c>
      <c r="AH613" s="2">
        <f t="shared" si="170"/>
        <v>-2114966.30373747</v>
      </c>
      <c r="AI613">
        <f t="shared" si="171"/>
        <v>119.618040248571</v>
      </c>
      <c r="AL613" t="str">
        <f t="shared" si="164"/>
        <v>ID66</v>
      </c>
      <c r="AM613" s="3" t="str">
        <f t="shared" si="172"/>
        <v>ID66/1</v>
      </c>
      <c r="AN613" s="3">
        <f t="shared" si="173"/>
        <v>119.618040248571</v>
      </c>
      <c r="AO613" s="3">
        <f t="shared" si="174"/>
        <v>31.8178</v>
      </c>
      <c r="AP613" s="3">
        <f t="shared" si="175"/>
        <v>4918915.9865</v>
      </c>
      <c r="AQ613" s="5">
        <f t="shared" si="176"/>
        <v>1397444.1226</v>
      </c>
      <c r="AR613" s="3" t="str">
        <f t="shared" si="177"/>
        <v>BB-WL</v>
      </c>
      <c r="AS613" s="2"/>
    </row>
    <row r="614" spans="17:45">
      <c r="Q614" t="s">
        <v>62</v>
      </c>
      <c r="R614">
        <v>1397525.05</v>
      </c>
      <c r="S614">
        <v>4918827.9</v>
      </c>
      <c r="U614" t="s">
        <v>63</v>
      </c>
      <c r="V614">
        <v>1397367.57</v>
      </c>
      <c r="W614">
        <v>4918886.63</v>
      </c>
      <c r="X614">
        <f t="shared" si="165"/>
        <v>2.68142346332845</v>
      </c>
      <c r="Y614">
        <f t="shared" si="166"/>
        <v>-0.372936245869461</v>
      </c>
      <c r="Z614">
        <f t="shared" si="167"/>
        <v>1171775.72395333</v>
      </c>
      <c r="AA614">
        <f t="shared" si="168"/>
        <v>5440015.64565553</v>
      </c>
      <c r="AB614" s="1" t="s">
        <v>540</v>
      </c>
      <c r="AC614" s="1">
        <v>4918910.3768</v>
      </c>
      <c r="AD614" s="1">
        <v>1397442.3302</v>
      </c>
      <c r="AE614" s="1">
        <v>31.6364</v>
      </c>
      <c r="AF614" s="1" t="s">
        <v>355</v>
      </c>
      <c r="AG614" s="2">
        <f t="shared" si="169"/>
        <v>1397425.42728311</v>
      </c>
      <c r="AH614" s="2">
        <f t="shared" si="170"/>
        <v>-2114967.72599924</v>
      </c>
      <c r="AI614">
        <f t="shared" si="171"/>
        <v>116.811762465036</v>
      </c>
      <c r="AL614" t="str">
        <f t="shared" si="164"/>
        <v>ID66</v>
      </c>
      <c r="AM614" s="3" t="str">
        <f t="shared" si="172"/>
        <v>ID66/2</v>
      </c>
      <c r="AN614" s="3">
        <f t="shared" si="173"/>
        <v>116.811762465036</v>
      </c>
      <c r="AO614" s="3">
        <f t="shared" si="174"/>
        <v>31.6364</v>
      </c>
      <c r="AP614" s="3">
        <f t="shared" si="175"/>
        <v>4918910.3768</v>
      </c>
      <c r="AQ614" s="5">
        <f t="shared" si="176"/>
        <v>1397442.3302</v>
      </c>
      <c r="AR614" s="3" t="str">
        <f t="shared" si="177"/>
        <v>SO</v>
      </c>
      <c r="AS614" s="2"/>
    </row>
    <row r="615" spans="17:45">
      <c r="Q615" t="s">
        <v>62</v>
      </c>
      <c r="R615">
        <v>1397525.05</v>
      </c>
      <c r="S615">
        <v>4918827.9</v>
      </c>
      <c r="U615" t="s">
        <v>63</v>
      </c>
      <c r="V615">
        <v>1397367.57</v>
      </c>
      <c r="W615">
        <v>4918886.63</v>
      </c>
      <c r="X615">
        <f t="shared" si="165"/>
        <v>2.68142346332845</v>
      </c>
      <c r="Y615">
        <f t="shared" si="166"/>
        <v>-0.372936245869461</v>
      </c>
      <c r="Z615">
        <f t="shared" si="167"/>
        <v>1171767.53780261</v>
      </c>
      <c r="AA615">
        <f t="shared" si="168"/>
        <v>5440015.64565553</v>
      </c>
      <c r="AB615" s="1" t="s">
        <v>541</v>
      </c>
      <c r="AC615" s="1">
        <v>4918906.3852</v>
      </c>
      <c r="AD615" s="1">
        <v>1397443.8945</v>
      </c>
      <c r="AE615" s="1">
        <v>31.8579</v>
      </c>
      <c r="AF615" s="1" t="s">
        <v>355</v>
      </c>
      <c r="AG615" s="2">
        <f t="shared" si="169"/>
        <v>1397428.1074359</v>
      </c>
      <c r="AH615" s="2">
        <f t="shared" si="170"/>
        <v>-2114982.21586713</v>
      </c>
      <c r="AI615">
        <f t="shared" si="171"/>
        <v>112.89881221389</v>
      </c>
      <c r="AL615" t="str">
        <f t="shared" si="164"/>
        <v>ID66</v>
      </c>
      <c r="AM615" s="3" t="str">
        <f t="shared" si="172"/>
        <v>ID66/3</v>
      </c>
      <c r="AN615" s="3">
        <f t="shared" si="173"/>
        <v>112.89881221389</v>
      </c>
      <c r="AO615" s="3">
        <f t="shared" si="174"/>
        <v>31.8579</v>
      </c>
      <c r="AP615" s="3">
        <f t="shared" si="175"/>
        <v>4918906.3852</v>
      </c>
      <c r="AQ615" s="5">
        <f t="shared" si="176"/>
        <v>1397443.8945</v>
      </c>
      <c r="AR615" s="3" t="str">
        <f t="shared" si="177"/>
        <v>SO</v>
      </c>
      <c r="AS615" s="2"/>
    </row>
    <row r="616" spans="17:45">
      <c r="Q616" t="s">
        <v>62</v>
      </c>
      <c r="R616">
        <v>1397525.05</v>
      </c>
      <c r="S616">
        <v>4918827.9</v>
      </c>
      <c r="U616" t="s">
        <v>63</v>
      </c>
      <c r="V616">
        <v>1397367.57</v>
      </c>
      <c r="W616">
        <v>4918886.63</v>
      </c>
      <c r="X616">
        <f t="shared" si="165"/>
        <v>2.68142346332845</v>
      </c>
      <c r="Y616">
        <f t="shared" si="166"/>
        <v>-0.372936245869461</v>
      </c>
      <c r="Z616">
        <f t="shared" si="167"/>
        <v>1171751.55153861</v>
      </c>
      <c r="AA616">
        <f t="shared" si="168"/>
        <v>5440015.64565553</v>
      </c>
      <c r="AB616" s="1" t="s">
        <v>542</v>
      </c>
      <c r="AC616" s="1">
        <v>4918904.0447</v>
      </c>
      <c r="AD616" s="1">
        <v>1397448.9835</v>
      </c>
      <c r="AE616" s="1">
        <v>32.0739</v>
      </c>
      <c r="AF616" s="1" t="s">
        <v>355</v>
      </c>
      <c r="AG616" s="2">
        <f t="shared" si="169"/>
        <v>1397433.34135251</v>
      </c>
      <c r="AH616" s="2">
        <f t="shared" si="170"/>
        <v>-2115010.51229866</v>
      </c>
      <c r="AI616">
        <f t="shared" si="171"/>
        <v>107.629585896922</v>
      </c>
      <c r="AL616" t="str">
        <f t="shared" si="164"/>
        <v>ID66</v>
      </c>
      <c r="AM616" s="3" t="str">
        <f t="shared" si="172"/>
        <v>ID66/4</v>
      </c>
      <c r="AN616" s="3">
        <f t="shared" si="173"/>
        <v>107.629585896922</v>
      </c>
      <c r="AO616" s="3">
        <f t="shared" si="174"/>
        <v>32.0739</v>
      </c>
      <c r="AP616" s="3">
        <f t="shared" si="175"/>
        <v>4918904.0447</v>
      </c>
      <c r="AQ616" s="5">
        <f t="shared" si="176"/>
        <v>1397448.9835</v>
      </c>
      <c r="AR616" s="3" t="str">
        <f t="shared" si="177"/>
        <v>SO</v>
      </c>
      <c r="AS616" s="2"/>
    </row>
    <row r="617" spans="17:45">
      <c r="Q617" t="s">
        <v>62</v>
      </c>
      <c r="R617">
        <v>1397525.05</v>
      </c>
      <c r="S617">
        <v>4918827.9</v>
      </c>
      <c r="U617" t="s">
        <v>63</v>
      </c>
      <c r="V617">
        <v>1397367.57</v>
      </c>
      <c r="W617">
        <v>4918886.63</v>
      </c>
      <c r="X617">
        <f t="shared" si="165"/>
        <v>2.68142346332845</v>
      </c>
      <c r="Y617">
        <f t="shared" si="166"/>
        <v>-0.372936245869461</v>
      </c>
      <c r="Z617">
        <f t="shared" si="167"/>
        <v>1171738.31683539</v>
      </c>
      <c r="AA617">
        <f t="shared" si="168"/>
        <v>5440015.64565553</v>
      </c>
      <c r="AB617" s="1" t="s">
        <v>543</v>
      </c>
      <c r="AC617" s="1">
        <v>4918900.1443</v>
      </c>
      <c r="AD617" s="1">
        <v>1397452.4646</v>
      </c>
      <c r="AE617" s="1">
        <v>32.1441</v>
      </c>
      <c r="AF617" s="1" t="s">
        <v>368</v>
      </c>
      <c r="AG617" s="2">
        <f t="shared" si="169"/>
        <v>1397437.67440575</v>
      </c>
      <c r="AH617" s="2">
        <f t="shared" si="170"/>
        <v>-2115033.93833951</v>
      </c>
      <c r="AI617">
        <f t="shared" si="171"/>
        <v>102.410347014187</v>
      </c>
      <c r="AL617" t="str">
        <f t="shared" si="164"/>
        <v>ID66</v>
      </c>
      <c r="AM617" s="3" t="str">
        <f t="shared" si="172"/>
        <v>ID66/5</v>
      </c>
      <c r="AN617" s="3">
        <f t="shared" si="173"/>
        <v>102.410347014187</v>
      </c>
      <c r="AO617" s="3">
        <f t="shared" si="174"/>
        <v>32.1441</v>
      </c>
      <c r="AP617" s="3">
        <f t="shared" si="175"/>
        <v>4918900.1443</v>
      </c>
      <c r="AQ617" s="5">
        <f t="shared" si="176"/>
        <v>1397452.4646</v>
      </c>
      <c r="AR617" s="3" t="str">
        <f t="shared" si="177"/>
        <v>BB</v>
      </c>
      <c r="AS617" s="2"/>
    </row>
    <row r="618" spans="17:45">
      <c r="Q618" t="s">
        <v>62</v>
      </c>
      <c r="R618">
        <v>1397525.05</v>
      </c>
      <c r="S618">
        <v>4918827.9</v>
      </c>
      <c r="U618" t="s">
        <v>63</v>
      </c>
      <c r="V618">
        <v>1397367.57</v>
      </c>
      <c r="W618">
        <v>4918886.63</v>
      </c>
      <c r="X618">
        <f t="shared" si="165"/>
        <v>2.68142346332845</v>
      </c>
      <c r="Y618">
        <f t="shared" si="166"/>
        <v>-0.372936245869461</v>
      </c>
      <c r="Z618">
        <f t="shared" si="167"/>
        <v>1171729.41346716</v>
      </c>
      <c r="AA618">
        <f t="shared" si="168"/>
        <v>5440015.64565553</v>
      </c>
      <c r="AB618" s="1" t="s">
        <v>544</v>
      </c>
      <c r="AC618" s="1">
        <v>4918897.5707</v>
      </c>
      <c r="AD618" s="1">
        <v>1397454.8252</v>
      </c>
      <c r="AE618" s="1">
        <v>34.2495</v>
      </c>
      <c r="AF618" s="1" t="s">
        <v>359</v>
      </c>
      <c r="AG618" s="2">
        <f t="shared" si="169"/>
        <v>1397440.58937617</v>
      </c>
      <c r="AH618" s="2">
        <f t="shared" si="170"/>
        <v>-2115049.69771577</v>
      </c>
      <c r="AI618">
        <f t="shared" si="171"/>
        <v>98.9218326431486</v>
      </c>
      <c r="AL618" t="str">
        <f t="shared" si="164"/>
        <v>ID66</v>
      </c>
      <c r="AM618" s="3" t="str">
        <f t="shared" si="172"/>
        <v>ID66/6</v>
      </c>
      <c r="AN618" s="3">
        <f t="shared" si="173"/>
        <v>98.9218326431486</v>
      </c>
      <c r="AO618" s="3">
        <f t="shared" si="174"/>
        <v>34.2495</v>
      </c>
      <c r="AP618" s="3">
        <f t="shared" si="175"/>
        <v>4918897.5707</v>
      </c>
      <c r="AQ618" s="5">
        <f t="shared" si="176"/>
        <v>1397454.8252</v>
      </c>
      <c r="AR618" s="3" t="str">
        <f t="shared" si="177"/>
        <v>TB</v>
      </c>
      <c r="AS618" s="2"/>
    </row>
    <row r="619" spans="17:45">
      <c r="Q619" t="s">
        <v>62</v>
      </c>
      <c r="R619">
        <v>1397525.05</v>
      </c>
      <c r="S619">
        <v>4918827.9</v>
      </c>
      <c r="U619" t="s">
        <v>63</v>
      </c>
      <c r="V619">
        <v>1397367.57</v>
      </c>
      <c r="W619">
        <v>4918886.63</v>
      </c>
      <c r="X619">
        <f t="shared" si="165"/>
        <v>2.68142346332845</v>
      </c>
      <c r="Y619">
        <f t="shared" si="166"/>
        <v>-0.372936245869461</v>
      </c>
      <c r="Z619">
        <f t="shared" si="167"/>
        <v>1171716.61730656</v>
      </c>
      <c r="AA619">
        <f t="shared" si="168"/>
        <v>5440015.64565553</v>
      </c>
      <c r="AB619" s="1" t="s">
        <v>545</v>
      </c>
      <c r="AC619" s="1">
        <v>4918894.0587</v>
      </c>
      <c r="AD619" s="1">
        <v>1397458.2876</v>
      </c>
      <c r="AE619" s="1">
        <v>34.1738</v>
      </c>
      <c r="AF619" s="1" t="s">
        <v>355</v>
      </c>
      <c r="AG619" s="2">
        <f t="shared" si="169"/>
        <v>1397444.77885018</v>
      </c>
      <c r="AH619" s="2">
        <f t="shared" si="170"/>
        <v>-2115072.34751577</v>
      </c>
      <c r="AI619">
        <f t="shared" si="171"/>
        <v>93.9903805684853</v>
      </c>
      <c r="AL619" t="str">
        <f t="shared" si="164"/>
        <v>ID66</v>
      </c>
      <c r="AM619" s="3" t="str">
        <f t="shared" si="172"/>
        <v>ID66/7</v>
      </c>
      <c r="AN619" s="3">
        <f t="shared" si="173"/>
        <v>93.9903805684853</v>
      </c>
      <c r="AO619" s="3">
        <f t="shared" si="174"/>
        <v>34.1738</v>
      </c>
      <c r="AP619" s="3">
        <f t="shared" si="175"/>
        <v>4918894.0587</v>
      </c>
      <c r="AQ619" s="5">
        <f t="shared" si="176"/>
        <v>1397458.2876</v>
      </c>
      <c r="AR619" s="3" t="str">
        <f t="shared" si="177"/>
        <v>SO</v>
      </c>
      <c r="AS619" s="2"/>
    </row>
    <row r="620" spans="17:45">
      <c r="Q620" t="s">
        <v>62</v>
      </c>
      <c r="R620">
        <v>1397525.05</v>
      </c>
      <c r="S620">
        <v>4918827.9</v>
      </c>
      <c r="U620" t="s">
        <v>63</v>
      </c>
      <c r="V620">
        <v>1397367.57</v>
      </c>
      <c r="W620">
        <v>4918886.63</v>
      </c>
      <c r="X620">
        <f t="shared" si="165"/>
        <v>2.68142346332845</v>
      </c>
      <c r="Y620">
        <f t="shared" si="166"/>
        <v>-0.372936245869461</v>
      </c>
      <c r="Z620">
        <f t="shared" si="167"/>
        <v>1171701.28377116</v>
      </c>
      <c r="AA620">
        <f t="shared" si="168"/>
        <v>5440015.64565553</v>
      </c>
      <c r="AB620" s="1" t="s">
        <v>546</v>
      </c>
      <c r="AC620" s="1">
        <v>4918890.0641</v>
      </c>
      <c r="AD620" s="1">
        <v>1397462.5163</v>
      </c>
      <c r="AE620" s="1">
        <v>33.6438</v>
      </c>
      <c r="AF620" s="1" t="s">
        <v>355</v>
      </c>
      <c r="AG620" s="2">
        <f t="shared" si="169"/>
        <v>1397449.79906288</v>
      </c>
      <c r="AH620" s="2">
        <f t="shared" si="170"/>
        <v>-2115099.48858729</v>
      </c>
      <c r="AI620">
        <f t="shared" si="171"/>
        <v>88.17504728928</v>
      </c>
      <c r="AL620" t="str">
        <f t="shared" si="164"/>
        <v>ID66</v>
      </c>
      <c r="AM620" s="3" t="str">
        <f t="shared" si="172"/>
        <v>ID66/8</v>
      </c>
      <c r="AN620" s="3">
        <f t="shared" si="173"/>
        <v>88.17504728928</v>
      </c>
      <c r="AO620" s="3">
        <f t="shared" si="174"/>
        <v>33.6438</v>
      </c>
      <c r="AP620" s="3">
        <f t="shared" si="175"/>
        <v>4918890.0641</v>
      </c>
      <c r="AQ620" s="5">
        <f t="shared" si="176"/>
        <v>1397462.5163</v>
      </c>
      <c r="AR620" s="3" t="str">
        <f t="shared" si="177"/>
        <v>SO</v>
      </c>
      <c r="AS620" s="2"/>
    </row>
    <row r="621" spans="17:45">
      <c r="Q621" t="s">
        <v>62</v>
      </c>
      <c r="R621">
        <v>1397525.05</v>
      </c>
      <c r="S621">
        <v>4918827.9</v>
      </c>
      <c r="U621" t="s">
        <v>63</v>
      </c>
      <c r="V621">
        <v>1397367.57</v>
      </c>
      <c r="W621">
        <v>4918886.63</v>
      </c>
      <c r="X621">
        <f t="shared" si="165"/>
        <v>2.68142346332845</v>
      </c>
      <c r="Y621">
        <f t="shared" si="166"/>
        <v>-0.372936245869461</v>
      </c>
      <c r="Z621">
        <f t="shared" si="167"/>
        <v>1171653.51067564</v>
      </c>
      <c r="AA621">
        <f t="shared" si="168"/>
        <v>5440015.64565553</v>
      </c>
      <c r="AB621" s="1" t="s">
        <v>547</v>
      </c>
      <c r="AC621" s="1">
        <v>4918876.2877</v>
      </c>
      <c r="AD621" s="1">
        <v>1397475.1949</v>
      </c>
      <c r="AE621" s="1">
        <v>33.4088</v>
      </c>
      <c r="AF621" s="1" t="s">
        <v>355</v>
      </c>
      <c r="AG621" s="2">
        <f t="shared" si="169"/>
        <v>1397465.44001551</v>
      </c>
      <c r="AH621" s="2">
        <f t="shared" si="170"/>
        <v>-2115184.04919046</v>
      </c>
      <c r="AI621">
        <f t="shared" si="171"/>
        <v>69.4758987512185</v>
      </c>
      <c r="AL621" t="str">
        <f t="shared" si="164"/>
        <v>ID66</v>
      </c>
      <c r="AM621" s="3" t="str">
        <f t="shared" si="172"/>
        <v>ID66/9</v>
      </c>
      <c r="AN621" s="3">
        <f t="shared" si="173"/>
        <v>69.4758987512185</v>
      </c>
      <c r="AO621" s="3">
        <f t="shared" si="174"/>
        <v>33.4088</v>
      </c>
      <c r="AP621" s="3">
        <f t="shared" si="175"/>
        <v>4918876.2877</v>
      </c>
      <c r="AQ621" s="5">
        <f t="shared" si="176"/>
        <v>1397475.1949</v>
      </c>
      <c r="AR621" s="3" t="str">
        <f t="shared" si="177"/>
        <v>SO</v>
      </c>
      <c r="AS621" s="2"/>
    </row>
    <row r="622" spans="17:45">
      <c r="Q622" t="s">
        <v>62</v>
      </c>
      <c r="R622">
        <v>1397525.05</v>
      </c>
      <c r="S622">
        <v>4918827.9</v>
      </c>
      <c r="U622" t="s">
        <v>63</v>
      </c>
      <c r="V622">
        <v>1397367.57</v>
      </c>
      <c r="W622">
        <v>4918886.63</v>
      </c>
      <c r="X622">
        <f t="shared" si="165"/>
        <v>2.68142346332845</v>
      </c>
      <c r="Y622">
        <f t="shared" si="166"/>
        <v>-0.372936245869461</v>
      </c>
      <c r="Z622">
        <f t="shared" si="167"/>
        <v>1171814.05360469</v>
      </c>
      <c r="AA622">
        <f t="shared" si="168"/>
        <v>5440015.64565553</v>
      </c>
      <c r="AB622" s="1" t="s">
        <v>548</v>
      </c>
      <c r="AC622" s="1">
        <v>4918869.3272</v>
      </c>
      <c r="AD622" s="1">
        <v>1397412.7268</v>
      </c>
      <c r="AE622" s="1">
        <v>31.6477</v>
      </c>
      <c r="AF622" s="1" t="s">
        <v>515</v>
      </c>
      <c r="AG622" s="2">
        <f t="shared" si="169"/>
        <v>1397412.87812223</v>
      </c>
      <c r="AH622" s="2">
        <f t="shared" si="170"/>
        <v>-2114899.88073188</v>
      </c>
      <c r="AI622">
        <f t="shared" si="171"/>
        <v>119.719314056087</v>
      </c>
      <c r="AL622" t="str">
        <f t="shared" si="164"/>
        <v>ID66</v>
      </c>
      <c r="AM622" s="3" t="str">
        <f t="shared" si="172"/>
        <v>ID66B/1</v>
      </c>
      <c r="AN622" s="3">
        <f t="shared" si="173"/>
        <v>119.719314056087</v>
      </c>
      <c r="AO622" s="3">
        <f t="shared" si="174"/>
        <v>31.6477</v>
      </c>
      <c r="AP622" s="3">
        <f t="shared" si="175"/>
        <v>4918869.3272</v>
      </c>
      <c r="AQ622" s="5">
        <f t="shared" si="176"/>
        <v>1397412.7268</v>
      </c>
      <c r="AR622" s="3" t="str">
        <f t="shared" si="177"/>
        <v>WL-BB</v>
      </c>
      <c r="AS622" s="2"/>
    </row>
    <row r="623" spans="16:45">
      <c r="P623">
        <v>1</v>
      </c>
      <c r="Q623" t="s">
        <v>62</v>
      </c>
      <c r="R623">
        <v>1397525.05</v>
      </c>
      <c r="S623">
        <v>4918827.9</v>
      </c>
      <c r="U623" t="s">
        <v>63</v>
      </c>
      <c r="V623">
        <v>1397367.57</v>
      </c>
      <c r="W623">
        <v>4918886.63</v>
      </c>
      <c r="X623">
        <f t="shared" si="165"/>
        <v>2.68142346332845</v>
      </c>
      <c r="Y623">
        <f t="shared" si="166"/>
        <v>-0.372936245869461</v>
      </c>
      <c r="Z623">
        <f t="shared" si="167"/>
        <v>1171813.64311356</v>
      </c>
      <c r="AA623">
        <f t="shared" si="168"/>
        <v>5440015.64565553</v>
      </c>
      <c r="AB623" s="1" t="s">
        <v>549</v>
      </c>
      <c r="AC623" s="1">
        <v>4918869.224</v>
      </c>
      <c r="AD623" s="1">
        <v>1397412.8414</v>
      </c>
      <c r="AE623" s="1">
        <v>31.4435</v>
      </c>
      <c r="AF623" s="1" t="s">
        <v>355</v>
      </c>
      <c r="AG623" s="2">
        <f t="shared" si="169"/>
        <v>1397413.01251738</v>
      </c>
      <c r="AH623" s="2">
        <f t="shared" si="170"/>
        <v>-2114900.60732029</v>
      </c>
      <c r="AI623">
        <f t="shared" si="171"/>
        <v>119.576096649643</v>
      </c>
      <c r="AL623" t="str">
        <f t="shared" si="164"/>
        <v>ID66</v>
      </c>
      <c r="AM623" s="3" t="str">
        <f t="shared" si="172"/>
        <v>ID66B/2</v>
      </c>
      <c r="AN623" s="3">
        <f t="shared" si="173"/>
        <v>119.576096649643</v>
      </c>
      <c r="AO623" s="3">
        <f t="shared" si="174"/>
        <v>31.4435</v>
      </c>
      <c r="AP623" s="3">
        <f t="shared" si="175"/>
        <v>4918869.224</v>
      </c>
      <c r="AQ623" s="5">
        <f t="shared" si="176"/>
        <v>1397412.8414</v>
      </c>
      <c r="AR623" s="3" t="str">
        <f t="shared" si="177"/>
        <v>SO</v>
      </c>
      <c r="AS623" s="2"/>
    </row>
    <row r="624" spans="17:45">
      <c r="Q624" t="s">
        <v>62</v>
      </c>
      <c r="R624">
        <v>1397525.05</v>
      </c>
      <c r="S624">
        <v>4918827.9</v>
      </c>
      <c r="U624" t="s">
        <v>63</v>
      </c>
      <c r="V624">
        <v>1397367.57</v>
      </c>
      <c r="W624">
        <v>4918886.63</v>
      </c>
      <c r="X624">
        <f t="shared" si="165"/>
        <v>2.68142346332845</v>
      </c>
      <c r="Y624">
        <f t="shared" si="166"/>
        <v>-0.372936245869461</v>
      </c>
      <c r="Z624">
        <f t="shared" si="167"/>
        <v>1171801.84294307</v>
      </c>
      <c r="AA624">
        <f t="shared" si="168"/>
        <v>5440015.64565553</v>
      </c>
      <c r="AB624" s="1" t="s">
        <v>550</v>
      </c>
      <c r="AC624" s="1">
        <v>4918868.3391</v>
      </c>
      <c r="AD624" s="1">
        <v>1397416.9121</v>
      </c>
      <c r="AE624" s="1">
        <v>31.4445</v>
      </c>
      <c r="AF624" s="1" t="s">
        <v>355</v>
      </c>
      <c r="AG624" s="2">
        <f t="shared" si="169"/>
        <v>1397416.87590337</v>
      </c>
      <c r="AH624" s="2">
        <f t="shared" si="170"/>
        <v>-2114921.49417142</v>
      </c>
      <c r="AI624">
        <f t="shared" si="171"/>
        <v>115.451835088145</v>
      </c>
      <c r="AL624" t="str">
        <f t="shared" si="164"/>
        <v>ID66</v>
      </c>
      <c r="AM624" s="3" t="str">
        <f t="shared" si="172"/>
        <v>ID66B/3</v>
      </c>
      <c r="AN624" s="3">
        <f t="shared" si="173"/>
        <v>115.451835088145</v>
      </c>
      <c r="AO624" s="3">
        <f t="shared" si="174"/>
        <v>31.4445</v>
      </c>
      <c r="AP624" s="3">
        <f t="shared" si="175"/>
        <v>4918868.3391</v>
      </c>
      <c r="AQ624" s="5">
        <f t="shared" si="176"/>
        <v>1397416.9121</v>
      </c>
      <c r="AR624" s="3" t="str">
        <f t="shared" si="177"/>
        <v>SO</v>
      </c>
      <c r="AS624" s="2"/>
    </row>
    <row r="625" spans="17:45">
      <c r="Q625" t="s">
        <v>62</v>
      </c>
      <c r="R625">
        <v>1397525.05</v>
      </c>
      <c r="S625">
        <v>4918827.9</v>
      </c>
      <c r="U625" t="s">
        <v>63</v>
      </c>
      <c r="V625">
        <v>1397367.57</v>
      </c>
      <c r="W625">
        <v>4918886.63</v>
      </c>
      <c r="X625">
        <f t="shared" si="165"/>
        <v>2.68142346332845</v>
      </c>
      <c r="Y625">
        <f t="shared" si="166"/>
        <v>-0.372936245869461</v>
      </c>
      <c r="Z625">
        <f t="shared" si="167"/>
        <v>1171796.07963195</v>
      </c>
      <c r="AA625">
        <f t="shared" si="168"/>
        <v>5440015.64565553</v>
      </c>
      <c r="AB625" s="1" t="s">
        <v>551</v>
      </c>
      <c r="AC625" s="1">
        <v>4918867.1629</v>
      </c>
      <c r="AD625" s="1">
        <v>1397418.6228</v>
      </c>
      <c r="AE625" s="1">
        <v>31.3897</v>
      </c>
      <c r="AF625" s="1" t="s">
        <v>355</v>
      </c>
      <c r="AG625" s="2">
        <f t="shared" si="169"/>
        <v>1397418.76281639</v>
      </c>
      <c r="AH625" s="2">
        <f t="shared" si="170"/>
        <v>-2114931.69550042</v>
      </c>
      <c r="AI625">
        <f t="shared" si="171"/>
        <v>113.438636346787</v>
      </c>
      <c r="AL625" t="str">
        <f t="shared" si="164"/>
        <v>ID66</v>
      </c>
      <c r="AM625" s="3" t="str">
        <f t="shared" si="172"/>
        <v>ID66B/4</v>
      </c>
      <c r="AN625" s="3">
        <f t="shared" si="173"/>
        <v>113.438636346787</v>
      </c>
      <c r="AO625" s="3">
        <f t="shared" si="174"/>
        <v>31.3897</v>
      </c>
      <c r="AP625" s="3">
        <f t="shared" si="175"/>
        <v>4918867.1629</v>
      </c>
      <c r="AQ625" s="5">
        <f t="shared" si="176"/>
        <v>1397418.6228</v>
      </c>
      <c r="AR625" s="3" t="str">
        <f t="shared" si="177"/>
        <v>SO</v>
      </c>
      <c r="AS625" s="2"/>
    </row>
    <row r="626" spans="17:45">
      <c r="Q626" t="s">
        <v>62</v>
      </c>
      <c r="R626">
        <v>1397525.05</v>
      </c>
      <c r="S626">
        <v>4918827.9</v>
      </c>
      <c r="U626" t="s">
        <v>63</v>
      </c>
      <c r="V626">
        <v>1397367.57</v>
      </c>
      <c r="W626">
        <v>4918886.63</v>
      </c>
      <c r="X626">
        <f t="shared" si="165"/>
        <v>2.68142346332845</v>
      </c>
      <c r="Y626">
        <f t="shared" si="166"/>
        <v>-0.372936245869461</v>
      </c>
      <c r="Z626">
        <f t="shared" si="167"/>
        <v>1171777.81126491</v>
      </c>
      <c r="AA626">
        <f t="shared" si="168"/>
        <v>5440015.64565553</v>
      </c>
      <c r="AB626" s="1" t="s">
        <v>552</v>
      </c>
      <c r="AC626" s="1">
        <v>4918865.8237</v>
      </c>
      <c r="AD626" s="1">
        <v>1397424.9363</v>
      </c>
      <c r="AE626" s="1">
        <v>32.403</v>
      </c>
      <c r="AF626" s="1" t="s">
        <v>355</v>
      </c>
      <c r="AG626" s="2">
        <f t="shared" si="169"/>
        <v>1397424.7438955</v>
      </c>
      <c r="AH626" s="2">
        <f t="shared" si="170"/>
        <v>-2114964.03136057</v>
      </c>
      <c r="AI626">
        <f t="shared" si="171"/>
        <v>107.055873025921</v>
      </c>
      <c r="AL626" t="str">
        <f t="shared" ref="AL626:AL689" si="178">REPLACE(AM626,5,6,"")</f>
        <v>ID66</v>
      </c>
      <c r="AM626" s="3" t="str">
        <f t="shared" si="172"/>
        <v>ID66B/5</v>
      </c>
      <c r="AN626" s="3">
        <f t="shared" si="173"/>
        <v>107.055873025921</v>
      </c>
      <c r="AO626" s="3">
        <f t="shared" si="174"/>
        <v>32.403</v>
      </c>
      <c r="AP626" s="3">
        <f t="shared" si="175"/>
        <v>4918865.8237</v>
      </c>
      <c r="AQ626" s="5">
        <f t="shared" si="176"/>
        <v>1397424.9363</v>
      </c>
      <c r="AR626" s="3" t="str">
        <f t="shared" si="177"/>
        <v>SO</v>
      </c>
      <c r="AS626" s="2"/>
    </row>
    <row r="627" spans="17:45">
      <c r="Q627" t="s">
        <v>62</v>
      </c>
      <c r="R627">
        <v>1397525.05</v>
      </c>
      <c r="S627">
        <v>4918827.9</v>
      </c>
      <c r="U627" t="s">
        <v>63</v>
      </c>
      <c r="V627">
        <v>1397367.57</v>
      </c>
      <c r="W627">
        <v>4918886.63</v>
      </c>
      <c r="X627">
        <f t="shared" si="165"/>
        <v>2.68142346332845</v>
      </c>
      <c r="Y627">
        <f t="shared" si="166"/>
        <v>-0.372936245869461</v>
      </c>
      <c r="Z627">
        <f t="shared" si="167"/>
        <v>1171759.36986878</v>
      </c>
      <c r="AA627">
        <f t="shared" si="168"/>
        <v>5440015.64565553</v>
      </c>
      <c r="AB627" s="1" t="s">
        <v>553</v>
      </c>
      <c r="AC627" s="1">
        <v>4918862.3846</v>
      </c>
      <c r="AD627" s="1">
        <v>1397430.5312</v>
      </c>
      <c r="AE627" s="1">
        <v>32.8236</v>
      </c>
      <c r="AF627" s="1" t="s">
        <v>355</v>
      </c>
      <c r="AG627" s="2">
        <f t="shared" si="169"/>
        <v>1397430.78162448</v>
      </c>
      <c r="AH627" s="2">
        <f t="shared" si="170"/>
        <v>-2114996.67349027</v>
      </c>
      <c r="AI627">
        <f t="shared" si="171"/>
        <v>100.613076638171</v>
      </c>
      <c r="AL627" t="str">
        <f t="shared" si="178"/>
        <v>ID66</v>
      </c>
      <c r="AM627" s="3" t="str">
        <f t="shared" si="172"/>
        <v>ID66B/6</v>
      </c>
      <c r="AN627" s="3">
        <f t="shared" si="173"/>
        <v>100.613076638171</v>
      </c>
      <c r="AO627" s="3">
        <f t="shared" si="174"/>
        <v>32.8236</v>
      </c>
      <c r="AP627" s="3">
        <f t="shared" si="175"/>
        <v>4918862.3846</v>
      </c>
      <c r="AQ627" s="5">
        <f t="shared" si="176"/>
        <v>1397430.5312</v>
      </c>
      <c r="AR627" s="3" t="str">
        <f t="shared" si="177"/>
        <v>SO</v>
      </c>
      <c r="AS627" s="2"/>
    </row>
    <row r="628" spans="17:45">
      <c r="Q628" t="s">
        <v>62</v>
      </c>
      <c r="R628">
        <v>1397525.05</v>
      </c>
      <c r="S628">
        <v>4918827.9</v>
      </c>
      <c r="U628" t="s">
        <v>63</v>
      </c>
      <c r="V628">
        <v>1397367.57</v>
      </c>
      <c r="W628">
        <v>4918886.63</v>
      </c>
      <c r="X628">
        <f t="shared" si="165"/>
        <v>2.68142346332845</v>
      </c>
      <c r="Y628">
        <f t="shared" si="166"/>
        <v>-0.372936245869461</v>
      </c>
      <c r="Z628">
        <f t="shared" si="167"/>
        <v>1171731.68734252</v>
      </c>
      <c r="AA628">
        <f t="shared" si="168"/>
        <v>5440015.64565553</v>
      </c>
      <c r="AB628" s="1" t="s">
        <v>554</v>
      </c>
      <c r="AC628" s="1">
        <v>4918859.1647</v>
      </c>
      <c r="AD628" s="1">
        <v>1397439.6542</v>
      </c>
      <c r="AE628" s="1">
        <v>32.6376</v>
      </c>
      <c r="AF628" s="1" t="s">
        <v>355</v>
      </c>
      <c r="AG628" s="2">
        <f t="shared" si="169"/>
        <v>1397439.84490742</v>
      </c>
      <c r="AH628" s="2">
        <f t="shared" si="170"/>
        <v>-2115045.67285052</v>
      </c>
      <c r="AI628">
        <f t="shared" si="171"/>
        <v>90.9391231742001</v>
      </c>
      <c r="AL628" t="str">
        <f t="shared" si="178"/>
        <v>ID66</v>
      </c>
      <c r="AM628" s="3" t="str">
        <f t="shared" si="172"/>
        <v>ID66B/7</v>
      </c>
      <c r="AN628" s="3">
        <f t="shared" si="173"/>
        <v>90.9391231742001</v>
      </c>
      <c r="AO628" s="3">
        <f t="shared" si="174"/>
        <v>32.6376</v>
      </c>
      <c r="AP628" s="3">
        <f t="shared" si="175"/>
        <v>4918859.1647</v>
      </c>
      <c r="AQ628" s="5">
        <f t="shared" si="176"/>
        <v>1397439.6542</v>
      </c>
      <c r="AR628" s="3" t="str">
        <f t="shared" si="177"/>
        <v>SO</v>
      </c>
      <c r="AS628" s="2"/>
    </row>
    <row r="629" spans="17:44">
      <c r="Q629" t="s">
        <v>62</v>
      </c>
      <c r="R629">
        <v>1397525.05</v>
      </c>
      <c r="S629">
        <v>4918827.9</v>
      </c>
      <c r="U629" t="s">
        <v>63</v>
      </c>
      <c r="V629">
        <v>1397367.57</v>
      </c>
      <c r="W629">
        <v>4918886.63</v>
      </c>
      <c r="X629">
        <f t="shared" si="165"/>
        <v>2.68142346332845</v>
      </c>
      <c r="Y629">
        <f t="shared" si="166"/>
        <v>-0.372936245869461</v>
      </c>
      <c r="Z629">
        <f t="shared" si="167"/>
        <v>1171955.09476522</v>
      </c>
      <c r="AA629">
        <f t="shared" si="168"/>
        <v>5440015.64565553</v>
      </c>
      <c r="AB629" s="1" t="s">
        <v>1624</v>
      </c>
      <c r="AC629" s="1">
        <v>4918886.463</v>
      </c>
      <c r="AD629" s="1">
        <v>1397366.518</v>
      </c>
      <c r="AE629" s="1">
        <v>40.368</v>
      </c>
      <c r="AF629" s="1" t="s">
        <v>83</v>
      </c>
      <c r="AG629" s="2">
        <f t="shared" si="169"/>
        <v>1397366.70112477</v>
      </c>
      <c r="AH629" s="2">
        <f t="shared" si="170"/>
        <v>-2114650.23131149</v>
      </c>
      <c r="AI629">
        <f t="shared" si="171"/>
        <v>169.003017703971</v>
      </c>
      <c r="AL629" t="str">
        <f t="shared" si="178"/>
        <v>ID66</v>
      </c>
      <c r="AM629" s="3" t="str">
        <f t="shared" si="172"/>
        <v>ID66r-100</v>
      </c>
      <c r="AN629" s="3">
        <f t="shared" si="173"/>
        <v>169.003017703971</v>
      </c>
      <c r="AO629" s="3">
        <f t="shared" si="174"/>
        <v>40.368</v>
      </c>
      <c r="AP629" s="3">
        <f t="shared" si="175"/>
        <v>4918886.463</v>
      </c>
      <c r="AQ629" s="5">
        <f t="shared" si="176"/>
        <v>1397366.518</v>
      </c>
      <c r="AR629" s="3" t="str">
        <f t="shared" si="177"/>
        <v>so</v>
      </c>
    </row>
    <row r="630" spans="17:44">
      <c r="Q630" t="s">
        <v>62</v>
      </c>
      <c r="R630">
        <v>1397525.05</v>
      </c>
      <c r="S630">
        <v>4918827.9</v>
      </c>
      <c r="U630" t="s">
        <v>63</v>
      </c>
      <c r="V630">
        <v>1397367.57</v>
      </c>
      <c r="W630">
        <v>4918886.63</v>
      </c>
      <c r="X630">
        <f t="shared" si="165"/>
        <v>2.68142346332845</v>
      </c>
      <c r="Y630">
        <f t="shared" si="166"/>
        <v>-0.372936245869461</v>
      </c>
      <c r="Z630">
        <f t="shared" si="167"/>
        <v>1171940.78333103</v>
      </c>
      <c r="AA630">
        <f t="shared" si="168"/>
        <v>5440015.64565553</v>
      </c>
      <c r="AB630" s="1" t="s">
        <v>1625</v>
      </c>
      <c r="AC630" s="1">
        <v>4918884.95</v>
      </c>
      <c r="AD630" s="1">
        <v>1397371.291</v>
      </c>
      <c r="AE630" s="1">
        <v>40.424</v>
      </c>
      <c r="AF630" s="1" t="s">
        <v>667</v>
      </c>
      <c r="AG630" s="2">
        <f t="shared" si="169"/>
        <v>1397371.38670066</v>
      </c>
      <c r="AH630" s="2">
        <f t="shared" si="170"/>
        <v>-2114675.56321628</v>
      </c>
      <c r="AI630">
        <f t="shared" si="171"/>
        <v>164.001623714532</v>
      </c>
      <c r="AL630" t="str">
        <f t="shared" si="178"/>
        <v>ID66</v>
      </c>
      <c r="AM630" s="3" t="str">
        <f t="shared" si="172"/>
        <v>ID66r-101</v>
      </c>
      <c r="AN630" s="3">
        <f t="shared" si="173"/>
        <v>164.001623714532</v>
      </c>
      <c r="AO630" s="3">
        <f t="shared" si="174"/>
        <v>40.424</v>
      </c>
      <c r="AP630" s="3">
        <f t="shared" si="175"/>
        <v>4918884.95</v>
      </c>
      <c r="AQ630" s="5">
        <f t="shared" si="176"/>
        <v>1397371.291</v>
      </c>
      <c r="AR630" s="3" t="str">
        <f t="shared" si="177"/>
        <v>f+tb</v>
      </c>
    </row>
    <row r="631" spans="17:45">
      <c r="Q631" t="s">
        <v>64</v>
      </c>
      <c r="R631">
        <v>1397556.65</v>
      </c>
      <c r="S631">
        <v>4919117.64</v>
      </c>
      <c r="U631" t="s">
        <v>65</v>
      </c>
      <c r="V631">
        <v>1397455.05</v>
      </c>
      <c r="W631">
        <v>4919132.72</v>
      </c>
      <c r="X631">
        <f t="shared" si="165"/>
        <v>6.73740053046143</v>
      </c>
      <c r="Y631">
        <f t="shared" si="166"/>
        <v>-0.148425196851331</v>
      </c>
      <c r="Z631">
        <f t="shared" si="167"/>
        <v>-4494636.39556204</v>
      </c>
      <c r="AA631">
        <f t="shared" si="168"/>
        <v>5126550.26088714</v>
      </c>
      <c r="AB631" s="1" t="s">
        <v>555</v>
      </c>
      <c r="AC631" s="1">
        <v>4918823.1291</v>
      </c>
      <c r="AD631" s="1">
        <v>1397194.583</v>
      </c>
      <c r="AE631" s="1">
        <v>29.9975</v>
      </c>
      <c r="AF631" s="1" t="s">
        <v>355</v>
      </c>
      <c r="AG631" s="2">
        <f t="shared" si="169"/>
        <v>1397245.15801882</v>
      </c>
      <c r="AH631" s="2">
        <f t="shared" si="170"/>
        <v>-7780955.852354</v>
      </c>
      <c r="AI631">
        <f t="shared" si="171"/>
        <v>466.7217401276</v>
      </c>
      <c r="AL631" t="str">
        <f t="shared" si="178"/>
        <v>ID67</v>
      </c>
      <c r="AM631" s="3" t="str">
        <f t="shared" si="172"/>
        <v>ID67</v>
      </c>
      <c r="AN631" s="3">
        <f t="shared" si="173"/>
        <v>466.7217401276</v>
      </c>
      <c r="AO631" s="3">
        <f t="shared" si="174"/>
        <v>29.9975</v>
      </c>
      <c r="AP631" s="3">
        <f t="shared" si="175"/>
        <v>4918823.1291</v>
      </c>
      <c r="AQ631" s="5">
        <f t="shared" si="176"/>
        <v>1397194.583</v>
      </c>
      <c r="AR631" s="3" t="str">
        <f t="shared" si="177"/>
        <v>SO</v>
      </c>
      <c r="AS631" s="2"/>
    </row>
    <row r="632" spans="17:45">
      <c r="Q632" t="s">
        <v>64</v>
      </c>
      <c r="R632">
        <v>1397556.65</v>
      </c>
      <c r="S632">
        <v>4919117.64</v>
      </c>
      <c r="U632" t="s">
        <v>65</v>
      </c>
      <c r="V632">
        <v>1397455.05</v>
      </c>
      <c r="W632">
        <v>4919132.72</v>
      </c>
      <c r="X632">
        <f t="shared" si="165"/>
        <v>6.73740053046143</v>
      </c>
      <c r="Y632">
        <f t="shared" si="166"/>
        <v>-0.148425196851331</v>
      </c>
      <c r="Z632">
        <f t="shared" si="167"/>
        <v>-4496232.83065141</v>
      </c>
      <c r="AA632">
        <f t="shared" si="168"/>
        <v>5126550.26088714</v>
      </c>
      <c r="AB632" s="1" t="s">
        <v>556</v>
      </c>
      <c r="AC632" s="1">
        <v>4919143.758</v>
      </c>
      <c r="AD632" s="1">
        <v>1397479.1236</v>
      </c>
      <c r="AE632" s="1">
        <v>33.1898</v>
      </c>
      <c r="AF632" s="1" t="s">
        <v>557</v>
      </c>
      <c r="AG632" s="2">
        <f t="shared" si="169"/>
        <v>1397477.00168617</v>
      </c>
      <c r="AH632" s="2">
        <f t="shared" si="170"/>
        <v>-7783097.58355737</v>
      </c>
      <c r="AI632">
        <f t="shared" si="171"/>
        <v>81.8076562491261</v>
      </c>
      <c r="AL632" t="str">
        <f t="shared" si="178"/>
        <v>ID67</v>
      </c>
      <c r="AM632" s="3" t="str">
        <f t="shared" si="172"/>
        <v>ID67/1</v>
      </c>
      <c r="AN632" s="3">
        <f t="shared" si="173"/>
        <v>81.8076562491261</v>
      </c>
      <c r="AO632" s="3">
        <f t="shared" si="174"/>
        <v>33.1898</v>
      </c>
      <c r="AP632" s="3">
        <f t="shared" si="175"/>
        <v>4919143.758</v>
      </c>
      <c r="AQ632" s="5">
        <f t="shared" si="176"/>
        <v>1397479.1236</v>
      </c>
      <c r="AR632" s="3" t="str">
        <f t="shared" si="177"/>
        <v>BB-WL--952"</v>
      </c>
      <c r="AS632" s="2"/>
    </row>
    <row r="633" spans="17:45">
      <c r="Q633" t="s">
        <v>64</v>
      </c>
      <c r="R633">
        <v>1397556.65</v>
      </c>
      <c r="S633">
        <v>4919117.64</v>
      </c>
      <c r="U633" t="s">
        <v>65</v>
      </c>
      <c r="V633">
        <v>1397455.05</v>
      </c>
      <c r="W633">
        <v>4919132.72</v>
      </c>
      <c r="X633">
        <f t="shared" si="165"/>
        <v>6.73740053046143</v>
      </c>
      <c r="Y633">
        <f t="shared" si="166"/>
        <v>-0.148425196851331</v>
      </c>
      <c r="Z633">
        <f t="shared" si="167"/>
        <v>-4496487.76509332</v>
      </c>
      <c r="AA633">
        <f t="shared" si="168"/>
        <v>5126550.26088714</v>
      </c>
      <c r="AB633" s="1" t="s">
        <v>567</v>
      </c>
      <c r="AC633" s="1">
        <v>4919138.3762</v>
      </c>
      <c r="AD633" s="1">
        <v>1397516.1635</v>
      </c>
      <c r="AE633" s="1">
        <v>35.2571</v>
      </c>
      <c r="AF633" s="1" t="s">
        <v>355</v>
      </c>
      <c r="AG633" s="2">
        <f t="shared" si="169"/>
        <v>1397514.02476111</v>
      </c>
      <c r="AH633" s="2">
        <f t="shared" si="170"/>
        <v>-7783439.59624093</v>
      </c>
      <c r="AI633">
        <f t="shared" si="171"/>
        <v>45.4878739081869</v>
      </c>
      <c r="AL633" t="str">
        <f t="shared" si="178"/>
        <v>ID67</v>
      </c>
      <c r="AM633" s="3" t="str">
        <f t="shared" si="172"/>
        <v>ID67/10</v>
      </c>
      <c r="AN633" s="3">
        <f t="shared" si="173"/>
        <v>45.4878739081869</v>
      </c>
      <c r="AO633" s="3">
        <f t="shared" si="174"/>
        <v>35.2571</v>
      </c>
      <c r="AP633" s="3">
        <f t="shared" si="175"/>
        <v>4919138.3762</v>
      </c>
      <c r="AQ633" s="5">
        <f t="shared" si="176"/>
        <v>1397516.1635</v>
      </c>
      <c r="AR633" s="3" t="str">
        <f t="shared" si="177"/>
        <v>SO</v>
      </c>
      <c r="AS633" s="2"/>
    </row>
    <row r="634" spans="17:45">
      <c r="Q634" t="s">
        <v>64</v>
      </c>
      <c r="R634">
        <v>1397556.65</v>
      </c>
      <c r="S634">
        <v>4919117.64</v>
      </c>
      <c r="U634" t="s">
        <v>65</v>
      </c>
      <c r="V634">
        <v>1397455.05</v>
      </c>
      <c r="W634">
        <v>4919132.72</v>
      </c>
      <c r="X634">
        <f t="shared" si="165"/>
        <v>6.73740053046143</v>
      </c>
      <c r="Y634">
        <f t="shared" si="166"/>
        <v>-0.148425196851331</v>
      </c>
      <c r="Z634">
        <f t="shared" si="167"/>
        <v>-4496576.84085937</v>
      </c>
      <c r="AA634">
        <f t="shared" si="168"/>
        <v>5126550.26088714</v>
      </c>
      <c r="AB634" s="1" t="s">
        <v>568</v>
      </c>
      <c r="AC634" s="1">
        <v>4919136.5208</v>
      </c>
      <c r="AD634" s="1">
        <v>1397529.1092</v>
      </c>
      <c r="AE634" s="1">
        <v>36.1348</v>
      </c>
      <c r="AF634" s="1" t="s">
        <v>355</v>
      </c>
      <c r="AG634" s="2">
        <f t="shared" si="169"/>
        <v>1397526.96086632</v>
      </c>
      <c r="AH634" s="2">
        <f t="shared" si="170"/>
        <v>-7783559.09771573</v>
      </c>
      <c r="AI634">
        <f t="shared" si="171"/>
        <v>33.3913203285842</v>
      </c>
      <c r="AL634" t="str">
        <f t="shared" si="178"/>
        <v>ID67</v>
      </c>
      <c r="AM634" s="3" t="str">
        <f t="shared" si="172"/>
        <v>ID67/11</v>
      </c>
      <c r="AN634" s="3">
        <f t="shared" si="173"/>
        <v>33.3913203285842</v>
      </c>
      <c r="AO634" s="3">
        <f t="shared" si="174"/>
        <v>36.1348</v>
      </c>
      <c r="AP634" s="3">
        <f t="shared" si="175"/>
        <v>4919136.5208</v>
      </c>
      <c r="AQ634" s="5">
        <f t="shared" si="176"/>
        <v>1397529.1092</v>
      </c>
      <c r="AR634" s="3" t="str">
        <f t="shared" si="177"/>
        <v>SO</v>
      </c>
      <c r="AS634" s="2"/>
    </row>
    <row r="635" spans="17:45">
      <c r="Q635" t="s">
        <v>64</v>
      </c>
      <c r="R635">
        <v>1397556.65</v>
      </c>
      <c r="S635">
        <v>4919117.64</v>
      </c>
      <c r="U635" t="s">
        <v>65</v>
      </c>
      <c r="V635">
        <v>1397455.05</v>
      </c>
      <c r="W635">
        <v>4919132.72</v>
      </c>
      <c r="X635">
        <f t="shared" si="165"/>
        <v>6.73740053046143</v>
      </c>
      <c r="Y635">
        <f t="shared" si="166"/>
        <v>-0.148425196851331</v>
      </c>
      <c r="Z635">
        <f t="shared" si="167"/>
        <v>-4496621.14034159</v>
      </c>
      <c r="AA635">
        <f t="shared" si="168"/>
        <v>5126550.26088714</v>
      </c>
      <c r="AB635" s="1" t="s">
        <v>569</v>
      </c>
      <c r="AC635" s="1">
        <v>4919133.4724</v>
      </c>
      <c r="AD635" s="1">
        <v>1397535.2319</v>
      </c>
      <c r="AE635" s="1">
        <v>37.5755</v>
      </c>
      <c r="AF635" s="1" t="s">
        <v>355</v>
      </c>
      <c r="AG635" s="2">
        <f t="shared" si="169"/>
        <v>1397533.39429696</v>
      </c>
      <c r="AH635" s="2">
        <f t="shared" si="170"/>
        <v>-7783618.52862151</v>
      </c>
      <c r="AI635">
        <f t="shared" si="171"/>
        <v>26.6345620836189</v>
      </c>
      <c r="AL635" t="str">
        <f t="shared" si="178"/>
        <v>ID67</v>
      </c>
      <c r="AM635" s="3" t="str">
        <f t="shared" si="172"/>
        <v>ID67/12</v>
      </c>
      <c r="AN635" s="3">
        <f t="shared" si="173"/>
        <v>26.6345620836189</v>
      </c>
      <c r="AO635" s="3">
        <f t="shared" si="174"/>
        <v>37.5755</v>
      </c>
      <c r="AP635" s="3">
        <f t="shared" si="175"/>
        <v>4919133.4724</v>
      </c>
      <c r="AQ635" s="5">
        <f t="shared" si="176"/>
        <v>1397535.2319</v>
      </c>
      <c r="AR635" s="3" t="str">
        <f t="shared" si="177"/>
        <v>SO</v>
      </c>
      <c r="AS635" s="2"/>
    </row>
    <row r="636" spans="16:45">
      <c r="P636">
        <v>1</v>
      </c>
      <c r="Q636" t="s">
        <v>64</v>
      </c>
      <c r="R636">
        <v>1397556.65</v>
      </c>
      <c r="S636">
        <v>4919117.64</v>
      </c>
      <c r="U636" t="s">
        <v>65</v>
      </c>
      <c r="V636">
        <v>1397455.05</v>
      </c>
      <c r="W636">
        <v>4919132.72</v>
      </c>
      <c r="X636">
        <f t="shared" si="165"/>
        <v>6.73740053046143</v>
      </c>
      <c r="Y636">
        <f t="shared" si="166"/>
        <v>-0.148425196851331</v>
      </c>
      <c r="Z636">
        <f t="shared" si="167"/>
        <v>-4496239.24678908</v>
      </c>
      <c r="AA636">
        <f t="shared" si="168"/>
        <v>5126550.26088714</v>
      </c>
      <c r="AB636" s="1" t="s">
        <v>558</v>
      </c>
      <c r="AC636" s="1">
        <v>4919143.7653</v>
      </c>
      <c r="AD636" s="1">
        <v>1397480.077</v>
      </c>
      <c r="AE636" s="1">
        <v>33.1403</v>
      </c>
      <c r="AF636" s="1" t="s">
        <v>557</v>
      </c>
      <c r="AG636" s="2">
        <f t="shared" si="169"/>
        <v>1397477.93347532</v>
      </c>
      <c r="AH636" s="2">
        <f t="shared" si="170"/>
        <v>-7783106.19126233</v>
      </c>
      <c r="AI636">
        <f t="shared" si="171"/>
        <v>80.9070802160747</v>
      </c>
      <c r="AL636" t="str">
        <f t="shared" si="178"/>
        <v>ID67</v>
      </c>
      <c r="AM636" s="3" t="str">
        <f t="shared" si="172"/>
        <v>ID67/2</v>
      </c>
      <c r="AN636" s="3">
        <f t="shared" si="173"/>
        <v>80.9070802160747</v>
      </c>
      <c r="AO636" s="3">
        <f t="shared" si="174"/>
        <v>33.1403</v>
      </c>
      <c r="AP636" s="3">
        <f t="shared" si="175"/>
        <v>4919143.7653</v>
      </c>
      <c r="AQ636" s="5">
        <f t="shared" si="176"/>
        <v>1397480.077</v>
      </c>
      <c r="AR636" s="3" t="str">
        <f t="shared" si="177"/>
        <v>BB-WL--952"</v>
      </c>
      <c r="AS636" s="2"/>
    </row>
    <row r="637" spans="17:45">
      <c r="Q637" t="s">
        <v>64</v>
      </c>
      <c r="R637">
        <v>1397556.65</v>
      </c>
      <c r="S637">
        <v>4919117.64</v>
      </c>
      <c r="U637" t="s">
        <v>65</v>
      </c>
      <c r="V637">
        <v>1397455.05</v>
      </c>
      <c r="W637">
        <v>4919132.72</v>
      </c>
      <c r="X637">
        <f t="shared" si="165"/>
        <v>6.73740053046143</v>
      </c>
      <c r="Y637">
        <f t="shared" si="166"/>
        <v>-0.148425196851331</v>
      </c>
      <c r="Z637">
        <f t="shared" si="167"/>
        <v>-4496246.52372887</v>
      </c>
      <c r="AA637">
        <f t="shared" si="168"/>
        <v>5126550.26088714</v>
      </c>
      <c r="AB637" s="1" t="s">
        <v>559</v>
      </c>
      <c r="AC637" s="1">
        <v>4919143.9534</v>
      </c>
      <c r="AD637" s="1">
        <v>1397481.185</v>
      </c>
      <c r="AE637" s="1">
        <v>32.5147</v>
      </c>
      <c r="AF637" s="1" t="s">
        <v>557</v>
      </c>
      <c r="AG637" s="2">
        <f t="shared" si="169"/>
        <v>1397478.9902752</v>
      </c>
      <c r="AH637" s="2">
        <f t="shared" si="170"/>
        <v>-7783115.95379456</v>
      </c>
      <c r="AI637">
        <f t="shared" si="171"/>
        <v>79.9209687413452</v>
      </c>
      <c r="AL637" t="str">
        <f t="shared" si="178"/>
        <v>ID67</v>
      </c>
      <c r="AM637" s="3" t="str">
        <f t="shared" si="172"/>
        <v>ID67/3</v>
      </c>
      <c r="AN637" s="3">
        <f t="shared" si="173"/>
        <v>79.9209687413452</v>
      </c>
      <c r="AO637" s="3">
        <f t="shared" si="174"/>
        <v>32.5147</v>
      </c>
      <c r="AP637" s="3">
        <f t="shared" si="175"/>
        <v>4919143.9534</v>
      </c>
      <c r="AQ637" s="5">
        <f t="shared" si="176"/>
        <v>1397481.185</v>
      </c>
      <c r="AR637" s="3" t="str">
        <f t="shared" si="177"/>
        <v>BB-WL--952"</v>
      </c>
      <c r="AS637" s="2"/>
    </row>
    <row r="638" spans="17:45">
      <c r="Q638" t="s">
        <v>64</v>
      </c>
      <c r="R638">
        <v>1397556.65</v>
      </c>
      <c r="S638">
        <v>4919117.64</v>
      </c>
      <c r="U638" t="s">
        <v>65</v>
      </c>
      <c r="V638">
        <v>1397455.05</v>
      </c>
      <c r="W638">
        <v>4919132.72</v>
      </c>
      <c r="X638">
        <f t="shared" si="165"/>
        <v>6.73740053046143</v>
      </c>
      <c r="Y638">
        <f t="shared" si="166"/>
        <v>-0.148425196851331</v>
      </c>
      <c r="Z638">
        <f t="shared" si="167"/>
        <v>-4496259.93422436</v>
      </c>
      <c r="AA638">
        <f t="shared" si="168"/>
        <v>5126550.26088714</v>
      </c>
      <c r="AB638" s="1" t="s">
        <v>560</v>
      </c>
      <c r="AC638" s="1">
        <v>4919143.633</v>
      </c>
      <c r="AD638" s="1">
        <v>1397483.1279</v>
      </c>
      <c r="AE638" s="1">
        <v>32.6862</v>
      </c>
      <c r="AF638" s="1" t="s">
        <v>557</v>
      </c>
      <c r="AG638" s="2">
        <f t="shared" si="169"/>
        <v>1397480.93782601</v>
      </c>
      <c r="AH638" s="2">
        <f t="shared" si="170"/>
        <v>-7783133.94492795</v>
      </c>
      <c r="AI638">
        <f t="shared" si="171"/>
        <v>77.9816339751798</v>
      </c>
      <c r="AL638" t="str">
        <f t="shared" si="178"/>
        <v>ID67</v>
      </c>
      <c r="AM638" s="3" t="str">
        <f t="shared" si="172"/>
        <v>ID67/4</v>
      </c>
      <c r="AN638" s="3">
        <f t="shared" si="173"/>
        <v>77.9816339751798</v>
      </c>
      <c r="AO638" s="3">
        <f t="shared" si="174"/>
        <v>32.6862</v>
      </c>
      <c r="AP638" s="3">
        <f t="shared" si="175"/>
        <v>4919143.633</v>
      </c>
      <c r="AQ638" s="5">
        <f t="shared" si="176"/>
        <v>1397483.1279</v>
      </c>
      <c r="AR638" s="3" t="str">
        <f t="shared" si="177"/>
        <v>BB-WL--952"</v>
      </c>
      <c r="AS638" s="2"/>
    </row>
    <row r="639" spans="17:45">
      <c r="Q639" t="s">
        <v>64</v>
      </c>
      <c r="R639">
        <v>1397556.65</v>
      </c>
      <c r="S639">
        <v>4919117.64</v>
      </c>
      <c r="U639" t="s">
        <v>65</v>
      </c>
      <c r="V639">
        <v>1397455.05</v>
      </c>
      <c r="W639">
        <v>4919132.72</v>
      </c>
      <c r="X639">
        <f t="shared" si="165"/>
        <v>6.73740053046143</v>
      </c>
      <c r="Y639">
        <f t="shared" si="166"/>
        <v>-0.148425196851331</v>
      </c>
      <c r="Z639">
        <f t="shared" si="167"/>
        <v>-4496272.79033019</v>
      </c>
      <c r="AA639">
        <f t="shared" si="168"/>
        <v>5126550.26088714</v>
      </c>
      <c r="AB639" s="1" t="s">
        <v>561</v>
      </c>
      <c r="AC639" s="1">
        <v>4919143.9283</v>
      </c>
      <c r="AD639" s="1">
        <v>1397485.0799</v>
      </c>
      <c r="AE639" s="1">
        <v>33.2521</v>
      </c>
      <c r="AF639" s="1" t="s">
        <v>562</v>
      </c>
      <c r="AG639" s="2">
        <f t="shared" si="169"/>
        <v>1397482.8048651</v>
      </c>
      <c r="AH639" s="2">
        <f t="shared" si="170"/>
        <v>-7783151.19230819</v>
      </c>
      <c r="AI639">
        <f t="shared" si="171"/>
        <v>76.2453535036196</v>
      </c>
      <c r="AL639" t="str">
        <f t="shared" si="178"/>
        <v>ID67</v>
      </c>
      <c r="AM639" s="3" t="str">
        <f t="shared" si="172"/>
        <v>ID67/5</v>
      </c>
      <c r="AN639" s="3">
        <f t="shared" si="173"/>
        <v>76.2453535036196</v>
      </c>
      <c r="AO639" s="3">
        <f t="shared" si="174"/>
        <v>33.2521</v>
      </c>
      <c r="AP639" s="3">
        <f t="shared" si="175"/>
        <v>4919143.9283</v>
      </c>
      <c r="AQ639" s="5">
        <f t="shared" si="176"/>
        <v>1397485.0799</v>
      </c>
      <c r="AR639" s="3" t="str">
        <f t="shared" si="177"/>
        <v>WL</v>
      </c>
      <c r="AS639" s="2"/>
    </row>
    <row r="640" spans="17:45">
      <c r="Q640" t="s">
        <v>64</v>
      </c>
      <c r="R640">
        <v>1397556.65</v>
      </c>
      <c r="S640">
        <v>4919117.64</v>
      </c>
      <c r="U640" t="s">
        <v>65</v>
      </c>
      <c r="V640">
        <v>1397455.05</v>
      </c>
      <c r="W640">
        <v>4919132.72</v>
      </c>
      <c r="X640">
        <f t="shared" si="165"/>
        <v>6.73740053046143</v>
      </c>
      <c r="Y640">
        <f t="shared" si="166"/>
        <v>-0.148425196851331</v>
      </c>
      <c r="Z640">
        <f t="shared" si="167"/>
        <v>-4496306.15088987</v>
      </c>
      <c r="AA640">
        <f t="shared" si="168"/>
        <v>5126550.26088714</v>
      </c>
      <c r="AB640" s="1" t="s">
        <v>563</v>
      </c>
      <c r="AC640" s="1">
        <v>4919141.8313</v>
      </c>
      <c r="AD640" s="1">
        <v>1397489.7202</v>
      </c>
      <c r="AE640" s="1">
        <v>33.4829</v>
      </c>
      <c r="AF640" s="1" t="s">
        <v>355</v>
      </c>
      <c r="AG640" s="2">
        <f t="shared" si="169"/>
        <v>1397487.64968125</v>
      </c>
      <c r="AH640" s="2">
        <f t="shared" si="170"/>
        <v>-7783195.94787145</v>
      </c>
      <c r="AI640">
        <f t="shared" si="171"/>
        <v>71.1675285766445</v>
      </c>
      <c r="AL640" t="str">
        <f t="shared" si="178"/>
        <v>ID67</v>
      </c>
      <c r="AM640" s="3" t="str">
        <f t="shared" si="172"/>
        <v>ID67/6</v>
      </c>
      <c r="AN640" s="3">
        <f t="shared" si="173"/>
        <v>71.1675285766445</v>
      </c>
      <c r="AO640" s="3">
        <f t="shared" si="174"/>
        <v>33.4829</v>
      </c>
      <c r="AP640" s="3">
        <f t="shared" si="175"/>
        <v>4919141.8313</v>
      </c>
      <c r="AQ640" s="5">
        <f t="shared" si="176"/>
        <v>1397489.7202</v>
      </c>
      <c r="AR640" s="3" t="str">
        <f t="shared" si="177"/>
        <v>SO</v>
      </c>
      <c r="AS640" s="2"/>
    </row>
    <row r="641" spans="17:45">
      <c r="Q641" t="s">
        <v>64</v>
      </c>
      <c r="R641">
        <v>1397556.65</v>
      </c>
      <c r="S641">
        <v>4919117.64</v>
      </c>
      <c r="U641" t="s">
        <v>65</v>
      </c>
      <c r="V641">
        <v>1397455.05</v>
      </c>
      <c r="W641">
        <v>4919132.72</v>
      </c>
      <c r="X641">
        <f t="shared" si="165"/>
        <v>6.73740053046143</v>
      </c>
      <c r="Y641">
        <f t="shared" si="166"/>
        <v>-0.148425196851331</v>
      </c>
      <c r="Z641">
        <f t="shared" si="167"/>
        <v>-4496344.71682409</v>
      </c>
      <c r="AA641">
        <f t="shared" si="168"/>
        <v>5126550.26088714</v>
      </c>
      <c r="AB641" s="1" t="s">
        <v>564</v>
      </c>
      <c r="AC641" s="1">
        <v>4919140.8257</v>
      </c>
      <c r="AD641" s="1">
        <v>1397495.2951</v>
      </c>
      <c r="AE641" s="1">
        <v>34.0439</v>
      </c>
      <c r="AF641" s="1" t="s">
        <v>355</v>
      </c>
      <c r="AG641" s="2">
        <f t="shared" si="169"/>
        <v>1397493.25045242</v>
      </c>
      <c r="AH641" s="2">
        <f t="shared" si="170"/>
        <v>-7783247.68681484</v>
      </c>
      <c r="AI641">
        <f t="shared" si="171"/>
        <v>65.589636669997</v>
      </c>
      <c r="AL641" t="str">
        <f t="shared" si="178"/>
        <v>ID67</v>
      </c>
      <c r="AM641" s="3" t="str">
        <f t="shared" si="172"/>
        <v>ID67/7</v>
      </c>
      <c r="AN641" s="3">
        <f t="shared" si="173"/>
        <v>65.589636669997</v>
      </c>
      <c r="AO641" s="3">
        <f t="shared" si="174"/>
        <v>34.0439</v>
      </c>
      <c r="AP641" s="3">
        <f t="shared" si="175"/>
        <v>4919140.8257</v>
      </c>
      <c r="AQ641" s="5">
        <f t="shared" si="176"/>
        <v>1397495.2951</v>
      </c>
      <c r="AR641" s="3" t="str">
        <f t="shared" si="177"/>
        <v>SO</v>
      </c>
      <c r="AS641" s="2"/>
    </row>
    <row r="642" spans="17:45">
      <c r="Q642" t="s">
        <v>64</v>
      </c>
      <c r="R642">
        <v>1397556.65</v>
      </c>
      <c r="S642">
        <v>4919117.64</v>
      </c>
      <c r="U642" t="s">
        <v>65</v>
      </c>
      <c r="V642">
        <v>1397455.05</v>
      </c>
      <c r="W642">
        <v>4919132.72</v>
      </c>
      <c r="X642">
        <f t="shared" si="165"/>
        <v>6.73740053046143</v>
      </c>
      <c r="Y642">
        <f t="shared" si="166"/>
        <v>-0.148425196851331</v>
      </c>
      <c r="Z642">
        <f t="shared" si="167"/>
        <v>-4496383.01415645</v>
      </c>
      <c r="AA642">
        <f t="shared" si="168"/>
        <v>5126550.26088714</v>
      </c>
      <c r="AB642" s="1" t="s">
        <v>565</v>
      </c>
      <c r="AC642" s="1">
        <v>4919139.6218</v>
      </c>
      <c r="AD642" s="1">
        <v>1397500.8007</v>
      </c>
      <c r="AE642" s="1">
        <v>34.922</v>
      </c>
      <c r="AF642" s="1" t="s">
        <v>355</v>
      </c>
      <c r="AG642" s="2">
        <f t="shared" si="169"/>
        <v>1397498.81221566</v>
      </c>
      <c r="AH642" s="2">
        <f t="shared" si="170"/>
        <v>-7783299.06540972</v>
      </c>
      <c r="AI642">
        <f t="shared" si="171"/>
        <v>60.0195288362483</v>
      </c>
      <c r="AL642" t="str">
        <f t="shared" si="178"/>
        <v>ID67</v>
      </c>
      <c r="AM642" s="3" t="str">
        <f t="shared" si="172"/>
        <v>ID67/8</v>
      </c>
      <c r="AN642" s="3">
        <f t="shared" si="173"/>
        <v>60.0195288362483</v>
      </c>
      <c r="AO642" s="3">
        <f t="shared" si="174"/>
        <v>34.922</v>
      </c>
      <c r="AP642" s="3">
        <f t="shared" si="175"/>
        <v>4919139.6218</v>
      </c>
      <c r="AQ642" s="5">
        <f t="shared" si="176"/>
        <v>1397500.8007</v>
      </c>
      <c r="AR642" s="3" t="str">
        <f t="shared" si="177"/>
        <v>SO</v>
      </c>
      <c r="AS642" s="2"/>
    </row>
    <row r="643" spans="17:45">
      <c r="Q643" t="s">
        <v>64</v>
      </c>
      <c r="R643">
        <v>1397556.65</v>
      </c>
      <c r="S643">
        <v>4919117.64</v>
      </c>
      <c r="U643" t="s">
        <v>65</v>
      </c>
      <c r="V643">
        <v>1397455.05</v>
      </c>
      <c r="W643">
        <v>4919132.72</v>
      </c>
      <c r="X643">
        <f t="shared" si="165"/>
        <v>6.73740053046143</v>
      </c>
      <c r="Y643">
        <f t="shared" si="166"/>
        <v>-0.148425196851331</v>
      </c>
      <c r="Z643">
        <f t="shared" si="167"/>
        <v>-4496425.03225566</v>
      </c>
      <c r="AA643">
        <f t="shared" si="168"/>
        <v>5126550.26088714</v>
      </c>
      <c r="AB643" s="1" t="s">
        <v>566</v>
      </c>
      <c r="AC643" s="1">
        <v>4919138.5516</v>
      </c>
      <c r="AD643" s="1">
        <v>1397506.8784</v>
      </c>
      <c r="AE643" s="1">
        <v>35.1946</v>
      </c>
      <c r="AF643" s="1" t="s">
        <v>355</v>
      </c>
      <c r="AG643" s="2">
        <f t="shared" si="169"/>
        <v>1397504.91433047</v>
      </c>
      <c r="AH643" s="2">
        <f t="shared" si="170"/>
        <v>-7783355.43567794</v>
      </c>
      <c r="AI643">
        <f t="shared" si="171"/>
        <v>53.9861758334081</v>
      </c>
      <c r="AL643" t="str">
        <f t="shared" si="178"/>
        <v>ID67</v>
      </c>
      <c r="AM643" s="3" t="str">
        <f t="shared" si="172"/>
        <v>ID67/9</v>
      </c>
      <c r="AN643" s="3">
        <f t="shared" si="173"/>
        <v>53.9861758334081</v>
      </c>
      <c r="AO643" s="3">
        <f t="shared" si="174"/>
        <v>35.1946</v>
      </c>
      <c r="AP643" s="3">
        <f t="shared" si="175"/>
        <v>4919138.5516</v>
      </c>
      <c r="AQ643" s="5">
        <f t="shared" si="176"/>
        <v>1397506.8784</v>
      </c>
      <c r="AR643" s="3" t="str">
        <f t="shared" si="177"/>
        <v>SO</v>
      </c>
      <c r="AS643" s="2"/>
    </row>
    <row r="644" spans="17:44">
      <c r="Q644" t="s">
        <v>64</v>
      </c>
      <c r="R644">
        <v>1397556.65</v>
      </c>
      <c r="S644">
        <v>4919117.64</v>
      </c>
      <c r="U644" t="s">
        <v>65</v>
      </c>
      <c r="V644">
        <v>1397455.05</v>
      </c>
      <c r="W644">
        <v>4919132.72</v>
      </c>
      <c r="X644">
        <f t="shared" si="165"/>
        <v>6.73740053046143</v>
      </c>
      <c r="Y644">
        <f t="shared" si="166"/>
        <v>-0.148425196851331</v>
      </c>
      <c r="Z644">
        <f t="shared" si="167"/>
        <v>-4496081.10623497</v>
      </c>
      <c r="AA644">
        <f t="shared" si="168"/>
        <v>5126550.26088714</v>
      </c>
      <c r="AB644" s="1" t="s">
        <v>1626</v>
      </c>
      <c r="AC644" s="1">
        <v>4919132.851</v>
      </c>
      <c r="AD644" s="1">
        <v>1397454.985</v>
      </c>
      <c r="AE644" s="1">
        <v>40.625</v>
      </c>
      <c r="AF644" s="1" t="s">
        <v>83</v>
      </c>
      <c r="AG644" s="2">
        <f t="shared" si="169"/>
        <v>1397454.9673765</v>
      </c>
      <c r="AH644" s="2">
        <f t="shared" si="170"/>
        <v>-7782894.03446278</v>
      </c>
      <c r="AI644">
        <f t="shared" si="171"/>
        <v>102.796628086548</v>
      </c>
      <c r="AL644" t="str">
        <f t="shared" si="178"/>
        <v>ID67</v>
      </c>
      <c r="AM644" s="3" t="str">
        <f t="shared" si="172"/>
        <v>ID67r-100</v>
      </c>
      <c r="AN644" s="3">
        <f t="shared" si="173"/>
        <v>102.796628086548</v>
      </c>
      <c r="AO644" s="3">
        <f t="shared" si="174"/>
        <v>40.625</v>
      </c>
      <c r="AP644" s="3">
        <f t="shared" si="175"/>
        <v>4919132.851</v>
      </c>
      <c r="AQ644" s="5">
        <f t="shared" si="176"/>
        <v>1397454.985</v>
      </c>
      <c r="AR644" s="3" t="str">
        <f t="shared" si="177"/>
        <v>so</v>
      </c>
    </row>
    <row r="645" spans="17:44">
      <c r="Q645" t="s">
        <v>64</v>
      </c>
      <c r="R645">
        <v>1397556.65</v>
      </c>
      <c r="S645">
        <v>4919117.64</v>
      </c>
      <c r="U645" t="s">
        <v>65</v>
      </c>
      <c r="V645">
        <v>1397455.05</v>
      </c>
      <c r="W645">
        <v>4919132.72</v>
      </c>
      <c r="X645">
        <f t="shared" si="165"/>
        <v>6.73740053046143</v>
      </c>
      <c r="Y645">
        <f t="shared" si="166"/>
        <v>-0.148425196851331</v>
      </c>
      <c r="Z645">
        <f t="shared" si="167"/>
        <v>-4496123.84615804</v>
      </c>
      <c r="AA645">
        <f t="shared" si="168"/>
        <v>5126550.26088714</v>
      </c>
      <c r="AB645" s="1" t="s">
        <v>1627</v>
      </c>
      <c r="AC645" s="1">
        <v>4919131.728</v>
      </c>
      <c r="AD645" s="1">
        <v>1397461.162</v>
      </c>
      <c r="AE645" s="1">
        <v>40.805</v>
      </c>
      <c r="AF645" s="1" t="s">
        <v>667</v>
      </c>
      <c r="AG645" s="2">
        <f t="shared" si="169"/>
        <v>1397461.17431881</v>
      </c>
      <c r="AH645" s="2">
        <f t="shared" si="170"/>
        <v>-7782951.37310905</v>
      </c>
      <c r="AI645">
        <f t="shared" si="171"/>
        <v>96.5216550209997</v>
      </c>
      <c r="AL645" t="str">
        <f t="shared" si="178"/>
        <v>ID67</v>
      </c>
      <c r="AM645" s="3" t="str">
        <f t="shared" si="172"/>
        <v>ID67r-101</v>
      </c>
      <c r="AN645" s="3">
        <f t="shared" si="173"/>
        <v>96.5216550209997</v>
      </c>
      <c r="AO645" s="3">
        <f t="shared" si="174"/>
        <v>40.805</v>
      </c>
      <c r="AP645" s="3">
        <f t="shared" si="175"/>
        <v>4919131.728</v>
      </c>
      <c r="AQ645" s="5">
        <f t="shared" si="176"/>
        <v>1397461.162</v>
      </c>
      <c r="AR645" s="3" t="str">
        <f t="shared" si="177"/>
        <v>f+tb</v>
      </c>
    </row>
    <row r="646" spans="17:45">
      <c r="Q646" t="s">
        <v>66</v>
      </c>
      <c r="R646">
        <v>1397655.67</v>
      </c>
      <c r="S646">
        <v>4919266.07</v>
      </c>
      <c r="U646" t="s">
        <v>67</v>
      </c>
      <c r="V646">
        <v>1397583.57</v>
      </c>
      <c r="W646">
        <v>4919294.18</v>
      </c>
      <c r="X646">
        <f t="shared" si="165"/>
        <v>2.56492351481285</v>
      </c>
      <c r="Y646">
        <f t="shared" si="166"/>
        <v>-0.389875173362807</v>
      </c>
      <c r="Z646">
        <f t="shared" si="167"/>
        <v>1335126.83913046</v>
      </c>
      <c r="AA646">
        <f t="shared" si="168"/>
        <v>5464177.31664276</v>
      </c>
      <c r="AB646" s="1" t="s">
        <v>570</v>
      </c>
      <c r="AC646" s="1">
        <v>4918821.3228</v>
      </c>
      <c r="AD646" s="1">
        <v>1397193.5081</v>
      </c>
      <c r="AE646" s="1">
        <v>30.3117</v>
      </c>
      <c r="AF646" s="1" t="s">
        <v>355</v>
      </c>
      <c r="AG646" s="2">
        <f t="shared" si="169"/>
        <v>1397405.00563903</v>
      </c>
      <c r="AH646" s="2">
        <f t="shared" si="170"/>
        <v>-1951568.57913213</v>
      </c>
      <c r="AI646">
        <f t="shared" si="171"/>
        <v>641.399792422395</v>
      </c>
      <c r="AL646" t="str">
        <f t="shared" si="178"/>
        <v>ID68</v>
      </c>
      <c r="AM646" s="3" t="str">
        <f t="shared" si="172"/>
        <v>ID68</v>
      </c>
      <c r="AN646" s="3">
        <f t="shared" si="173"/>
        <v>641.399792422395</v>
      </c>
      <c r="AO646" s="3">
        <f t="shared" si="174"/>
        <v>30.3117</v>
      </c>
      <c r="AP646" s="3">
        <f t="shared" si="175"/>
        <v>4918821.3228</v>
      </c>
      <c r="AQ646" s="5">
        <f t="shared" si="176"/>
        <v>1397193.5081</v>
      </c>
      <c r="AR646" s="3" t="str">
        <f t="shared" si="177"/>
        <v>SO</v>
      </c>
      <c r="AS646" s="2"/>
    </row>
    <row r="647" spans="16:45">
      <c r="P647">
        <v>1</v>
      </c>
      <c r="Q647" t="s">
        <v>66</v>
      </c>
      <c r="R647">
        <v>1397655.67</v>
      </c>
      <c r="S647">
        <v>4919266.07</v>
      </c>
      <c r="U647" t="s">
        <v>67</v>
      </c>
      <c r="V647">
        <v>1397583.57</v>
      </c>
      <c r="W647">
        <v>4919294.18</v>
      </c>
      <c r="X647">
        <f t="shared" si="165"/>
        <v>2.56492351481285</v>
      </c>
      <c r="Y647">
        <f t="shared" si="166"/>
        <v>-0.389875173362807</v>
      </c>
      <c r="Z647">
        <f t="shared" si="167"/>
        <v>1334560.14614534</v>
      </c>
      <c r="AA647">
        <f t="shared" si="168"/>
        <v>5464177.31664276</v>
      </c>
      <c r="AB647" s="1" t="s">
        <v>571</v>
      </c>
      <c r="AC647" s="1">
        <v>4919289.5467</v>
      </c>
      <c r="AD647" s="1">
        <v>1397596.9965</v>
      </c>
      <c r="AE647" s="1">
        <v>34.5631</v>
      </c>
      <c r="AF647" s="1" t="s">
        <v>368</v>
      </c>
      <c r="AG647" s="2">
        <f t="shared" si="169"/>
        <v>1397596.79298055</v>
      </c>
      <c r="AH647" s="2">
        <f t="shared" si="170"/>
        <v>-1952586.35578597</v>
      </c>
      <c r="AI647">
        <f t="shared" si="171"/>
        <v>63.1960049775461</v>
      </c>
      <c r="AL647" t="str">
        <f t="shared" si="178"/>
        <v>ID68</v>
      </c>
      <c r="AM647" s="3" t="str">
        <f t="shared" si="172"/>
        <v>ID68/1</v>
      </c>
      <c r="AN647" s="3">
        <f t="shared" si="173"/>
        <v>63.1960049775461</v>
      </c>
      <c r="AO647" s="3">
        <f t="shared" si="174"/>
        <v>34.5631</v>
      </c>
      <c r="AP647" s="3">
        <f t="shared" si="175"/>
        <v>4919289.5467</v>
      </c>
      <c r="AQ647" s="5">
        <f t="shared" si="176"/>
        <v>1397596.9965</v>
      </c>
      <c r="AR647" s="3" t="str">
        <f t="shared" si="177"/>
        <v>BB</v>
      </c>
      <c r="AS647" s="2"/>
    </row>
    <row r="648" spans="17:45">
      <c r="Q648" t="s">
        <v>66</v>
      </c>
      <c r="R648">
        <v>1397655.67</v>
      </c>
      <c r="S648">
        <v>4919266.07</v>
      </c>
      <c r="U648" t="s">
        <v>67</v>
      </c>
      <c r="V648">
        <v>1397583.57</v>
      </c>
      <c r="W648">
        <v>4919294.18</v>
      </c>
      <c r="X648">
        <f t="shared" si="165"/>
        <v>2.56492351481285</v>
      </c>
      <c r="Y648">
        <f t="shared" si="166"/>
        <v>-0.389875173362807</v>
      </c>
      <c r="Z648">
        <f t="shared" si="167"/>
        <v>1334400.15517227</v>
      </c>
      <c r="AA648">
        <f t="shared" si="168"/>
        <v>5464177.31664276</v>
      </c>
      <c r="AB648" s="1" t="s">
        <v>581</v>
      </c>
      <c r="AC648" s="1">
        <v>4919260.5574</v>
      </c>
      <c r="AD648" s="1">
        <v>1397648.0708</v>
      </c>
      <c r="AE648" s="1">
        <v>36.5255</v>
      </c>
      <c r="AF648" s="1" t="s">
        <v>368</v>
      </c>
      <c r="AG648" s="2">
        <f t="shared" si="169"/>
        <v>1397650.93913057</v>
      </c>
      <c r="AH648" s="2">
        <f t="shared" si="170"/>
        <v>-1952873.69845915</v>
      </c>
      <c r="AI648">
        <f t="shared" si="171"/>
        <v>9.38810946876313</v>
      </c>
      <c r="AL648" t="str">
        <f t="shared" si="178"/>
        <v>ID68</v>
      </c>
      <c r="AM648" s="3" t="str">
        <f t="shared" si="172"/>
        <v>ID68/10</v>
      </c>
      <c r="AN648" s="3">
        <f t="shared" si="173"/>
        <v>9.38810946876313</v>
      </c>
      <c r="AO648" s="3">
        <f t="shared" si="174"/>
        <v>36.5255</v>
      </c>
      <c r="AP648" s="3">
        <f t="shared" si="175"/>
        <v>4919260.5574</v>
      </c>
      <c r="AQ648" s="5">
        <f t="shared" si="176"/>
        <v>1397648.0708</v>
      </c>
      <c r="AR648" s="3" t="str">
        <f t="shared" si="177"/>
        <v>BB</v>
      </c>
      <c r="AS648" s="2"/>
    </row>
    <row r="649" spans="17:45">
      <c r="Q649" t="s">
        <v>66</v>
      </c>
      <c r="R649">
        <v>1397655.67</v>
      </c>
      <c r="S649">
        <v>4919266.07</v>
      </c>
      <c r="U649" t="s">
        <v>67</v>
      </c>
      <c r="V649">
        <v>1397583.57</v>
      </c>
      <c r="W649">
        <v>4919294.18</v>
      </c>
      <c r="X649">
        <f t="shared" si="165"/>
        <v>2.56492351481285</v>
      </c>
      <c r="Y649">
        <f t="shared" si="166"/>
        <v>-0.389875173362807</v>
      </c>
      <c r="Z649">
        <f t="shared" si="167"/>
        <v>1334323.33698639</v>
      </c>
      <c r="AA649">
        <f t="shared" si="168"/>
        <v>5464177.31664276</v>
      </c>
      <c r="AB649" s="1" t="s">
        <v>582</v>
      </c>
      <c r="AC649" s="1">
        <v>4919257.8219</v>
      </c>
      <c r="AD649" s="1">
        <v>1397676.9538</v>
      </c>
      <c r="AE649" s="1">
        <v>41.295</v>
      </c>
      <c r="AF649" s="1" t="s">
        <v>355</v>
      </c>
      <c r="AG649" s="2">
        <f t="shared" si="169"/>
        <v>1397676.93690368</v>
      </c>
      <c r="AH649" s="2">
        <f t="shared" si="170"/>
        <v>-1953011.66338589</v>
      </c>
      <c r="AI649">
        <f t="shared" si="171"/>
        <v>22.8261099633965</v>
      </c>
      <c r="AL649" t="str">
        <f t="shared" si="178"/>
        <v>ID68</v>
      </c>
      <c r="AM649" s="3" t="str">
        <f t="shared" si="172"/>
        <v>ID68/11</v>
      </c>
      <c r="AN649" s="3">
        <f t="shared" si="173"/>
        <v>22.8261099633965</v>
      </c>
      <c r="AO649" s="3">
        <f t="shared" si="174"/>
        <v>41.295</v>
      </c>
      <c r="AP649" s="3">
        <f t="shared" si="175"/>
        <v>4919257.8219</v>
      </c>
      <c r="AQ649" s="5">
        <f t="shared" si="176"/>
        <v>1397676.9538</v>
      </c>
      <c r="AR649" s="3" t="str">
        <f t="shared" si="177"/>
        <v>SO</v>
      </c>
      <c r="AS649" s="2"/>
    </row>
    <row r="650" spans="17:45">
      <c r="Q650" t="s">
        <v>66</v>
      </c>
      <c r="R650">
        <v>1397655.67</v>
      </c>
      <c r="S650">
        <v>4919266.07</v>
      </c>
      <c r="U650" t="s">
        <v>67</v>
      </c>
      <c r="V650">
        <v>1397583.57</v>
      </c>
      <c r="W650">
        <v>4919294.18</v>
      </c>
      <c r="X650">
        <f t="shared" si="165"/>
        <v>2.56492351481285</v>
      </c>
      <c r="Y650">
        <f t="shared" si="166"/>
        <v>-0.389875173362807</v>
      </c>
      <c r="Z650">
        <f t="shared" si="167"/>
        <v>1334601.26457676</v>
      </c>
      <c r="AA650">
        <f t="shared" si="168"/>
        <v>5464177.31664276</v>
      </c>
      <c r="AB650" s="1" t="s">
        <v>583</v>
      </c>
      <c r="AC650" s="1">
        <v>4919294.0924</v>
      </c>
      <c r="AD650" s="1">
        <v>1397582.7377</v>
      </c>
      <c r="AE650" s="1">
        <v>42.0118</v>
      </c>
      <c r="AF650" s="1" t="s">
        <v>359</v>
      </c>
      <c r="AG650" s="2">
        <f t="shared" si="169"/>
        <v>1397582.87716571</v>
      </c>
      <c r="AH650" s="2">
        <f t="shared" si="170"/>
        <v>-1952512.50736957</v>
      </c>
      <c r="AI650">
        <f t="shared" si="171"/>
        <v>78.1305016306395</v>
      </c>
      <c r="AL650" t="str">
        <f t="shared" si="178"/>
        <v>ID68</v>
      </c>
      <c r="AM650" s="3" t="str">
        <f t="shared" si="172"/>
        <v>ID68/12</v>
      </c>
      <c r="AN650" s="3">
        <f t="shared" si="173"/>
        <v>78.1305016306395</v>
      </c>
      <c r="AO650" s="3">
        <f t="shared" si="174"/>
        <v>42.0118</v>
      </c>
      <c r="AP650" s="3">
        <f t="shared" si="175"/>
        <v>4919294.0924</v>
      </c>
      <c r="AQ650" s="5">
        <f t="shared" si="176"/>
        <v>1397582.7377</v>
      </c>
      <c r="AR650" s="3" t="str">
        <f t="shared" si="177"/>
        <v>TB</v>
      </c>
      <c r="AS650" s="2"/>
    </row>
    <row r="651" spans="17:45">
      <c r="Q651" t="s">
        <v>66</v>
      </c>
      <c r="R651">
        <v>1397655.67</v>
      </c>
      <c r="S651">
        <v>4919266.07</v>
      </c>
      <c r="U651" t="s">
        <v>67</v>
      </c>
      <c r="V651">
        <v>1397583.57</v>
      </c>
      <c r="W651">
        <v>4919294.18</v>
      </c>
      <c r="X651">
        <f t="shared" si="165"/>
        <v>2.56492351481285</v>
      </c>
      <c r="Y651">
        <f t="shared" si="166"/>
        <v>-0.389875173362807</v>
      </c>
      <c r="Z651">
        <f t="shared" si="167"/>
        <v>1334625.13016103</v>
      </c>
      <c r="AA651">
        <f t="shared" si="168"/>
        <v>5464177.31664276</v>
      </c>
      <c r="AB651" s="1" t="s">
        <v>584</v>
      </c>
      <c r="AC651" s="1">
        <v>4919297.5948</v>
      </c>
      <c r="AD651" s="1">
        <v>1397574.7986</v>
      </c>
      <c r="AE651" s="1">
        <v>42.095</v>
      </c>
      <c r="AF651" s="1" t="s">
        <v>355</v>
      </c>
      <c r="AG651" s="2">
        <f t="shared" si="169"/>
        <v>1397574.80027561</v>
      </c>
      <c r="AH651" s="2">
        <f t="shared" si="170"/>
        <v>-1952469.64494645</v>
      </c>
      <c r="AI651">
        <f t="shared" si="171"/>
        <v>86.7985964918704</v>
      </c>
      <c r="AL651" t="str">
        <f t="shared" si="178"/>
        <v>ID68</v>
      </c>
      <c r="AM651" s="3" t="str">
        <f t="shared" si="172"/>
        <v>ID68/13</v>
      </c>
      <c r="AN651" s="3">
        <f t="shared" si="173"/>
        <v>86.7985964918704</v>
      </c>
      <c r="AO651" s="3">
        <f t="shared" si="174"/>
        <v>42.095</v>
      </c>
      <c r="AP651" s="3">
        <f t="shared" si="175"/>
        <v>4919297.5948</v>
      </c>
      <c r="AQ651" s="5">
        <f t="shared" si="176"/>
        <v>1397574.7986</v>
      </c>
      <c r="AR651" s="3" t="str">
        <f t="shared" si="177"/>
        <v>SO</v>
      </c>
      <c r="AS651" s="2"/>
    </row>
    <row r="652" spans="17:45">
      <c r="Q652" t="s">
        <v>66</v>
      </c>
      <c r="R652">
        <v>1397655.67</v>
      </c>
      <c r="S652">
        <v>4919266.07</v>
      </c>
      <c r="U652" t="s">
        <v>67</v>
      </c>
      <c r="V652">
        <v>1397583.57</v>
      </c>
      <c r="W652">
        <v>4919294.18</v>
      </c>
      <c r="X652">
        <f t="shared" si="165"/>
        <v>2.56492351481285</v>
      </c>
      <c r="Y652">
        <f t="shared" si="166"/>
        <v>-0.389875173362807</v>
      </c>
      <c r="Z652">
        <f t="shared" si="167"/>
        <v>1334546.93338696</v>
      </c>
      <c r="AA652">
        <f t="shared" si="168"/>
        <v>5464177.31664276</v>
      </c>
      <c r="AB652" s="1" t="s">
        <v>572</v>
      </c>
      <c r="AC652" s="1">
        <v>4919287.0189</v>
      </c>
      <c r="AD652" s="1">
        <v>1397601.1623</v>
      </c>
      <c r="AE652" s="1">
        <v>34.1904</v>
      </c>
      <c r="AF652" s="1" t="s">
        <v>368</v>
      </c>
      <c r="AG652" s="2">
        <f t="shared" si="169"/>
        <v>1397601.26460781</v>
      </c>
      <c r="AH652" s="2">
        <f t="shared" si="170"/>
        <v>-1952610.08580798</v>
      </c>
      <c r="AI652">
        <f t="shared" si="171"/>
        <v>58.3947409486889</v>
      </c>
      <c r="AL652" t="str">
        <f t="shared" si="178"/>
        <v>ID68</v>
      </c>
      <c r="AM652" s="3" t="str">
        <f t="shared" si="172"/>
        <v>ID68/2</v>
      </c>
      <c r="AN652" s="3">
        <f t="shared" si="173"/>
        <v>58.3947409486889</v>
      </c>
      <c r="AO652" s="3">
        <f t="shared" si="174"/>
        <v>34.1904</v>
      </c>
      <c r="AP652" s="3">
        <f t="shared" si="175"/>
        <v>4919287.0189</v>
      </c>
      <c r="AQ652" s="5">
        <f t="shared" si="176"/>
        <v>1397601.1623</v>
      </c>
      <c r="AR652" s="3" t="str">
        <f t="shared" si="177"/>
        <v>BB</v>
      </c>
      <c r="AS652" s="2"/>
    </row>
    <row r="653" spans="17:45">
      <c r="Q653" t="s">
        <v>66</v>
      </c>
      <c r="R653">
        <v>1397655.67</v>
      </c>
      <c r="S653">
        <v>4919266.07</v>
      </c>
      <c r="U653" t="s">
        <v>67</v>
      </c>
      <c r="V653">
        <v>1397583.57</v>
      </c>
      <c r="W653">
        <v>4919294.18</v>
      </c>
      <c r="X653">
        <f t="shared" si="165"/>
        <v>2.56492351481285</v>
      </c>
      <c r="Y653">
        <f t="shared" si="166"/>
        <v>-0.389875173362807</v>
      </c>
      <c r="Z653">
        <f t="shared" si="167"/>
        <v>1334530.78598312</v>
      </c>
      <c r="AA653">
        <f t="shared" si="168"/>
        <v>5464177.31664276</v>
      </c>
      <c r="AB653" s="1" t="s">
        <v>573</v>
      </c>
      <c r="AC653" s="1">
        <v>4919284.7267</v>
      </c>
      <c r="AD653" s="1">
        <v>1397606.5641</v>
      </c>
      <c r="AE653" s="1">
        <v>34.3764</v>
      </c>
      <c r="AF653" s="1" t="s">
        <v>368</v>
      </c>
      <c r="AG653" s="2">
        <f t="shared" si="169"/>
        <v>1397606.72941457</v>
      </c>
      <c r="AH653" s="2">
        <f t="shared" si="170"/>
        <v>-1952639.0864328</v>
      </c>
      <c r="AI653">
        <f t="shared" si="171"/>
        <v>52.5305803289041</v>
      </c>
      <c r="AL653" t="str">
        <f t="shared" si="178"/>
        <v>ID68</v>
      </c>
      <c r="AM653" s="3" t="str">
        <f t="shared" si="172"/>
        <v>ID68/3</v>
      </c>
      <c r="AN653" s="3">
        <f t="shared" si="173"/>
        <v>52.5305803289041</v>
      </c>
      <c r="AO653" s="3">
        <f t="shared" si="174"/>
        <v>34.3764</v>
      </c>
      <c r="AP653" s="3">
        <f t="shared" si="175"/>
        <v>4919284.7267</v>
      </c>
      <c r="AQ653" s="5">
        <f t="shared" si="176"/>
        <v>1397606.5641</v>
      </c>
      <c r="AR653" s="3" t="str">
        <f t="shared" si="177"/>
        <v>BB</v>
      </c>
      <c r="AS653" s="2"/>
    </row>
    <row r="654" spans="17:45">
      <c r="Q654" t="s">
        <v>66</v>
      </c>
      <c r="R654">
        <v>1397655.67</v>
      </c>
      <c r="S654">
        <v>4919266.07</v>
      </c>
      <c r="U654" t="s">
        <v>67</v>
      </c>
      <c r="V654">
        <v>1397583.57</v>
      </c>
      <c r="W654">
        <v>4919294.18</v>
      </c>
      <c r="X654">
        <f t="shared" si="165"/>
        <v>2.56492351481285</v>
      </c>
      <c r="Y654">
        <f t="shared" si="166"/>
        <v>-0.389875173362807</v>
      </c>
      <c r="Z654">
        <f t="shared" si="167"/>
        <v>1334512.43854164</v>
      </c>
      <c r="AA654">
        <f t="shared" si="168"/>
        <v>5464177.31664276</v>
      </c>
      <c r="AB654" s="1" t="s">
        <v>574</v>
      </c>
      <c r="AC654" s="1">
        <v>4919282.9797</v>
      </c>
      <c r="AD654" s="1">
        <v>1397613.0362</v>
      </c>
      <c r="AE654" s="1">
        <v>34.2417</v>
      </c>
      <c r="AF654" s="1" t="s">
        <v>575</v>
      </c>
      <c r="AG654" s="2">
        <f t="shared" si="169"/>
        <v>1397612.93878564</v>
      </c>
      <c r="AH654" s="2">
        <f t="shared" si="170"/>
        <v>-1952672.03830989</v>
      </c>
      <c r="AI654">
        <f t="shared" si="171"/>
        <v>45.8647888528522</v>
      </c>
      <c r="AL654" t="str">
        <f t="shared" si="178"/>
        <v>ID68</v>
      </c>
      <c r="AM654" s="3" t="str">
        <f t="shared" si="172"/>
        <v>ID68/4</v>
      </c>
      <c r="AN654" s="3">
        <f t="shared" si="173"/>
        <v>45.8647888528522</v>
      </c>
      <c r="AO654" s="3">
        <f t="shared" si="174"/>
        <v>34.2417</v>
      </c>
      <c r="AP654" s="3">
        <f t="shared" si="175"/>
        <v>4919282.9797</v>
      </c>
      <c r="AQ654" s="5">
        <f t="shared" si="176"/>
        <v>1397613.0362</v>
      </c>
      <c r="AR654" s="3" t="str">
        <f t="shared" si="177"/>
        <v>WL-1007"</v>
      </c>
      <c r="AS654" s="2"/>
    </row>
    <row r="655" spans="17:45">
      <c r="Q655" t="s">
        <v>66</v>
      </c>
      <c r="R655">
        <v>1397655.67</v>
      </c>
      <c r="S655">
        <v>4919266.07</v>
      </c>
      <c r="U655" t="s">
        <v>67</v>
      </c>
      <c r="V655">
        <v>1397583.57</v>
      </c>
      <c r="W655">
        <v>4919294.18</v>
      </c>
      <c r="X655">
        <f t="shared" si="165"/>
        <v>2.56492351481285</v>
      </c>
      <c r="Y655">
        <f t="shared" si="166"/>
        <v>-0.389875173362807</v>
      </c>
      <c r="Z655">
        <f t="shared" si="167"/>
        <v>1334496.28767743</v>
      </c>
      <c r="AA655">
        <f t="shared" si="168"/>
        <v>5464177.31664276</v>
      </c>
      <c r="AB655" s="1" t="s">
        <v>576</v>
      </c>
      <c r="AC655" s="1">
        <v>4919280.6884</v>
      </c>
      <c r="AD655" s="1">
        <v>1397618.4397</v>
      </c>
      <c r="AE655" s="1">
        <v>34.0808</v>
      </c>
      <c r="AF655" s="1" t="s">
        <v>355</v>
      </c>
      <c r="AG655" s="2">
        <f t="shared" si="169"/>
        <v>1397618.4047635</v>
      </c>
      <c r="AH655" s="2">
        <f t="shared" si="170"/>
        <v>-1952701.04514952</v>
      </c>
      <c r="AI655">
        <f t="shared" si="171"/>
        <v>39.997410624269</v>
      </c>
      <c r="AL655" t="str">
        <f t="shared" si="178"/>
        <v>ID68</v>
      </c>
      <c r="AM655" s="3" t="str">
        <f t="shared" si="172"/>
        <v>ID68/5</v>
      </c>
      <c r="AN655" s="3">
        <f t="shared" si="173"/>
        <v>39.997410624269</v>
      </c>
      <c r="AO655" s="3">
        <f t="shared" si="174"/>
        <v>34.0808</v>
      </c>
      <c r="AP655" s="3">
        <f t="shared" si="175"/>
        <v>4919280.6884</v>
      </c>
      <c r="AQ655" s="5">
        <f t="shared" si="176"/>
        <v>1397618.4397</v>
      </c>
      <c r="AR655" s="3" t="str">
        <f t="shared" si="177"/>
        <v>SO</v>
      </c>
      <c r="AS655" s="2"/>
    </row>
    <row r="656" spans="17:45">
      <c r="Q656" t="s">
        <v>66</v>
      </c>
      <c r="R656">
        <v>1397655.67</v>
      </c>
      <c r="S656">
        <v>4919266.07</v>
      </c>
      <c r="U656" t="s">
        <v>67</v>
      </c>
      <c r="V656">
        <v>1397583.57</v>
      </c>
      <c r="W656">
        <v>4919294.18</v>
      </c>
      <c r="X656">
        <f t="shared" si="165"/>
        <v>2.56492351481285</v>
      </c>
      <c r="Y656">
        <f t="shared" si="166"/>
        <v>-0.389875173362807</v>
      </c>
      <c r="Z656">
        <f t="shared" si="167"/>
        <v>1334484.76572449</v>
      </c>
      <c r="AA656">
        <f t="shared" si="168"/>
        <v>5464177.31664276</v>
      </c>
      <c r="AB656" s="1" t="s">
        <v>577</v>
      </c>
      <c r="AC656" s="1">
        <v>4919278.6087</v>
      </c>
      <c r="AD656" s="1">
        <v>1397622.121</v>
      </c>
      <c r="AE656" s="1">
        <v>33.9368</v>
      </c>
      <c r="AF656" s="1" t="s">
        <v>355</v>
      </c>
      <c r="AG656" s="2">
        <f t="shared" si="169"/>
        <v>1397622.3041672</v>
      </c>
      <c r="AH656" s="2">
        <f t="shared" si="170"/>
        <v>-1952721.73849673</v>
      </c>
      <c r="AI656">
        <f t="shared" si="171"/>
        <v>35.8155608453696</v>
      </c>
      <c r="AL656" t="str">
        <f t="shared" si="178"/>
        <v>ID68</v>
      </c>
      <c r="AM656" s="3" t="str">
        <f t="shared" si="172"/>
        <v>ID68/6</v>
      </c>
      <c r="AN656" s="3">
        <f t="shared" si="173"/>
        <v>35.8155608453696</v>
      </c>
      <c r="AO656" s="3">
        <f t="shared" si="174"/>
        <v>33.9368</v>
      </c>
      <c r="AP656" s="3">
        <f t="shared" si="175"/>
        <v>4919278.6087</v>
      </c>
      <c r="AQ656" s="5">
        <f t="shared" si="176"/>
        <v>1397622.121</v>
      </c>
      <c r="AR656" s="3" t="str">
        <f t="shared" si="177"/>
        <v>SO</v>
      </c>
      <c r="AS656" s="2"/>
    </row>
    <row r="657" spans="17:45">
      <c r="Q657" t="s">
        <v>66</v>
      </c>
      <c r="R657">
        <v>1397655.67</v>
      </c>
      <c r="S657">
        <v>4919266.07</v>
      </c>
      <c r="U657" t="s">
        <v>67</v>
      </c>
      <c r="V657">
        <v>1397583.57</v>
      </c>
      <c r="W657">
        <v>4919294.18</v>
      </c>
      <c r="X657">
        <f t="shared" si="165"/>
        <v>2.56492351481285</v>
      </c>
      <c r="Y657">
        <f t="shared" si="166"/>
        <v>-0.389875173362807</v>
      </c>
      <c r="Z657">
        <f t="shared" si="167"/>
        <v>1334477.56014196</v>
      </c>
      <c r="AA657">
        <f t="shared" si="168"/>
        <v>5464177.31664276</v>
      </c>
      <c r="AB657" s="1" t="s">
        <v>578</v>
      </c>
      <c r="AC657" s="1">
        <v>4919277.5892</v>
      </c>
      <c r="AD657" s="1">
        <v>1397624.5328</v>
      </c>
      <c r="AE657" s="1">
        <v>33.8965</v>
      </c>
      <c r="AF657" s="1" t="s">
        <v>368</v>
      </c>
      <c r="AG657" s="2">
        <f t="shared" si="169"/>
        <v>1397624.74277073</v>
      </c>
      <c r="AH657" s="2">
        <f t="shared" si="170"/>
        <v>-1952734.67967277</v>
      </c>
      <c r="AI657">
        <f t="shared" si="171"/>
        <v>33.199656511467</v>
      </c>
      <c r="AL657" t="str">
        <f t="shared" si="178"/>
        <v>ID68</v>
      </c>
      <c r="AM657" s="3" t="str">
        <f t="shared" si="172"/>
        <v>ID68/7</v>
      </c>
      <c r="AN657" s="3">
        <f t="shared" si="173"/>
        <v>33.199656511467</v>
      </c>
      <c r="AO657" s="3">
        <f t="shared" si="174"/>
        <v>33.8965</v>
      </c>
      <c r="AP657" s="3">
        <f t="shared" si="175"/>
        <v>4919277.5892</v>
      </c>
      <c r="AQ657" s="5">
        <f t="shared" si="176"/>
        <v>1397624.5328</v>
      </c>
      <c r="AR657" s="3" t="str">
        <f t="shared" si="177"/>
        <v>BB</v>
      </c>
      <c r="AS657" s="2"/>
    </row>
    <row r="658" spans="17:45">
      <c r="Q658" t="s">
        <v>66</v>
      </c>
      <c r="R658">
        <v>1397655.67</v>
      </c>
      <c r="S658">
        <v>4919266.07</v>
      </c>
      <c r="U658" t="s">
        <v>67</v>
      </c>
      <c r="V658">
        <v>1397583.57</v>
      </c>
      <c r="W658">
        <v>4919294.18</v>
      </c>
      <c r="X658">
        <f t="shared" si="165"/>
        <v>2.56492351481285</v>
      </c>
      <c r="Y658">
        <f t="shared" si="166"/>
        <v>-0.389875173362807</v>
      </c>
      <c r="Z658">
        <f t="shared" si="167"/>
        <v>1334464.50389475</v>
      </c>
      <c r="AA658">
        <f t="shared" si="168"/>
        <v>5464177.31664276</v>
      </c>
      <c r="AB658" s="1" t="s">
        <v>579</v>
      </c>
      <c r="AC658" s="1">
        <v>4919276.1123</v>
      </c>
      <c r="AD658" s="1">
        <v>1397629.0473</v>
      </c>
      <c r="AE658" s="1">
        <v>36.1154</v>
      </c>
      <c r="AF658" s="1" t="s">
        <v>359</v>
      </c>
      <c r="AG658" s="2">
        <f t="shared" si="169"/>
        <v>1397629.16142953</v>
      </c>
      <c r="AH658" s="2">
        <f t="shared" si="170"/>
        <v>-1952758.12860181</v>
      </c>
      <c r="AI658">
        <f t="shared" si="171"/>
        <v>28.4537509754756</v>
      </c>
      <c r="AL658" t="str">
        <f t="shared" si="178"/>
        <v>ID68</v>
      </c>
      <c r="AM658" s="3" t="str">
        <f t="shared" si="172"/>
        <v>ID68/8</v>
      </c>
      <c r="AN658" s="3">
        <f t="shared" si="173"/>
        <v>28.4537509754756</v>
      </c>
      <c r="AO658" s="3">
        <f t="shared" si="174"/>
        <v>36.1154</v>
      </c>
      <c r="AP658" s="3">
        <f t="shared" si="175"/>
        <v>4919276.1123</v>
      </c>
      <c r="AQ658" s="5">
        <f t="shared" si="176"/>
        <v>1397629.0473</v>
      </c>
      <c r="AR658" s="3" t="str">
        <f t="shared" si="177"/>
        <v>TB</v>
      </c>
      <c r="AS658" s="2"/>
    </row>
    <row r="659" spans="17:45">
      <c r="Q659" t="s">
        <v>66</v>
      </c>
      <c r="R659">
        <v>1397655.67</v>
      </c>
      <c r="S659">
        <v>4919266.07</v>
      </c>
      <c r="U659" t="s">
        <v>67</v>
      </c>
      <c r="V659">
        <v>1397583.57</v>
      </c>
      <c r="W659">
        <v>4919294.18</v>
      </c>
      <c r="X659">
        <f t="shared" si="165"/>
        <v>2.56492351481285</v>
      </c>
      <c r="Y659">
        <f t="shared" si="166"/>
        <v>-0.389875173362807</v>
      </c>
      <c r="Z659">
        <f t="shared" si="167"/>
        <v>1334437.8300859</v>
      </c>
      <c r="AA659">
        <f t="shared" si="168"/>
        <v>5464177.31664276</v>
      </c>
      <c r="AB659" s="1" t="s">
        <v>580</v>
      </c>
      <c r="AC659" s="1">
        <v>4919272.1296</v>
      </c>
      <c r="AD659" s="1">
        <v>1397637.894</v>
      </c>
      <c r="AE659" s="1">
        <v>36.1286</v>
      </c>
      <c r="AF659" s="1" t="s">
        <v>355</v>
      </c>
      <c r="AG659" s="2">
        <f t="shared" si="169"/>
        <v>1397638.18871418</v>
      </c>
      <c r="AH659" s="2">
        <f t="shared" si="170"/>
        <v>-1952806.03457671</v>
      </c>
      <c r="AI659">
        <f t="shared" si="171"/>
        <v>18.7804400413361</v>
      </c>
      <c r="AL659" t="str">
        <f t="shared" si="178"/>
        <v>ID68</v>
      </c>
      <c r="AM659" s="3" t="str">
        <f t="shared" si="172"/>
        <v>ID68/9</v>
      </c>
      <c r="AN659" s="3">
        <f t="shared" si="173"/>
        <v>18.7804400413361</v>
      </c>
      <c r="AO659" s="3">
        <f t="shared" si="174"/>
        <v>36.1286</v>
      </c>
      <c r="AP659" s="3">
        <f t="shared" si="175"/>
        <v>4919272.1296</v>
      </c>
      <c r="AQ659" s="5">
        <f t="shared" si="176"/>
        <v>1397637.894</v>
      </c>
      <c r="AR659" s="3" t="str">
        <f t="shared" si="177"/>
        <v>SO</v>
      </c>
      <c r="AS659" s="2"/>
    </row>
    <row r="660" spans="17:45">
      <c r="Q660" t="s">
        <v>68</v>
      </c>
      <c r="R660">
        <v>1397682.45</v>
      </c>
      <c r="S660">
        <v>4919280.3</v>
      </c>
      <c r="U660" t="s">
        <v>69</v>
      </c>
      <c r="V660">
        <v>1397651.17</v>
      </c>
      <c r="W660">
        <v>4919395.05</v>
      </c>
      <c r="X660">
        <f t="shared" si="165"/>
        <v>0.272592592592836</v>
      </c>
      <c r="Y660">
        <f t="shared" si="166"/>
        <v>-3.66847826086629</v>
      </c>
      <c r="Z660">
        <f t="shared" si="167"/>
        <v>4537953.41472085</v>
      </c>
      <c r="AA660">
        <f t="shared" si="168"/>
        <v>10046647.9834193</v>
      </c>
      <c r="AB660" s="1" t="s">
        <v>585</v>
      </c>
      <c r="AC660" s="1">
        <v>4918817.2472</v>
      </c>
      <c r="AD660" s="1">
        <v>1397190.6898</v>
      </c>
      <c r="AE660" s="1">
        <v>30.1657</v>
      </c>
      <c r="AF660" s="1" t="s">
        <v>355</v>
      </c>
      <c r="AG660" s="2">
        <f t="shared" si="169"/>
        <v>1397765.93051187</v>
      </c>
      <c r="AH660" s="2">
        <f t="shared" si="170"/>
        <v>1250409.10145567</v>
      </c>
      <c r="AI660">
        <f t="shared" si="171"/>
        <v>675.459835883318</v>
      </c>
      <c r="AL660" t="str">
        <f t="shared" si="178"/>
        <v>ID69</v>
      </c>
      <c r="AM660" s="3" t="str">
        <f t="shared" si="172"/>
        <v>ID69</v>
      </c>
      <c r="AN660" s="3">
        <f t="shared" si="173"/>
        <v>675.459835883318</v>
      </c>
      <c r="AO660" s="3">
        <f t="shared" si="174"/>
        <v>30.1657</v>
      </c>
      <c r="AP660" s="3">
        <f t="shared" si="175"/>
        <v>4918817.2472</v>
      </c>
      <c r="AQ660" s="5">
        <f t="shared" si="176"/>
        <v>1397190.6898</v>
      </c>
      <c r="AR660" s="3" t="str">
        <f t="shared" si="177"/>
        <v>SO</v>
      </c>
      <c r="AS660" s="2"/>
    </row>
    <row r="661" spans="17:45">
      <c r="Q661" t="s">
        <v>68</v>
      </c>
      <c r="R661">
        <v>1397682.45</v>
      </c>
      <c r="S661">
        <v>4919280.3</v>
      </c>
      <c r="U661" t="s">
        <v>69</v>
      </c>
      <c r="V661">
        <v>1397651.17</v>
      </c>
      <c r="W661">
        <v>4919395.05</v>
      </c>
      <c r="X661">
        <f t="shared" si="165"/>
        <v>0.272592592592836</v>
      </c>
      <c r="Y661">
        <f t="shared" si="166"/>
        <v>-3.66847826086629</v>
      </c>
      <c r="Z661">
        <f t="shared" si="167"/>
        <v>4538400.21529284</v>
      </c>
      <c r="AA661">
        <f t="shared" si="168"/>
        <v>10046647.9834193</v>
      </c>
      <c r="AB661" s="1" t="s">
        <v>586</v>
      </c>
      <c r="AC661" s="1">
        <v>4919390.0679</v>
      </c>
      <c r="AD661" s="1">
        <v>1397652.9919</v>
      </c>
      <c r="AE661" s="1">
        <v>41.662</v>
      </c>
      <c r="AF661" s="1" t="s">
        <v>359</v>
      </c>
      <c r="AG661" s="2">
        <f t="shared" si="169"/>
        <v>1397652.56016441</v>
      </c>
      <c r="AH661" s="2">
        <f t="shared" si="170"/>
        <v>1251122.54899118</v>
      </c>
      <c r="AI661">
        <f t="shared" si="171"/>
        <v>113.651975460559</v>
      </c>
      <c r="AL661" t="str">
        <f t="shared" si="178"/>
        <v>ID69</v>
      </c>
      <c r="AM661" s="3" t="str">
        <f t="shared" si="172"/>
        <v>ID69/10</v>
      </c>
      <c r="AN661" s="3">
        <f t="shared" si="173"/>
        <v>113.651975460559</v>
      </c>
      <c r="AO661" s="3">
        <f t="shared" si="174"/>
        <v>41.662</v>
      </c>
      <c r="AP661" s="3">
        <f t="shared" si="175"/>
        <v>4919390.0679</v>
      </c>
      <c r="AQ661" s="5">
        <f t="shared" si="176"/>
        <v>1397652.9919</v>
      </c>
      <c r="AR661" s="3" t="str">
        <f t="shared" si="177"/>
        <v>TB</v>
      </c>
      <c r="AS661" s="2"/>
    </row>
    <row r="662" spans="16:45">
      <c r="P662">
        <v>1</v>
      </c>
      <c r="Q662" t="s">
        <v>68</v>
      </c>
      <c r="R662">
        <v>1397682.45</v>
      </c>
      <c r="S662">
        <v>4919280.3</v>
      </c>
      <c r="U662" t="s">
        <v>69</v>
      </c>
      <c r="V662">
        <v>1397651.17</v>
      </c>
      <c r="W662">
        <v>4919395.05</v>
      </c>
      <c r="X662">
        <f t="shared" si="165"/>
        <v>0.272592592592836</v>
      </c>
      <c r="Y662">
        <f t="shared" si="166"/>
        <v>-3.66847826086629</v>
      </c>
      <c r="Z662">
        <f t="shared" si="167"/>
        <v>4538406.82532277</v>
      </c>
      <c r="AA662">
        <f t="shared" si="168"/>
        <v>10046647.9834193</v>
      </c>
      <c r="AB662" s="1" t="s">
        <v>587</v>
      </c>
      <c r="AC662" s="1">
        <v>4919396.2601</v>
      </c>
      <c r="AD662" s="1">
        <v>1397651.4591</v>
      </c>
      <c r="AE662" s="1">
        <v>41.8871</v>
      </c>
      <c r="AF662" s="1" t="s">
        <v>355</v>
      </c>
      <c r="AG662" s="2">
        <f t="shared" si="169"/>
        <v>1397650.88294769</v>
      </c>
      <c r="AH662" s="2">
        <f t="shared" si="170"/>
        <v>1251133.10383344</v>
      </c>
      <c r="AI662">
        <f t="shared" si="171"/>
        <v>120.029915749213</v>
      </c>
      <c r="AL662" t="str">
        <f t="shared" si="178"/>
        <v>ID69</v>
      </c>
      <c r="AM662" s="3" t="str">
        <f t="shared" si="172"/>
        <v>ID69/11</v>
      </c>
      <c r="AN662" s="3">
        <f t="shared" si="173"/>
        <v>120.029915749213</v>
      </c>
      <c r="AO662" s="3">
        <f t="shared" si="174"/>
        <v>41.8871</v>
      </c>
      <c r="AP662" s="3">
        <f t="shared" si="175"/>
        <v>4919396.2601</v>
      </c>
      <c r="AQ662" s="5">
        <f t="shared" si="176"/>
        <v>1397651.4591</v>
      </c>
      <c r="AR662" s="3" t="str">
        <f t="shared" si="177"/>
        <v>SO</v>
      </c>
      <c r="AS662" s="2"/>
    </row>
    <row r="663" spans="16:44">
      <c r="P663">
        <v>1</v>
      </c>
      <c r="Q663" t="s">
        <v>68</v>
      </c>
      <c r="R663">
        <v>1397682.45</v>
      </c>
      <c r="S663">
        <v>4919280.3</v>
      </c>
      <c r="U663" t="s">
        <v>69</v>
      </c>
      <c r="V663">
        <v>1397651.17</v>
      </c>
      <c r="W663">
        <v>4919395.05</v>
      </c>
      <c r="X663">
        <f t="shared" si="165"/>
        <v>0.272592592592836</v>
      </c>
      <c r="Y663">
        <f t="shared" si="166"/>
        <v>-3.66847826086629</v>
      </c>
      <c r="Z663">
        <f t="shared" si="167"/>
        <v>4538282.57498929</v>
      </c>
      <c r="AA663">
        <f t="shared" si="168"/>
        <v>10046647.9834193</v>
      </c>
      <c r="AB663" s="1" t="s">
        <v>1628</v>
      </c>
      <c r="AC663" s="1">
        <v>4919280.498</v>
      </c>
      <c r="AD663" s="1">
        <v>1397682.598</v>
      </c>
      <c r="AE663" s="1">
        <v>37.089</v>
      </c>
      <c r="AF663" s="1" t="s">
        <v>83</v>
      </c>
      <c r="AG663" s="2">
        <f t="shared" si="169"/>
        <v>1397682.40999658</v>
      </c>
      <c r="AH663" s="2">
        <f t="shared" si="170"/>
        <v>1250934.70190702</v>
      </c>
      <c r="AI663">
        <f t="shared" si="171"/>
        <v>0.247200323537762</v>
      </c>
      <c r="AL663" t="str">
        <f t="shared" si="178"/>
        <v>ID69</v>
      </c>
      <c r="AM663" s="3" t="str">
        <f t="shared" si="172"/>
        <v>ID69-100</v>
      </c>
      <c r="AN663" s="3">
        <f t="shared" si="173"/>
        <v>0.247200323537762</v>
      </c>
      <c r="AO663" s="3">
        <f t="shared" si="174"/>
        <v>37.089</v>
      </c>
      <c r="AP663" s="3">
        <f t="shared" si="175"/>
        <v>4919280.498</v>
      </c>
      <c r="AQ663" s="5">
        <f t="shared" si="176"/>
        <v>1397682.598</v>
      </c>
      <c r="AR663" s="3" t="str">
        <f t="shared" si="177"/>
        <v>so</v>
      </c>
    </row>
    <row r="664" spans="17:44">
      <c r="Q664" t="s">
        <v>68</v>
      </c>
      <c r="R664">
        <v>1397682.45</v>
      </c>
      <c r="S664">
        <v>4919280.3</v>
      </c>
      <c r="U664" t="s">
        <v>69</v>
      </c>
      <c r="V664">
        <v>1397651.17</v>
      </c>
      <c r="W664">
        <v>4919395.05</v>
      </c>
      <c r="X664">
        <f t="shared" si="165"/>
        <v>0.272592592592836</v>
      </c>
      <c r="Y664">
        <f t="shared" si="166"/>
        <v>-3.66847826086629</v>
      </c>
      <c r="Z664">
        <f t="shared" si="167"/>
        <v>4538290.08531522</v>
      </c>
      <c r="AA664">
        <f t="shared" si="168"/>
        <v>10046647.9834193</v>
      </c>
      <c r="AB664" s="1" t="s">
        <v>1629</v>
      </c>
      <c r="AC664" s="1">
        <v>4919287.38</v>
      </c>
      <c r="AD664" s="1">
        <v>1397680.293</v>
      </c>
      <c r="AE664" s="1">
        <v>37.229</v>
      </c>
      <c r="AF664" s="1" t="s">
        <v>93</v>
      </c>
      <c r="AG664" s="2">
        <f t="shared" si="169"/>
        <v>1397680.50434043</v>
      </c>
      <c r="AH664" s="2">
        <f t="shared" si="170"/>
        <v>1250946.69433465</v>
      </c>
      <c r="AI664">
        <f t="shared" si="171"/>
        <v>7.40128698272003</v>
      </c>
      <c r="AL664" t="str">
        <f t="shared" si="178"/>
        <v>ID69</v>
      </c>
      <c r="AM664" s="3" t="str">
        <f t="shared" si="172"/>
        <v>ID69-101</v>
      </c>
      <c r="AN664" s="3">
        <f t="shared" si="173"/>
        <v>7.40128698272003</v>
      </c>
      <c r="AO664" s="3">
        <f t="shared" si="174"/>
        <v>37.229</v>
      </c>
      <c r="AP664" s="3">
        <f t="shared" si="175"/>
        <v>4919287.38</v>
      </c>
      <c r="AQ664" s="5">
        <f t="shared" si="176"/>
        <v>1397680.293</v>
      </c>
      <c r="AR664" s="3" t="str">
        <f t="shared" si="177"/>
        <v>f</v>
      </c>
    </row>
    <row r="665" spans="17:44">
      <c r="Q665" t="s">
        <v>68</v>
      </c>
      <c r="R665">
        <v>1397682.45</v>
      </c>
      <c r="S665">
        <v>4919280.3</v>
      </c>
      <c r="U665" t="s">
        <v>69</v>
      </c>
      <c r="V665">
        <v>1397651.17</v>
      </c>
      <c r="W665">
        <v>4919395.05</v>
      </c>
      <c r="X665">
        <f t="shared" si="165"/>
        <v>0.272592592592836</v>
      </c>
      <c r="Y665">
        <f t="shared" si="166"/>
        <v>-3.66847826086629</v>
      </c>
      <c r="Z665">
        <f t="shared" si="167"/>
        <v>4538296.84075966</v>
      </c>
      <c r="AA665">
        <f t="shared" si="168"/>
        <v>10046647.9834193</v>
      </c>
      <c r="AB665" s="1" t="s">
        <v>1630</v>
      </c>
      <c r="AC665" s="1">
        <v>4919293.747</v>
      </c>
      <c r="AD665" s="1">
        <v>1397678.868</v>
      </c>
      <c r="AE665" s="1">
        <v>36.951</v>
      </c>
      <c r="AF665" s="1" t="s">
        <v>83</v>
      </c>
      <c r="AG665" s="2">
        <f t="shared" si="169"/>
        <v>1397678.7902265</v>
      </c>
      <c r="AH665" s="2">
        <f t="shared" si="170"/>
        <v>1250957.48137364</v>
      </c>
      <c r="AI665">
        <f t="shared" si="171"/>
        <v>13.915909349244</v>
      </c>
      <c r="AL665" t="str">
        <f t="shared" si="178"/>
        <v>ID69</v>
      </c>
      <c r="AM665" s="3" t="str">
        <f t="shared" si="172"/>
        <v>ID69-102</v>
      </c>
      <c r="AN665" s="3">
        <f t="shared" si="173"/>
        <v>13.915909349244</v>
      </c>
      <c r="AO665" s="3">
        <f t="shared" si="174"/>
        <v>36.951</v>
      </c>
      <c r="AP665" s="3">
        <f t="shared" si="175"/>
        <v>4919293.747</v>
      </c>
      <c r="AQ665" s="5">
        <f t="shared" si="176"/>
        <v>1397678.868</v>
      </c>
      <c r="AR665" s="3" t="str">
        <f t="shared" si="177"/>
        <v>so</v>
      </c>
    </row>
    <row r="666" spans="17:44">
      <c r="Q666" t="s">
        <v>68</v>
      </c>
      <c r="R666">
        <v>1397682.45</v>
      </c>
      <c r="S666">
        <v>4919280.3</v>
      </c>
      <c r="U666" t="s">
        <v>69</v>
      </c>
      <c r="V666">
        <v>1397651.17</v>
      </c>
      <c r="W666">
        <v>4919395.05</v>
      </c>
      <c r="X666">
        <f t="shared" si="165"/>
        <v>0.272592592592836</v>
      </c>
      <c r="Y666">
        <f t="shared" si="166"/>
        <v>-3.66847826086629</v>
      </c>
      <c r="Z666">
        <f t="shared" si="167"/>
        <v>4538308.10493003</v>
      </c>
      <c r="AA666">
        <f t="shared" si="168"/>
        <v>10046647.9834193</v>
      </c>
      <c r="AB666" s="1" t="s">
        <v>1631</v>
      </c>
      <c r="AC666" s="1">
        <v>4919304.252</v>
      </c>
      <c r="AD666" s="1">
        <v>1397676.083</v>
      </c>
      <c r="AE666" s="1">
        <v>37.036</v>
      </c>
      <c r="AF666" s="1" t="s">
        <v>103</v>
      </c>
      <c r="AG666" s="2">
        <f t="shared" si="169"/>
        <v>1397675.93207683</v>
      </c>
      <c r="AH666" s="2">
        <f t="shared" si="170"/>
        <v>1250975.46790968</v>
      </c>
      <c r="AI666">
        <f t="shared" si="171"/>
        <v>24.7838050553734</v>
      </c>
      <c r="AL666" t="str">
        <f t="shared" si="178"/>
        <v>ID69</v>
      </c>
      <c r="AM666" s="3" t="str">
        <f t="shared" si="172"/>
        <v>ID69-103</v>
      </c>
      <c r="AN666" s="3">
        <f t="shared" si="173"/>
        <v>24.7838050553734</v>
      </c>
      <c r="AO666" s="3">
        <f t="shared" si="174"/>
        <v>37.036</v>
      </c>
      <c r="AP666" s="3">
        <f t="shared" si="175"/>
        <v>4919304.252</v>
      </c>
      <c r="AQ666" s="5">
        <f t="shared" si="176"/>
        <v>1397676.083</v>
      </c>
      <c r="AR666" s="3" t="str">
        <f t="shared" si="177"/>
        <v>tb rvr</v>
      </c>
    </row>
    <row r="667" spans="17:44">
      <c r="Q667" t="s">
        <v>68</v>
      </c>
      <c r="R667">
        <v>1397682.45</v>
      </c>
      <c r="S667">
        <v>4919280.3</v>
      </c>
      <c r="U667" t="s">
        <v>69</v>
      </c>
      <c r="V667">
        <v>1397651.17</v>
      </c>
      <c r="W667">
        <v>4919395.05</v>
      </c>
      <c r="X667">
        <f t="shared" si="165"/>
        <v>0.272592592592836</v>
      </c>
      <c r="Y667">
        <f t="shared" si="166"/>
        <v>-3.66847826086629</v>
      </c>
      <c r="Z667">
        <f t="shared" si="167"/>
        <v>4538310.7939167</v>
      </c>
      <c r="AA667">
        <f t="shared" si="168"/>
        <v>10046647.9834193</v>
      </c>
      <c r="AB667" s="1" t="s">
        <v>1632</v>
      </c>
      <c r="AC667" s="1">
        <v>4919306.73</v>
      </c>
      <c r="AD667" s="1">
        <v>1397675.309</v>
      </c>
      <c r="AE667" s="1">
        <v>34.432</v>
      </c>
      <c r="AF667" s="1" t="s">
        <v>634</v>
      </c>
      <c r="AG667" s="2">
        <f t="shared" si="169"/>
        <v>1397675.24977834</v>
      </c>
      <c r="AH667" s="2">
        <f t="shared" si="170"/>
        <v>1250979.76166181</v>
      </c>
      <c r="AI667">
        <f t="shared" si="171"/>
        <v>27.3777059125551</v>
      </c>
      <c r="AL667" t="str">
        <f t="shared" si="178"/>
        <v>ID69</v>
      </c>
      <c r="AM667" s="3" t="str">
        <f t="shared" si="172"/>
        <v>ID69-104</v>
      </c>
      <c r="AN667" s="3">
        <f t="shared" si="173"/>
        <v>27.3777059125551</v>
      </c>
      <c r="AO667" s="3">
        <f t="shared" si="174"/>
        <v>34.432</v>
      </c>
      <c r="AP667" s="3">
        <f t="shared" si="175"/>
        <v>4919306.73</v>
      </c>
      <c r="AQ667" s="5">
        <f t="shared" si="176"/>
        <v>1397675.309</v>
      </c>
      <c r="AR667" s="3" t="str">
        <f t="shared" si="177"/>
        <v>bb rvr</v>
      </c>
    </row>
    <row r="668" spans="17:44">
      <c r="Q668" t="s">
        <v>68</v>
      </c>
      <c r="R668">
        <v>1397682.45</v>
      </c>
      <c r="S668">
        <v>4919280.3</v>
      </c>
      <c r="U668" t="s">
        <v>69</v>
      </c>
      <c r="V668">
        <v>1397651.17</v>
      </c>
      <c r="W668">
        <v>4919395.05</v>
      </c>
      <c r="X668">
        <f t="shared" si="165"/>
        <v>0.272592592592836</v>
      </c>
      <c r="Y668">
        <f t="shared" si="166"/>
        <v>-3.66847826086629</v>
      </c>
      <c r="Z668">
        <f t="shared" si="167"/>
        <v>4538313.00380262</v>
      </c>
      <c r="AA668">
        <f t="shared" si="168"/>
        <v>10046647.9834193</v>
      </c>
      <c r="AB668" s="1" t="s">
        <v>1633</v>
      </c>
      <c r="AC668" s="1">
        <v>4919308.709</v>
      </c>
      <c r="AD668" s="1">
        <v>1397674.462</v>
      </c>
      <c r="AE668" s="1">
        <v>34.403</v>
      </c>
      <c r="AF668" s="1" t="s">
        <v>636</v>
      </c>
      <c r="AG668" s="2">
        <f t="shared" si="169"/>
        <v>1397674.68904599</v>
      </c>
      <c r="AH668" s="2">
        <f t="shared" si="170"/>
        <v>1250983.29038977</v>
      </c>
      <c r="AI668">
        <f t="shared" si="171"/>
        <v>29.5106662919949</v>
      </c>
      <c r="AL668" t="str">
        <f t="shared" si="178"/>
        <v>ID69</v>
      </c>
      <c r="AM668" s="3" t="str">
        <f t="shared" si="172"/>
        <v>ID69-105</v>
      </c>
      <c r="AN668" s="3">
        <f t="shared" si="173"/>
        <v>29.5106662919949</v>
      </c>
      <c r="AO668" s="3">
        <f t="shared" si="174"/>
        <v>34.403</v>
      </c>
      <c r="AP668" s="3">
        <f t="shared" si="175"/>
        <v>4919308.709</v>
      </c>
      <c r="AQ668" s="5">
        <f t="shared" si="176"/>
        <v>1397674.462</v>
      </c>
      <c r="AR668" s="3" t="str">
        <f t="shared" si="177"/>
        <v>wtr_10.05am</v>
      </c>
    </row>
    <row r="669" spans="17:44">
      <c r="Q669" t="s">
        <v>68</v>
      </c>
      <c r="R669">
        <v>1397682.45</v>
      </c>
      <c r="S669">
        <v>4919280.3</v>
      </c>
      <c r="U669" t="s">
        <v>69</v>
      </c>
      <c r="V669">
        <v>1397651.17</v>
      </c>
      <c r="W669">
        <v>4919395.05</v>
      </c>
      <c r="X669">
        <f t="shared" si="165"/>
        <v>0.272592592592836</v>
      </c>
      <c r="Y669">
        <f t="shared" si="166"/>
        <v>-3.66847826086629</v>
      </c>
      <c r="Z669">
        <f t="shared" si="167"/>
        <v>4538316.70035225</v>
      </c>
      <c r="AA669">
        <f t="shared" si="168"/>
        <v>10046647.9834193</v>
      </c>
      <c r="AB669" s="1" t="s">
        <v>1634</v>
      </c>
      <c r="AC669" s="1">
        <v>4919312.23</v>
      </c>
      <c r="AD669" s="1">
        <v>1397673.818</v>
      </c>
      <c r="AE669" s="1">
        <v>34.239</v>
      </c>
      <c r="AF669" s="1" t="s">
        <v>638</v>
      </c>
      <c r="AG669" s="2">
        <f t="shared" si="169"/>
        <v>1397673.75109035</v>
      </c>
      <c r="AH669" s="2">
        <f t="shared" si="170"/>
        <v>1250989.19301028</v>
      </c>
      <c r="AI669">
        <f t="shared" si="171"/>
        <v>33.076219917641</v>
      </c>
      <c r="AL669" t="str">
        <f t="shared" si="178"/>
        <v>ID69</v>
      </c>
      <c r="AM669" s="3" t="str">
        <f t="shared" si="172"/>
        <v>ID69-106</v>
      </c>
      <c r="AN669" s="3">
        <f t="shared" si="173"/>
        <v>33.076219917641</v>
      </c>
      <c r="AO669" s="3">
        <f t="shared" si="174"/>
        <v>34.239</v>
      </c>
      <c r="AP669" s="3">
        <f t="shared" si="175"/>
        <v>4919312.23</v>
      </c>
      <c r="AQ669" s="5">
        <f t="shared" si="176"/>
        <v>1397673.818</v>
      </c>
      <c r="AR669" s="3" t="str">
        <f t="shared" si="177"/>
        <v>rvr</v>
      </c>
    </row>
    <row r="670" spans="17:44">
      <c r="Q670" t="s">
        <v>68</v>
      </c>
      <c r="R670">
        <v>1397682.45</v>
      </c>
      <c r="S670">
        <v>4919280.3</v>
      </c>
      <c r="U670" t="s">
        <v>69</v>
      </c>
      <c r="V670">
        <v>1397651.17</v>
      </c>
      <c r="W670">
        <v>4919395.05</v>
      </c>
      <c r="X670">
        <f t="shared" si="165"/>
        <v>0.272592592592836</v>
      </c>
      <c r="Y670">
        <f t="shared" si="166"/>
        <v>-3.66847826086629</v>
      </c>
      <c r="Z670">
        <f t="shared" si="167"/>
        <v>4538320.75291225</v>
      </c>
      <c r="AA670">
        <f t="shared" si="168"/>
        <v>10046647.9834193</v>
      </c>
      <c r="AB670" s="1" t="s">
        <v>1635</v>
      </c>
      <c r="AC670" s="1">
        <v>4919315.944</v>
      </c>
      <c r="AD670" s="1">
        <v>1397672.576</v>
      </c>
      <c r="AE670" s="1">
        <v>34.303</v>
      </c>
      <c r="AF670" s="1" t="s">
        <v>638</v>
      </c>
      <c r="AG670" s="2">
        <f t="shared" si="169"/>
        <v>1397672.72280131</v>
      </c>
      <c r="AH670" s="2">
        <f t="shared" si="170"/>
        <v>1250995.66410527</v>
      </c>
      <c r="AI670">
        <f t="shared" si="171"/>
        <v>36.9863571066981</v>
      </c>
      <c r="AL670" t="str">
        <f t="shared" si="178"/>
        <v>ID69</v>
      </c>
      <c r="AM670" s="3" t="str">
        <f t="shared" si="172"/>
        <v>ID69-107</v>
      </c>
      <c r="AN670" s="3">
        <f t="shared" si="173"/>
        <v>36.9863571066981</v>
      </c>
      <c r="AO670" s="3">
        <f t="shared" si="174"/>
        <v>34.303</v>
      </c>
      <c r="AP670" s="3">
        <f t="shared" si="175"/>
        <v>4919315.944</v>
      </c>
      <c r="AQ670" s="5">
        <f t="shared" si="176"/>
        <v>1397672.576</v>
      </c>
      <c r="AR670" s="3" t="str">
        <f t="shared" si="177"/>
        <v>rvr</v>
      </c>
    </row>
    <row r="671" spans="17:44">
      <c r="Q671" t="s">
        <v>68</v>
      </c>
      <c r="R671">
        <v>1397682.45</v>
      </c>
      <c r="S671">
        <v>4919280.3</v>
      </c>
      <c r="U671" t="s">
        <v>69</v>
      </c>
      <c r="V671">
        <v>1397651.17</v>
      </c>
      <c r="W671">
        <v>4919395.05</v>
      </c>
      <c r="X671">
        <f t="shared" ref="X671:X734" si="179">-1/Y671</f>
        <v>0.272592592592836</v>
      </c>
      <c r="Y671">
        <f t="shared" ref="Y671:Y734" si="180">(W671-S671)/(V671-R671)</f>
        <v>-3.66847826086629</v>
      </c>
      <c r="Z671">
        <f t="shared" ref="Z671:Z734" si="181">AC671-AD671*X671</f>
        <v>4538322.24462336</v>
      </c>
      <c r="AA671">
        <f t="shared" ref="AA671:AA734" si="182">S671-R671*Y671</f>
        <v>10046647.9834193</v>
      </c>
      <c r="AB671" s="1" t="s">
        <v>1636</v>
      </c>
      <c r="AC671" s="1">
        <v>4919317.403</v>
      </c>
      <c r="AD671" s="1">
        <v>1397672.456</v>
      </c>
      <c r="AE671" s="1">
        <v>34.372</v>
      </c>
      <c r="AF671" s="1" t="s">
        <v>114</v>
      </c>
      <c r="AG671" s="2">
        <f t="shared" si="169"/>
        <v>1397672.3442973</v>
      </c>
      <c r="AH671" s="2">
        <f t="shared" si="170"/>
        <v>1250998.0460575</v>
      </c>
      <c r="AI671">
        <f t="shared" si="171"/>
        <v>38.4254166536656</v>
      </c>
      <c r="AL671" t="str">
        <f t="shared" si="178"/>
        <v>ID69</v>
      </c>
      <c r="AM671" s="3" t="str">
        <f t="shared" si="172"/>
        <v>ID69-108</v>
      </c>
      <c r="AN671" s="3">
        <f t="shared" si="173"/>
        <v>38.4254166536656</v>
      </c>
      <c r="AO671" s="3">
        <f t="shared" si="174"/>
        <v>34.372</v>
      </c>
      <c r="AP671" s="3">
        <f t="shared" si="175"/>
        <v>4919317.403</v>
      </c>
      <c r="AQ671" s="5">
        <f t="shared" si="176"/>
        <v>1397672.456</v>
      </c>
      <c r="AR671" s="3" t="str">
        <f t="shared" si="177"/>
        <v>wtr</v>
      </c>
    </row>
    <row r="672" spans="17:44">
      <c r="Q672" t="s">
        <v>68</v>
      </c>
      <c r="R672">
        <v>1397682.45</v>
      </c>
      <c r="S672">
        <v>4919280.3</v>
      </c>
      <c r="U672" t="s">
        <v>69</v>
      </c>
      <c r="V672">
        <v>1397651.17</v>
      </c>
      <c r="W672">
        <v>4919395.05</v>
      </c>
      <c r="X672">
        <f t="shared" si="179"/>
        <v>0.272592592592836</v>
      </c>
      <c r="Y672">
        <f t="shared" si="180"/>
        <v>-3.66847826086629</v>
      </c>
      <c r="Z672">
        <f t="shared" si="181"/>
        <v>4538328.38150929</v>
      </c>
      <c r="AA672">
        <f t="shared" si="182"/>
        <v>10046647.9834193</v>
      </c>
      <c r="AB672" s="1" t="s">
        <v>1637</v>
      </c>
      <c r="AC672" s="1">
        <v>4919323.125</v>
      </c>
      <c r="AD672" s="1">
        <v>1397670.934</v>
      </c>
      <c r="AE672" s="1">
        <v>34.722</v>
      </c>
      <c r="AF672" s="1" t="s">
        <v>109</v>
      </c>
      <c r="AG672" s="2">
        <f t="shared" si="169"/>
        <v>1397670.78713526</v>
      </c>
      <c r="AH672" s="2">
        <f t="shared" si="170"/>
        <v>1251007.84538725</v>
      </c>
      <c r="AI672">
        <f t="shared" si="171"/>
        <v>44.3463513833705</v>
      </c>
      <c r="AL672" t="str">
        <f t="shared" si="178"/>
        <v>ID69</v>
      </c>
      <c r="AM672" s="3" t="str">
        <f t="shared" si="172"/>
        <v>ID69-109</v>
      </c>
      <c r="AN672" s="3">
        <f t="shared" si="173"/>
        <v>44.3463513833705</v>
      </c>
      <c r="AO672" s="3">
        <f t="shared" si="174"/>
        <v>34.722</v>
      </c>
      <c r="AP672" s="3">
        <f t="shared" si="175"/>
        <v>4919323.125</v>
      </c>
      <c r="AQ672" s="5">
        <f t="shared" si="176"/>
        <v>1397670.934</v>
      </c>
      <c r="AR672" s="3" t="str">
        <f t="shared" si="177"/>
        <v>g</v>
      </c>
    </row>
    <row r="673" spans="17:44">
      <c r="Q673" t="s">
        <v>68</v>
      </c>
      <c r="R673">
        <v>1397682.45</v>
      </c>
      <c r="S673">
        <v>4919280.3</v>
      </c>
      <c r="U673" t="s">
        <v>69</v>
      </c>
      <c r="V673">
        <v>1397651.17</v>
      </c>
      <c r="W673">
        <v>4919395.05</v>
      </c>
      <c r="X673">
        <f t="shared" si="179"/>
        <v>0.272592592592836</v>
      </c>
      <c r="Y673">
        <f t="shared" si="180"/>
        <v>-3.66847826086629</v>
      </c>
      <c r="Z673">
        <f t="shared" si="181"/>
        <v>4538334.39061299</v>
      </c>
      <c r="AA673">
        <f t="shared" si="182"/>
        <v>10046647.9834193</v>
      </c>
      <c r="AB673" s="1" t="s">
        <v>1638</v>
      </c>
      <c r="AC673" s="1">
        <v>4919328.608</v>
      </c>
      <c r="AD673" s="1">
        <v>1397669.004</v>
      </c>
      <c r="AE673" s="1">
        <v>35.031</v>
      </c>
      <c r="AF673" s="1" t="s">
        <v>109</v>
      </c>
      <c r="AG673" s="2">
        <f t="shared" si="169"/>
        <v>1397669.26239644</v>
      </c>
      <c r="AH673" s="2">
        <f t="shared" si="170"/>
        <v>1251017.44067539</v>
      </c>
      <c r="AI673">
        <f t="shared" si="171"/>
        <v>50.1443693750217</v>
      </c>
      <c r="AL673" t="str">
        <f t="shared" si="178"/>
        <v>ID69</v>
      </c>
      <c r="AM673" s="3" t="str">
        <f t="shared" si="172"/>
        <v>ID69-110</v>
      </c>
      <c r="AN673" s="3">
        <f t="shared" si="173"/>
        <v>50.1443693750217</v>
      </c>
      <c r="AO673" s="3">
        <f t="shared" si="174"/>
        <v>35.031</v>
      </c>
      <c r="AP673" s="3">
        <f t="shared" si="175"/>
        <v>4919328.608</v>
      </c>
      <c r="AQ673" s="5">
        <f t="shared" si="176"/>
        <v>1397669.004</v>
      </c>
      <c r="AR673" s="3" t="str">
        <f t="shared" si="177"/>
        <v>g</v>
      </c>
    </row>
    <row r="674" spans="17:44">
      <c r="Q674" t="s">
        <v>68</v>
      </c>
      <c r="R674">
        <v>1397682.45</v>
      </c>
      <c r="S674">
        <v>4919280.3</v>
      </c>
      <c r="U674" t="s">
        <v>69</v>
      </c>
      <c r="V674">
        <v>1397651.17</v>
      </c>
      <c r="W674">
        <v>4919395.05</v>
      </c>
      <c r="X674">
        <f t="shared" si="179"/>
        <v>0.272592592592836</v>
      </c>
      <c r="Y674">
        <f t="shared" si="180"/>
        <v>-3.66847826086629</v>
      </c>
      <c r="Z674">
        <f t="shared" si="181"/>
        <v>4538342.27921744</v>
      </c>
      <c r="AA674">
        <f t="shared" si="182"/>
        <v>10046647.9834193</v>
      </c>
      <c r="AB674" s="1" t="s">
        <v>1639</v>
      </c>
      <c r="AC674" s="1">
        <v>4919336.064</v>
      </c>
      <c r="AD674" s="1">
        <v>1397667.417</v>
      </c>
      <c r="AE674" s="1">
        <v>35.283</v>
      </c>
      <c r="AF674" s="1" t="s">
        <v>644</v>
      </c>
      <c r="AG674" s="2">
        <f t="shared" ref="AG674:AG737" si="183">-(Z674-AA674)/(X674-Y674)</f>
        <v>1397667.2607566</v>
      </c>
      <c r="AH674" s="2">
        <f t="shared" ref="AH674:AH737" si="184">X$17*AG674+Z674</f>
        <v>1251030.03713509</v>
      </c>
      <c r="AI674">
        <f t="shared" ref="AI674:AI737" si="185">((AD674-R674)^2+(AC674-S674)^2)^0.5</f>
        <v>57.754781490798</v>
      </c>
      <c r="AL674" t="str">
        <f t="shared" si="178"/>
        <v>ID69</v>
      </c>
      <c r="AM674" s="3" t="str">
        <f t="shared" ref="AM674:AM737" si="186">AB674</f>
        <v>ID69-111</v>
      </c>
      <c r="AN674" s="3">
        <f t="shared" ref="AN674:AN737" si="187">AI674</f>
        <v>57.754781490798</v>
      </c>
      <c r="AO674" s="3">
        <f t="shared" ref="AO674:AO737" si="188">AE674</f>
        <v>35.283</v>
      </c>
      <c r="AP674" s="3">
        <f t="shared" ref="AP674:AP737" si="189">AC674</f>
        <v>4919336.064</v>
      </c>
      <c r="AQ674" s="5">
        <f t="shared" ref="AQ674:AQ737" si="190">AD674</f>
        <v>1397667.417</v>
      </c>
      <c r="AR674" s="3" t="str">
        <f t="shared" ref="AR674:AR737" si="191">AF674</f>
        <v>bb+vg</v>
      </c>
    </row>
    <row r="675" spans="17:44">
      <c r="Q675" t="s">
        <v>70</v>
      </c>
      <c r="R675">
        <v>1388410.514</v>
      </c>
      <c r="S675">
        <v>4914932.421</v>
      </c>
      <c r="U675" t="s">
        <v>71</v>
      </c>
      <c r="V675">
        <v>1388345.832</v>
      </c>
      <c r="W675">
        <v>4915030.854</v>
      </c>
      <c r="X675">
        <f t="shared" si="179"/>
        <v>0.657117023761366</v>
      </c>
      <c r="Y675">
        <f t="shared" si="180"/>
        <v>-1.52179895488928</v>
      </c>
      <c r="Z675">
        <f t="shared" si="181"/>
        <v>4002658.98645707</v>
      </c>
      <c r="AA675">
        <f t="shared" si="182"/>
        <v>7027814.09016249</v>
      </c>
      <c r="AB675" s="1" t="s">
        <v>1640</v>
      </c>
      <c r="AC675" s="1">
        <v>4914984.751</v>
      </c>
      <c r="AD675" s="1">
        <v>1388376.395</v>
      </c>
      <c r="AE675" s="1">
        <v>7.354</v>
      </c>
      <c r="AF675" s="1" t="s">
        <v>116</v>
      </c>
      <c r="AG675" s="2">
        <f t="shared" si="183"/>
        <v>1388376.20786958</v>
      </c>
      <c r="AH675" s="2">
        <f t="shared" si="184"/>
        <v>737199.293085633</v>
      </c>
      <c r="AI675">
        <f t="shared" si="185"/>
        <v>62.4702734186768</v>
      </c>
      <c r="AL675" t="str">
        <f t="shared" si="178"/>
        <v>ID6l</v>
      </c>
      <c r="AM675" s="3" t="str">
        <f t="shared" si="186"/>
        <v>ID6l-112</v>
      </c>
      <c r="AN675" s="3">
        <f t="shared" si="187"/>
        <v>62.4702734186768</v>
      </c>
      <c r="AO675" s="3">
        <f t="shared" si="188"/>
        <v>7.354</v>
      </c>
      <c r="AP675" s="3">
        <f t="shared" si="189"/>
        <v>4914984.751</v>
      </c>
      <c r="AQ675" s="5">
        <f t="shared" si="190"/>
        <v>1388376.395</v>
      </c>
      <c r="AR675" s="3" t="str">
        <f t="shared" si="191"/>
        <v>bed</v>
      </c>
    </row>
    <row r="676" spans="17:44">
      <c r="Q676" t="s">
        <v>70</v>
      </c>
      <c r="R676">
        <v>1388410.514</v>
      </c>
      <c r="S676">
        <v>4914932.421</v>
      </c>
      <c r="U676" t="s">
        <v>71</v>
      </c>
      <c r="V676">
        <v>1388345.832</v>
      </c>
      <c r="W676">
        <v>4915030.854</v>
      </c>
      <c r="X676">
        <f t="shared" si="179"/>
        <v>0.657117023761366</v>
      </c>
      <c r="Y676">
        <f t="shared" si="180"/>
        <v>-1.52179895488928</v>
      </c>
      <c r="Z676">
        <f t="shared" si="181"/>
        <v>4002651.51993953</v>
      </c>
      <c r="AA676">
        <f t="shared" si="182"/>
        <v>7027814.09016249</v>
      </c>
      <c r="AB676" s="1" t="s">
        <v>1641</v>
      </c>
      <c r="AC676" s="1">
        <v>4914979.382</v>
      </c>
      <c r="AD676" s="1">
        <v>1388379.587</v>
      </c>
      <c r="AE676" s="1">
        <v>7.452</v>
      </c>
      <c r="AF676" s="1" t="s">
        <v>114</v>
      </c>
      <c r="AG676" s="2">
        <f t="shared" si="183"/>
        <v>1388379.63458159</v>
      </c>
      <c r="AH676" s="2">
        <f t="shared" si="184"/>
        <v>737183.766944292</v>
      </c>
      <c r="AI676">
        <f t="shared" si="185"/>
        <v>56.2300173395514</v>
      </c>
      <c r="AL676" t="str">
        <f t="shared" si="178"/>
        <v>ID6l</v>
      </c>
      <c r="AM676" s="3" t="str">
        <f t="shared" si="186"/>
        <v>ID6l-113</v>
      </c>
      <c r="AN676" s="3">
        <f t="shared" si="187"/>
        <v>56.2300173395514</v>
      </c>
      <c r="AO676" s="3">
        <f t="shared" si="188"/>
        <v>7.452</v>
      </c>
      <c r="AP676" s="3">
        <f t="shared" si="189"/>
        <v>4914979.382</v>
      </c>
      <c r="AQ676" s="5">
        <f t="shared" si="190"/>
        <v>1388379.587</v>
      </c>
      <c r="AR676" s="3" t="str">
        <f t="shared" si="191"/>
        <v>wtr</v>
      </c>
    </row>
    <row r="677" spans="17:44">
      <c r="Q677" t="s">
        <v>70</v>
      </c>
      <c r="R677">
        <v>1388410.514</v>
      </c>
      <c r="S677">
        <v>4914932.421</v>
      </c>
      <c r="U677" t="s">
        <v>71</v>
      </c>
      <c r="V677">
        <v>1388345.832</v>
      </c>
      <c r="W677">
        <v>4915030.854</v>
      </c>
      <c r="X677">
        <f t="shared" si="179"/>
        <v>0.657117023761366</v>
      </c>
      <c r="Y677">
        <f t="shared" si="180"/>
        <v>-1.52179895488928</v>
      </c>
      <c r="Z677">
        <f t="shared" si="181"/>
        <v>4002649.78404084</v>
      </c>
      <c r="AA677">
        <f t="shared" si="182"/>
        <v>7027814.09016249</v>
      </c>
      <c r="AB677" s="1" t="s">
        <v>1642</v>
      </c>
      <c r="AC677" s="1">
        <v>4914978.043</v>
      </c>
      <c r="AD677" s="1">
        <v>1388380.191</v>
      </c>
      <c r="AE677" s="1">
        <v>7.735</v>
      </c>
      <c r="AF677" s="1" t="s">
        <v>83</v>
      </c>
      <c r="AG677" s="2">
        <f t="shared" si="183"/>
        <v>1388380.43126154</v>
      </c>
      <c r="AH677" s="2">
        <f t="shared" si="184"/>
        <v>737180.157255014</v>
      </c>
      <c r="AI677">
        <f t="shared" si="185"/>
        <v>54.7800256749351</v>
      </c>
      <c r="AL677" t="str">
        <f t="shared" si="178"/>
        <v>ID6l</v>
      </c>
      <c r="AM677" s="3" t="str">
        <f t="shared" si="186"/>
        <v>ID6l-114</v>
      </c>
      <c r="AN677" s="3">
        <f t="shared" si="187"/>
        <v>54.7800256749351</v>
      </c>
      <c r="AO677" s="3">
        <f t="shared" si="188"/>
        <v>7.735</v>
      </c>
      <c r="AP677" s="3">
        <f t="shared" si="189"/>
        <v>4914978.043</v>
      </c>
      <c r="AQ677" s="5">
        <f t="shared" si="190"/>
        <v>1388380.191</v>
      </c>
      <c r="AR677" s="3" t="str">
        <f t="shared" si="191"/>
        <v>so</v>
      </c>
    </row>
    <row r="678" spans="16:44">
      <c r="P678">
        <v>1</v>
      </c>
      <c r="Q678" t="s">
        <v>70</v>
      </c>
      <c r="R678">
        <v>1388410.514</v>
      </c>
      <c r="S678">
        <v>4914932.421</v>
      </c>
      <c r="U678" t="s">
        <v>71</v>
      </c>
      <c r="V678">
        <v>1388345.832</v>
      </c>
      <c r="W678">
        <v>4915030.854</v>
      </c>
      <c r="X678">
        <f t="shared" si="179"/>
        <v>0.657117023761366</v>
      </c>
      <c r="Y678">
        <f t="shared" si="180"/>
        <v>-1.52179895488928</v>
      </c>
      <c r="Z678">
        <f t="shared" si="181"/>
        <v>4002647.27867954</v>
      </c>
      <c r="AA678">
        <f t="shared" si="182"/>
        <v>7027814.09016249</v>
      </c>
      <c r="AB678" s="1" t="s">
        <v>1643</v>
      </c>
      <c r="AC678" s="1">
        <v>4914976.522</v>
      </c>
      <c r="AD678" s="1">
        <v>1388381.689</v>
      </c>
      <c r="AE678" s="1">
        <v>9.607</v>
      </c>
      <c r="AF678" s="1" t="s">
        <v>103</v>
      </c>
      <c r="AG678" s="2">
        <f t="shared" si="183"/>
        <v>1388381.5810816</v>
      </c>
      <c r="AH678" s="2">
        <f t="shared" si="184"/>
        <v>737174.947517883</v>
      </c>
      <c r="AI678">
        <f t="shared" si="185"/>
        <v>52.685660534712</v>
      </c>
      <c r="AL678" t="str">
        <f t="shared" si="178"/>
        <v>ID6l</v>
      </c>
      <c r="AM678" s="3" t="str">
        <f t="shared" si="186"/>
        <v>ID6l-115</v>
      </c>
      <c r="AN678" s="3">
        <f t="shared" si="187"/>
        <v>52.685660534712</v>
      </c>
      <c r="AO678" s="3">
        <f t="shared" si="188"/>
        <v>9.607</v>
      </c>
      <c r="AP678" s="3">
        <f t="shared" si="189"/>
        <v>4914976.522</v>
      </c>
      <c r="AQ678" s="5">
        <f t="shared" si="190"/>
        <v>1388381.689</v>
      </c>
      <c r="AR678" s="3" t="str">
        <f t="shared" si="191"/>
        <v>tb rvr</v>
      </c>
    </row>
    <row r="679" spans="17:44">
      <c r="Q679" t="s">
        <v>70</v>
      </c>
      <c r="R679">
        <v>1388410.514</v>
      </c>
      <c r="S679">
        <v>4914932.421</v>
      </c>
      <c r="U679" t="s">
        <v>71</v>
      </c>
      <c r="V679">
        <v>1388345.832</v>
      </c>
      <c r="W679">
        <v>4915030.854</v>
      </c>
      <c r="X679">
        <f t="shared" si="179"/>
        <v>0.657117023761366</v>
      </c>
      <c r="Y679">
        <f t="shared" si="180"/>
        <v>-1.52179895488928</v>
      </c>
      <c r="Z679">
        <f t="shared" si="181"/>
        <v>4002642.04047866</v>
      </c>
      <c r="AA679">
        <f t="shared" si="182"/>
        <v>7027814.09016249</v>
      </c>
      <c r="AB679" s="1" t="s">
        <v>1644</v>
      </c>
      <c r="AC679" s="1">
        <v>4914972.715</v>
      </c>
      <c r="AD679" s="1">
        <v>1388383.867</v>
      </c>
      <c r="AE679" s="1">
        <v>9.722</v>
      </c>
      <c r="AF679" s="1" t="s">
        <v>83</v>
      </c>
      <c r="AG679" s="2">
        <f t="shared" si="183"/>
        <v>1388383.98512147</v>
      </c>
      <c r="AH679" s="2">
        <f t="shared" si="184"/>
        <v>737164.055017226</v>
      </c>
      <c r="AI679">
        <f t="shared" si="185"/>
        <v>48.308063974604</v>
      </c>
      <c r="AL679" t="str">
        <f t="shared" si="178"/>
        <v>ID6l</v>
      </c>
      <c r="AM679" s="3" t="str">
        <f t="shared" si="186"/>
        <v>ID6l-116</v>
      </c>
      <c r="AN679" s="3">
        <f t="shared" si="187"/>
        <v>48.308063974604</v>
      </c>
      <c r="AO679" s="3">
        <f t="shared" si="188"/>
        <v>9.722</v>
      </c>
      <c r="AP679" s="3">
        <f t="shared" si="189"/>
        <v>4914972.715</v>
      </c>
      <c r="AQ679" s="5">
        <f t="shared" si="190"/>
        <v>1388383.867</v>
      </c>
      <c r="AR679" s="3" t="str">
        <f t="shared" si="191"/>
        <v>so</v>
      </c>
    </row>
    <row r="680" spans="17:44">
      <c r="Q680" t="s">
        <v>70</v>
      </c>
      <c r="R680">
        <v>1388410.514</v>
      </c>
      <c r="S680">
        <v>4914932.421</v>
      </c>
      <c r="U680" t="s">
        <v>71</v>
      </c>
      <c r="V680">
        <v>1388345.832</v>
      </c>
      <c r="W680">
        <v>4915030.854</v>
      </c>
      <c r="X680">
        <f t="shared" si="179"/>
        <v>0.657117023761366</v>
      </c>
      <c r="Y680">
        <f t="shared" si="180"/>
        <v>-1.52179895488928</v>
      </c>
      <c r="Z680">
        <f t="shared" si="181"/>
        <v>4002630.33259649</v>
      </c>
      <c r="AA680">
        <f t="shared" si="182"/>
        <v>7027814.09016249</v>
      </c>
      <c r="AB680" s="1" t="s">
        <v>1645</v>
      </c>
      <c r="AC680" s="1">
        <v>4914964.731</v>
      </c>
      <c r="AD680" s="1">
        <v>1388389.534</v>
      </c>
      <c r="AE680" s="1">
        <v>14.052</v>
      </c>
      <c r="AF680" s="1" t="s">
        <v>87</v>
      </c>
      <c r="AG680" s="2">
        <f t="shared" si="183"/>
        <v>1388389.35838151</v>
      </c>
      <c r="AH680" s="2">
        <f t="shared" si="184"/>
        <v>737139.709231863</v>
      </c>
      <c r="AI680">
        <f t="shared" si="185"/>
        <v>38.5239730553942</v>
      </c>
      <c r="AL680" t="str">
        <f t="shared" si="178"/>
        <v>ID6l</v>
      </c>
      <c r="AM680" s="3" t="str">
        <f t="shared" si="186"/>
        <v>ID6l-117</v>
      </c>
      <c r="AN680" s="3">
        <f t="shared" si="187"/>
        <v>38.5239730553942</v>
      </c>
      <c r="AO680" s="3">
        <f t="shared" si="188"/>
        <v>14.052</v>
      </c>
      <c r="AP680" s="3">
        <f t="shared" si="189"/>
        <v>4914964.731</v>
      </c>
      <c r="AQ680" s="5">
        <f t="shared" si="190"/>
        <v>1388389.534</v>
      </c>
      <c r="AR680" s="3" t="str">
        <f t="shared" si="191"/>
        <v>tb</v>
      </c>
    </row>
    <row r="681" spans="17:44">
      <c r="Q681" t="s">
        <v>70</v>
      </c>
      <c r="R681">
        <v>1388410.514</v>
      </c>
      <c r="S681">
        <v>4914932.421</v>
      </c>
      <c r="U681" t="s">
        <v>71</v>
      </c>
      <c r="V681">
        <v>1388345.832</v>
      </c>
      <c r="W681">
        <v>4915030.854</v>
      </c>
      <c r="X681">
        <f t="shared" si="179"/>
        <v>0.657117023761366</v>
      </c>
      <c r="Y681">
        <f t="shared" si="180"/>
        <v>-1.52179895488928</v>
      </c>
      <c r="Z681">
        <f t="shared" si="181"/>
        <v>4002628.478389</v>
      </c>
      <c r="AA681">
        <f t="shared" si="182"/>
        <v>7027814.09016249</v>
      </c>
      <c r="AB681" s="1" t="s">
        <v>1646</v>
      </c>
      <c r="AC681" s="1">
        <v>4914963.413</v>
      </c>
      <c r="AD681" s="1">
        <v>1388390.35</v>
      </c>
      <c r="AE681" s="1">
        <v>14.172</v>
      </c>
      <c r="AF681" s="1" t="s">
        <v>83</v>
      </c>
      <c r="AG681" s="2">
        <f t="shared" si="183"/>
        <v>1388390.20935856</v>
      </c>
      <c r="AH681" s="2">
        <f t="shared" si="184"/>
        <v>737135.853527054</v>
      </c>
      <c r="AI681">
        <f t="shared" si="185"/>
        <v>36.9741931618709</v>
      </c>
      <c r="AL681" t="str">
        <f t="shared" si="178"/>
        <v>ID6l</v>
      </c>
      <c r="AM681" s="3" t="str">
        <f t="shared" si="186"/>
        <v>ID6l-118</v>
      </c>
      <c r="AN681" s="3">
        <f t="shared" si="187"/>
        <v>36.9741931618709</v>
      </c>
      <c r="AO681" s="3">
        <f t="shared" si="188"/>
        <v>14.172</v>
      </c>
      <c r="AP681" s="3">
        <f t="shared" si="189"/>
        <v>4914963.413</v>
      </c>
      <c r="AQ681" s="5">
        <f t="shared" si="190"/>
        <v>1388390.35</v>
      </c>
      <c r="AR681" s="3" t="str">
        <f t="shared" si="191"/>
        <v>so</v>
      </c>
    </row>
    <row r="682" spans="17:44">
      <c r="Q682" t="s">
        <v>70</v>
      </c>
      <c r="R682">
        <v>1388410.514</v>
      </c>
      <c r="S682">
        <v>4914932.421</v>
      </c>
      <c r="U682" t="s">
        <v>71</v>
      </c>
      <c r="V682">
        <v>1388345.832</v>
      </c>
      <c r="W682">
        <v>4915030.854</v>
      </c>
      <c r="X682">
        <f t="shared" si="179"/>
        <v>0.657117023761366</v>
      </c>
      <c r="Y682">
        <f t="shared" si="180"/>
        <v>-1.52179895488928</v>
      </c>
      <c r="Z682">
        <f t="shared" si="181"/>
        <v>4002626.56318422</v>
      </c>
      <c r="AA682">
        <f t="shared" si="182"/>
        <v>7027814.09016249</v>
      </c>
      <c r="AB682" s="1" t="s">
        <v>1647</v>
      </c>
      <c r="AC682" s="1">
        <v>4914962.103</v>
      </c>
      <c r="AD682" s="1">
        <v>1388391.271</v>
      </c>
      <c r="AE682" s="1">
        <v>14.074</v>
      </c>
      <c r="AF682" s="1" t="s">
        <v>87</v>
      </c>
      <c r="AG682" s="2">
        <f t="shared" si="183"/>
        <v>1388391.08832994</v>
      </c>
      <c r="AH682" s="2">
        <f t="shared" si="184"/>
        <v>737131.870982323</v>
      </c>
      <c r="AI682">
        <f t="shared" si="185"/>
        <v>35.3739193898897</v>
      </c>
      <c r="AL682" t="str">
        <f t="shared" si="178"/>
        <v>ID6l</v>
      </c>
      <c r="AM682" s="3" t="str">
        <f t="shared" si="186"/>
        <v>ID6l-119</v>
      </c>
      <c r="AN682" s="3">
        <f t="shared" si="187"/>
        <v>35.3739193898897</v>
      </c>
      <c r="AO682" s="3">
        <f t="shared" si="188"/>
        <v>14.074</v>
      </c>
      <c r="AP682" s="3">
        <f t="shared" si="189"/>
        <v>4914962.103</v>
      </c>
      <c r="AQ682" s="5">
        <f t="shared" si="190"/>
        <v>1388391.271</v>
      </c>
      <c r="AR682" s="3" t="str">
        <f t="shared" si="191"/>
        <v>tb</v>
      </c>
    </row>
    <row r="683" spans="17:44">
      <c r="Q683" t="s">
        <v>70</v>
      </c>
      <c r="R683">
        <v>1388410.514</v>
      </c>
      <c r="S683">
        <v>4914932.421</v>
      </c>
      <c r="U683" t="s">
        <v>71</v>
      </c>
      <c r="V683">
        <v>1388345.832</v>
      </c>
      <c r="W683">
        <v>4915030.854</v>
      </c>
      <c r="X683">
        <f t="shared" si="179"/>
        <v>0.657117023761366</v>
      </c>
      <c r="Y683">
        <f t="shared" si="180"/>
        <v>-1.52179895488928</v>
      </c>
      <c r="Z683">
        <f t="shared" si="181"/>
        <v>4002620.46434612</v>
      </c>
      <c r="AA683">
        <f t="shared" si="182"/>
        <v>7027814.09016249</v>
      </c>
      <c r="AB683" s="1" t="s">
        <v>1648</v>
      </c>
      <c r="AC683" s="1">
        <v>4914957.942</v>
      </c>
      <c r="AD683" s="1">
        <v>1388394.22</v>
      </c>
      <c r="AE683" s="1">
        <v>12.019</v>
      </c>
      <c r="AF683" s="1" t="s">
        <v>91</v>
      </c>
      <c r="AG683" s="2">
        <f t="shared" si="183"/>
        <v>1388393.88735393</v>
      </c>
      <c r="AH683" s="2">
        <f t="shared" si="184"/>
        <v>737119.188842101</v>
      </c>
      <c r="AI683">
        <f t="shared" si="185"/>
        <v>30.2789675680226</v>
      </c>
      <c r="AL683" t="str">
        <f t="shared" si="178"/>
        <v>ID6l</v>
      </c>
      <c r="AM683" s="3" t="str">
        <f t="shared" si="186"/>
        <v>ID6l-120</v>
      </c>
      <c r="AN683" s="3">
        <f t="shared" si="187"/>
        <v>30.2789675680226</v>
      </c>
      <c r="AO683" s="3">
        <f t="shared" si="188"/>
        <v>12.019</v>
      </c>
      <c r="AP683" s="3">
        <f t="shared" si="189"/>
        <v>4914957.942</v>
      </c>
      <c r="AQ683" s="5">
        <f t="shared" si="190"/>
        <v>1388394.22</v>
      </c>
      <c r="AR683" s="3" t="str">
        <f t="shared" si="191"/>
        <v>bb</v>
      </c>
    </row>
    <row r="684" spans="17:44">
      <c r="Q684" t="s">
        <v>70</v>
      </c>
      <c r="R684">
        <v>1388410.514</v>
      </c>
      <c r="S684">
        <v>4914932.421</v>
      </c>
      <c r="U684" t="s">
        <v>71</v>
      </c>
      <c r="V684">
        <v>1388345.832</v>
      </c>
      <c r="W684">
        <v>4915030.854</v>
      </c>
      <c r="X684">
        <f t="shared" si="179"/>
        <v>0.657117023761366</v>
      </c>
      <c r="Y684">
        <f t="shared" si="180"/>
        <v>-1.52179895488928</v>
      </c>
      <c r="Z684">
        <f t="shared" si="181"/>
        <v>4002617.58494441</v>
      </c>
      <c r="AA684">
        <f t="shared" si="182"/>
        <v>7027814.09016249</v>
      </c>
      <c r="AB684" s="1" t="s">
        <v>1649</v>
      </c>
      <c r="AC684" s="1">
        <v>4914955.746</v>
      </c>
      <c r="AD684" s="1">
        <v>1388395.26</v>
      </c>
      <c r="AE684" s="1">
        <v>11.627</v>
      </c>
      <c r="AF684" s="1" t="s">
        <v>93</v>
      </c>
      <c r="AG684" s="2">
        <f t="shared" si="183"/>
        <v>1388395.20883752</v>
      </c>
      <c r="AH684" s="2">
        <f t="shared" si="184"/>
        <v>737113.201312091</v>
      </c>
      <c r="AI684">
        <f t="shared" si="185"/>
        <v>27.8700581450305</v>
      </c>
      <c r="AL684" t="str">
        <f t="shared" si="178"/>
        <v>ID6l</v>
      </c>
      <c r="AM684" s="3" t="str">
        <f t="shared" si="186"/>
        <v>ID6l-121</v>
      </c>
      <c r="AN684" s="3">
        <f t="shared" si="187"/>
        <v>27.8700581450305</v>
      </c>
      <c r="AO684" s="3">
        <f t="shared" si="188"/>
        <v>11.627</v>
      </c>
      <c r="AP684" s="3">
        <f t="shared" si="189"/>
        <v>4914955.746</v>
      </c>
      <c r="AQ684" s="5">
        <f t="shared" si="190"/>
        <v>1388395.26</v>
      </c>
      <c r="AR684" s="3" t="str">
        <f t="shared" si="191"/>
        <v>f</v>
      </c>
    </row>
    <row r="685" spans="16:44">
      <c r="P685">
        <v>1</v>
      </c>
      <c r="Q685" t="s">
        <v>70</v>
      </c>
      <c r="R685">
        <v>1388410.514</v>
      </c>
      <c r="S685">
        <v>4914932.421</v>
      </c>
      <c r="U685" t="s">
        <v>71</v>
      </c>
      <c r="V685">
        <v>1388345.832</v>
      </c>
      <c r="W685">
        <v>4915030.854</v>
      </c>
      <c r="X685">
        <f t="shared" si="179"/>
        <v>0.657117023761366</v>
      </c>
      <c r="Y685">
        <f t="shared" si="180"/>
        <v>-1.52179895488928</v>
      </c>
      <c r="Z685">
        <f t="shared" si="181"/>
        <v>4002610.36942597</v>
      </c>
      <c r="AA685">
        <f t="shared" si="182"/>
        <v>7027814.09016249</v>
      </c>
      <c r="AB685" s="1" t="s">
        <v>1650</v>
      </c>
      <c r="AC685" s="1">
        <v>4914950.605</v>
      </c>
      <c r="AD685" s="1">
        <v>1388398.417</v>
      </c>
      <c r="AE685" s="1">
        <v>11.323</v>
      </c>
      <c r="AF685" s="1" t="s">
        <v>83</v>
      </c>
      <c r="AG685" s="2">
        <f t="shared" si="183"/>
        <v>1388398.52035504</v>
      </c>
      <c r="AH685" s="2">
        <f t="shared" si="184"/>
        <v>737098.197107172</v>
      </c>
      <c r="AI685">
        <f t="shared" si="185"/>
        <v>21.8402212675291</v>
      </c>
      <c r="AL685" t="str">
        <f t="shared" si="178"/>
        <v>ID6l</v>
      </c>
      <c r="AM685" s="3" t="str">
        <f t="shared" si="186"/>
        <v>ID6l-122</v>
      </c>
      <c r="AN685" s="3">
        <f t="shared" si="187"/>
        <v>21.8402212675291</v>
      </c>
      <c r="AO685" s="3">
        <f t="shared" si="188"/>
        <v>11.323</v>
      </c>
      <c r="AP685" s="3">
        <f t="shared" si="189"/>
        <v>4914950.605</v>
      </c>
      <c r="AQ685" s="5">
        <f t="shared" si="190"/>
        <v>1388398.417</v>
      </c>
      <c r="AR685" s="3" t="str">
        <f t="shared" si="191"/>
        <v>so</v>
      </c>
    </row>
    <row r="686" spans="17:44">
      <c r="Q686" t="s">
        <v>70</v>
      </c>
      <c r="R686">
        <v>1388410.514</v>
      </c>
      <c r="S686">
        <v>4914932.421</v>
      </c>
      <c r="U686" t="s">
        <v>71</v>
      </c>
      <c r="V686">
        <v>1388345.832</v>
      </c>
      <c r="W686">
        <v>4915030.854</v>
      </c>
      <c r="X686">
        <f t="shared" si="179"/>
        <v>0.657117023761366</v>
      </c>
      <c r="Y686">
        <f t="shared" si="180"/>
        <v>-1.52179895488928</v>
      </c>
      <c r="Z686">
        <f t="shared" si="181"/>
        <v>4002598.6220827</v>
      </c>
      <c r="AA686">
        <f t="shared" si="182"/>
        <v>7027814.09016249</v>
      </c>
      <c r="AB686" s="1" t="s">
        <v>1651</v>
      </c>
      <c r="AC686" s="1">
        <v>4914942.481</v>
      </c>
      <c r="AD686" s="1">
        <v>1388403.931</v>
      </c>
      <c r="AE686" s="1">
        <v>11.227</v>
      </c>
      <c r="AF686" s="1" t="s">
        <v>83</v>
      </c>
      <c r="AG686" s="2">
        <f t="shared" si="183"/>
        <v>1388403.91172552</v>
      </c>
      <c r="AH686" s="2">
        <f t="shared" si="184"/>
        <v>737073.769265006</v>
      </c>
      <c r="AI686">
        <f t="shared" si="185"/>
        <v>12.0224576934175</v>
      </c>
      <c r="AL686" t="str">
        <f t="shared" si="178"/>
        <v>ID6l</v>
      </c>
      <c r="AM686" s="3" t="str">
        <f t="shared" si="186"/>
        <v>ID6l-123</v>
      </c>
      <c r="AN686" s="3">
        <f t="shared" si="187"/>
        <v>12.0224576934175</v>
      </c>
      <c r="AO686" s="3">
        <f t="shared" si="188"/>
        <v>11.227</v>
      </c>
      <c r="AP686" s="3">
        <f t="shared" si="189"/>
        <v>4914942.481</v>
      </c>
      <c r="AQ686" s="5">
        <f t="shared" si="190"/>
        <v>1388403.931</v>
      </c>
      <c r="AR686" s="3" t="str">
        <f t="shared" si="191"/>
        <v>so</v>
      </c>
    </row>
    <row r="687" spans="16:44">
      <c r="P687">
        <v>1</v>
      </c>
      <c r="Q687" t="s">
        <v>70</v>
      </c>
      <c r="R687">
        <v>1388410.514</v>
      </c>
      <c r="S687">
        <v>4914932.421</v>
      </c>
      <c r="U687" t="s">
        <v>71</v>
      </c>
      <c r="V687">
        <v>1388345.832</v>
      </c>
      <c r="W687">
        <v>4915030.854</v>
      </c>
      <c r="X687">
        <f t="shared" si="179"/>
        <v>0.657117023761366</v>
      </c>
      <c r="Y687">
        <f t="shared" si="180"/>
        <v>-1.52179895488928</v>
      </c>
      <c r="Z687">
        <f t="shared" si="181"/>
        <v>4002584.26570835</v>
      </c>
      <c r="AA687">
        <f t="shared" si="182"/>
        <v>7027814.09016249</v>
      </c>
      <c r="AB687" s="1" t="s">
        <v>1652</v>
      </c>
      <c r="AC687" s="1">
        <v>4914932.411</v>
      </c>
      <c r="AD687" s="1">
        <v>1388410.454</v>
      </c>
      <c r="AE687" s="1">
        <v>11.162</v>
      </c>
      <c r="AF687" s="1" t="s">
        <v>83</v>
      </c>
      <c r="AG687" s="2">
        <f t="shared" si="183"/>
        <v>1388410.50049465</v>
      </c>
      <c r="AH687" s="2">
        <f t="shared" si="184"/>
        <v>737043.916111104</v>
      </c>
      <c r="AI687">
        <f t="shared" si="185"/>
        <v>0.0608276253213552</v>
      </c>
      <c r="AL687" t="str">
        <f t="shared" si="178"/>
        <v>ID6l</v>
      </c>
      <c r="AM687" s="3" t="str">
        <f t="shared" si="186"/>
        <v>ID6l-124</v>
      </c>
      <c r="AN687" s="3">
        <f t="shared" si="187"/>
        <v>0.0608276253213552</v>
      </c>
      <c r="AO687" s="3">
        <f t="shared" si="188"/>
        <v>11.162</v>
      </c>
      <c r="AP687" s="3">
        <f t="shared" si="189"/>
        <v>4914932.411</v>
      </c>
      <c r="AQ687" s="5">
        <f t="shared" si="190"/>
        <v>1388410.454</v>
      </c>
      <c r="AR687" s="3" t="str">
        <f t="shared" si="191"/>
        <v>so</v>
      </c>
    </row>
    <row r="688" spans="17:44">
      <c r="Q688" t="s">
        <v>70</v>
      </c>
      <c r="R688">
        <v>1388410.514</v>
      </c>
      <c r="S688">
        <v>4914932.421</v>
      </c>
      <c r="U688" t="s">
        <v>71</v>
      </c>
      <c r="V688">
        <v>1388345.832</v>
      </c>
      <c r="W688">
        <v>4915030.854</v>
      </c>
      <c r="X688">
        <f t="shared" si="179"/>
        <v>0.657117023761366</v>
      </c>
      <c r="Y688">
        <f t="shared" si="180"/>
        <v>-1.52179895488928</v>
      </c>
      <c r="Z688">
        <f t="shared" si="181"/>
        <v>4002725.21298377</v>
      </c>
      <c r="AA688">
        <f t="shared" si="182"/>
        <v>7027814.09016249</v>
      </c>
      <c r="AB688" s="1" t="s">
        <v>1653</v>
      </c>
      <c r="AC688" s="1">
        <v>4915030.944</v>
      </c>
      <c r="AD688" s="1">
        <v>1388345.908</v>
      </c>
      <c r="AE688" s="1">
        <v>11.405</v>
      </c>
      <c r="AF688" s="1" t="s">
        <v>83</v>
      </c>
      <c r="AG688" s="2">
        <f t="shared" si="183"/>
        <v>1388345.81361512</v>
      </c>
      <c r="AH688" s="2">
        <f t="shared" si="184"/>
        <v>737337.006873706</v>
      </c>
      <c r="AI688">
        <f t="shared" si="185"/>
        <v>117.816453710836</v>
      </c>
      <c r="AL688" t="str">
        <f t="shared" si="178"/>
        <v>ID6r</v>
      </c>
      <c r="AM688" s="3" t="str">
        <f t="shared" si="186"/>
        <v>ID6r-100</v>
      </c>
      <c r="AN688" s="3">
        <f t="shared" si="187"/>
        <v>117.816453710836</v>
      </c>
      <c r="AO688" s="3">
        <f t="shared" si="188"/>
        <v>11.405</v>
      </c>
      <c r="AP688" s="3">
        <f t="shared" si="189"/>
        <v>4915030.944</v>
      </c>
      <c r="AQ688" s="5">
        <f t="shared" si="190"/>
        <v>1388345.908</v>
      </c>
      <c r="AR688" s="3" t="str">
        <f t="shared" si="191"/>
        <v>so</v>
      </c>
    </row>
    <row r="689" spans="17:44">
      <c r="Q689" t="s">
        <v>70</v>
      </c>
      <c r="R689">
        <v>1388410.514</v>
      </c>
      <c r="S689">
        <v>4914932.421</v>
      </c>
      <c r="U689" t="s">
        <v>71</v>
      </c>
      <c r="V689">
        <v>1388345.832</v>
      </c>
      <c r="W689">
        <v>4915030.854</v>
      </c>
      <c r="X689">
        <f t="shared" si="179"/>
        <v>0.657117023761366</v>
      </c>
      <c r="Y689">
        <f t="shared" si="180"/>
        <v>-1.52179895488928</v>
      </c>
      <c r="Z689">
        <f t="shared" si="181"/>
        <v>4002713.02484014</v>
      </c>
      <c r="AA689">
        <f t="shared" si="182"/>
        <v>7027814.09016249</v>
      </c>
      <c r="AB689" s="1" t="s">
        <v>1654</v>
      </c>
      <c r="AC689" s="1">
        <v>4915022.37</v>
      </c>
      <c r="AD689" s="1">
        <v>1388351.408</v>
      </c>
      <c r="AE689" s="1">
        <v>11.392</v>
      </c>
      <c r="AF689" s="1" t="s">
        <v>83</v>
      </c>
      <c r="AG689" s="2">
        <f t="shared" si="183"/>
        <v>1388351.40728819</v>
      </c>
      <c r="AH689" s="2">
        <f t="shared" si="184"/>
        <v>737311.662415639</v>
      </c>
      <c r="AI689">
        <f t="shared" si="185"/>
        <v>107.630580398852</v>
      </c>
      <c r="AL689" t="str">
        <f t="shared" si="178"/>
        <v>ID6r</v>
      </c>
      <c r="AM689" s="3" t="str">
        <f t="shared" si="186"/>
        <v>ID6r-101</v>
      </c>
      <c r="AN689" s="3">
        <f t="shared" si="187"/>
        <v>107.630580398852</v>
      </c>
      <c r="AO689" s="3">
        <f t="shared" si="188"/>
        <v>11.392</v>
      </c>
      <c r="AP689" s="3">
        <f t="shared" si="189"/>
        <v>4915022.37</v>
      </c>
      <c r="AQ689" s="5">
        <f t="shared" si="190"/>
        <v>1388351.408</v>
      </c>
      <c r="AR689" s="3" t="str">
        <f t="shared" si="191"/>
        <v>so</v>
      </c>
    </row>
    <row r="690" spans="16:44">
      <c r="P690">
        <v>1</v>
      </c>
      <c r="Q690" t="s">
        <v>70</v>
      </c>
      <c r="R690">
        <v>1388410.514</v>
      </c>
      <c r="S690">
        <v>4914932.421</v>
      </c>
      <c r="U690" t="s">
        <v>71</v>
      </c>
      <c r="V690">
        <v>1388345.832</v>
      </c>
      <c r="W690">
        <v>4915030.854</v>
      </c>
      <c r="X690">
        <f t="shared" si="179"/>
        <v>0.657117023761366</v>
      </c>
      <c r="Y690">
        <f t="shared" si="180"/>
        <v>-1.52179895488928</v>
      </c>
      <c r="Z690">
        <f t="shared" si="181"/>
        <v>4002699.99544409</v>
      </c>
      <c r="AA690">
        <f t="shared" si="182"/>
        <v>7027814.09016249</v>
      </c>
      <c r="AB690" s="1" t="s">
        <v>1655</v>
      </c>
      <c r="AC690" s="1">
        <v>4915013.075</v>
      </c>
      <c r="AD690" s="1">
        <v>1388357.091</v>
      </c>
      <c r="AE690" s="1">
        <v>11.468</v>
      </c>
      <c r="AF690" s="1" t="s">
        <v>93</v>
      </c>
      <c r="AG690" s="2">
        <f t="shared" si="183"/>
        <v>1388357.38704885</v>
      </c>
      <c r="AH690" s="2">
        <f t="shared" si="184"/>
        <v>737284.568627468</v>
      </c>
      <c r="AI690">
        <f t="shared" si="185"/>
        <v>96.7423622050364</v>
      </c>
      <c r="AL690" t="str">
        <f t="shared" ref="AL690:AL753" si="192">REPLACE(AM690,5,6,"")</f>
        <v>ID6r</v>
      </c>
      <c r="AM690" s="3" t="str">
        <f t="shared" si="186"/>
        <v>ID6r-102</v>
      </c>
      <c r="AN690" s="3">
        <f t="shared" si="187"/>
        <v>96.7423622050364</v>
      </c>
      <c r="AO690" s="3">
        <f t="shared" si="188"/>
        <v>11.468</v>
      </c>
      <c r="AP690" s="3">
        <f t="shared" si="189"/>
        <v>4915013.075</v>
      </c>
      <c r="AQ690" s="5">
        <f t="shared" si="190"/>
        <v>1388357.091</v>
      </c>
      <c r="AR690" s="3" t="str">
        <f t="shared" si="191"/>
        <v>f</v>
      </c>
    </row>
    <row r="691" spans="16:44">
      <c r="P691">
        <v>1</v>
      </c>
      <c r="Q691" t="s">
        <v>70</v>
      </c>
      <c r="R691">
        <v>1388410.514</v>
      </c>
      <c r="S691">
        <v>4914932.421</v>
      </c>
      <c r="U691" t="s">
        <v>71</v>
      </c>
      <c r="V691">
        <v>1388345.832</v>
      </c>
      <c r="W691">
        <v>4915030.854</v>
      </c>
      <c r="X691">
        <f t="shared" si="179"/>
        <v>0.657117023761366</v>
      </c>
      <c r="Y691">
        <f t="shared" si="180"/>
        <v>-1.52179895488928</v>
      </c>
      <c r="Z691">
        <f t="shared" si="181"/>
        <v>4002696.86676675</v>
      </c>
      <c r="AA691">
        <f t="shared" si="182"/>
        <v>7027814.09016249</v>
      </c>
      <c r="AB691" s="1" t="s">
        <v>1656</v>
      </c>
      <c r="AC691" s="1">
        <v>4915010.886</v>
      </c>
      <c r="AD691" s="1">
        <v>1388358.521</v>
      </c>
      <c r="AE691" s="1">
        <v>11.595</v>
      </c>
      <c r="AF691" s="1" t="s">
        <v>91</v>
      </c>
      <c r="AG691" s="2">
        <f t="shared" si="183"/>
        <v>1388358.82293595</v>
      </c>
      <c r="AH691" s="2">
        <f t="shared" si="184"/>
        <v>737278.062744854</v>
      </c>
      <c r="AI691">
        <f t="shared" si="185"/>
        <v>94.1277231955515</v>
      </c>
      <c r="AL691" t="str">
        <f t="shared" si="192"/>
        <v>ID6r</v>
      </c>
      <c r="AM691" s="3" t="str">
        <f t="shared" si="186"/>
        <v>ID6r-103</v>
      </c>
      <c r="AN691" s="3">
        <f t="shared" si="187"/>
        <v>94.1277231955515</v>
      </c>
      <c r="AO691" s="3">
        <f t="shared" si="188"/>
        <v>11.595</v>
      </c>
      <c r="AP691" s="3">
        <f t="shared" si="189"/>
        <v>4915010.886</v>
      </c>
      <c r="AQ691" s="5">
        <f t="shared" si="190"/>
        <v>1388358.521</v>
      </c>
      <c r="AR691" s="3" t="str">
        <f t="shared" si="191"/>
        <v>bb</v>
      </c>
    </row>
    <row r="692" spans="17:44">
      <c r="Q692" t="s">
        <v>70</v>
      </c>
      <c r="R692">
        <v>1388410.514</v>
      </c>
      <c r="S692">
        <v>4914932.421</v>
      </c>
      <c r="U692" t="s">
        <v>71</v>
      </c>
      <c r="V692">
        <v>1388345.832</v>
      </c>
      <c r="W692">
        <v>4915030.854</v>
      </c>
      <c r="X692">
        <f t="shared" si="179"/>
        <v>0.657117023761366</v>
      </c>
      <c r="Y692">
        <f t="shared" si="180"/>
        <v>-1.52179895488928</v>
      </c>
      <c r="Z692">
        <f t="shared" si="181"/>
        <v>4002689.73148835</v>
      </c>
      <c r="AA692">
        <f t="shared" si="182"/>
        <v>7027814.09016249</v>
      </c>
      <c r="AB692" s="1" t="s">
        <v>1657</v>
      </c>
      <c r="AC692" s="1">
        <v>4915006.117</v>
      </c>
      <c r="AD692" s="1">
        <v>1388362.122</v>
      </c>
      <c r="AE692" s="1">
        <v>13.941</v>
      </c>
      <c r="AF692" s="1" t="s">
        <v>87</v>
      </c>
      <c r="AG692" s="2">
        <f t="shared" si="183"/>
        <v>1388362.0976278</v>
      </c>
      <c r="AH692" s="2">
        <f t="shared" si="184"/>
        <v>737263.22539392</v>
      </c>
      <c r="AI692">
        <f t="shared" si="185"/>
        <v>88.163972686864</v>
      </c>
      <c r="AL692" t="str">
        <f t="shared" si="192"/>
        <v>ID6r</v>
      </c>
      <c r="AM692" s="3" t="str">
        <f t="shared" si="186"/>
        <v>ID6r-104</v>
      </c>
      <c r="AN692" s="3">
        <f t="shared" si="187"/>
        <v>88.163972686864</v>
      </c>
      <c r="AO692" s="3">
        <f t="shared" si="188"/>
        <v>13.941</v>
      </c>
      <c r="AP692" s="3">
        <f t="shared" si="189"/>
        <v>4915006.117</v>
      </c>
      <c r="AQ692" s="5">
        <f t="shared" si="190"/>
        <v>1388362.122</v>
      </c>
      <c r="AR692" s="3" t="str">
        <f t="shared" si="191"/>
        <v>tb</v>
      </c>
    </row>
    <row r="693" spans="16:44">
      <c r="P693">
        <v>1</v>
      </c>
      <c r="Q693" t="s">
        <v>70</v>
      </c>
      <c r="R693">
        <v>1388410.514</v>
      </c>
      <c r="S693">
        <v>4914932.421</v>
      </c>
      <c r="U693" t="s">
        <v>71</v>
      </c>
      <c r="V693">
        <v>1388345.832</v>
      </c>
      <c r="W693">
        <v>4915030.854</v>
      </c>
      <c r="X693">
        <f t="shared" si="179"/>
        <v>0.657117023761366</v>
      </c>
      <c r="Y693">
        <f t="shared" si="180"/>
        <v>-1.52179895488928</v>
      </c>
      <c r="Z693">
        <f t="shared" si="181"/>
        <v>4002688.06296662</v>
      </c>
      <c r="AA693">
        <f t="shared" si="182"/>
        <v>7027814.09016249</v>
      </c>
      <c r="AB693" s="1" t="s">
        <v>1658</v>
      </c>
      <c r="AC693" s="1">
        <v>4915004.986</v>
      </c>
      <c r="AD693" s="1">
        <v>1388362.94</v>
      </c>
      <c r="AE693" s="1">
        <v>14.084</v>
      </c>
      <c r="AF693" s="1" t="s">
        <v>83</v>
      </c>
      <c r="AG693" s="2">
        <f t="shared" si="183"/>
        <v>1388362.86338552</v>
      </c>
      <c r="AH693" s="2">
        <f t="shared" si="184"/>
        <v>737259.755810677</v>
      </c>
      <c r="AI693">
        <f t="shared" si="185"/>
        <v>86.7696070114786</v>
      </c>
      <c r="AL693" t="str">
        <f t="shared" si="192"/>
        <v>ID6r</v>
      </c>
      <c r="AM693" s="3" t="str">
        <f t="shared" si="186"/>
        <v>ID6r-105</v>
      </c>
      <c r="AN693" s="3">
        <f t="shared" si="187"/>
        <v>86.7696070114786</v>
      </c>
      <c r="AO693" s="3">
        <f t="shared" si="188"/>
        <v>14.084</v>
      </c>
      <c r="AP693" s="3">
        <f t="shared" si="189"/>
        <v>4915004.986</v>
      </c>
      <c r="AQ693" s="5">
        <f t="shared" si="190"/>
        <v>1388362.94</v>
      </c>
      <c r="AR693" s="3" t="str">
        <f t="shared" si="191"/>
        <v>so</v>
      </c>
    </row>
    <row r="694" spans="17:44">
      <c r="Q694" t="s">
        <v>70</v>
      </c>
      <c r="R694">
        <v>1388410.514</v>
      </c>
      <c r="S694">
        <v>4914932.421</v>
      </c>
      <c r="U694" t="s">
        <v>71</v>
      </c>
      <c r="V694">
        <v>1388345.832</v>
      </c>
      <c r="W694">
        <v>4915030.854</v>
      </c>
      <c r="X694">
        <f t="shared" si="179"/>
        <v>0.657117023761366</v>
      </c>
      <c r="Y694">
        <f t="shared" si="180"/>
        <v>-1.52179895488928</v>
      </c>
      <c r="Z694">
        <f t="shared" si="181"/>
        <v>4002686.42344309</v>
      </c>
      <c r="AA694">
        <f t="shared" si="182"/>
        <v>7027814.09016249</v>
      </c>
      <c r="AB694" s="1" t="s">
        <v>1659</v>
      </c>
      <c r="AC694" s="1">
        <v>4915003.838</v>
      </c>
      <c r="AD694" s="1">
        <v>1388363.688</v>
      </c>
      <c r="AE694" s="1">
        <v>13.997</v>
      </c>
      <c r="AF694" s="1" t="s">
        <v>87</v>
      </c>
      <c r="AG694" s="2">
        <f t="shared" si="183"/>
        <v>1388363.61583469</v>
      </c>
      <c r="AH694" s="2">
        <f t="shared" si="184"/>
        <v>737256.346527303</v>
      </c>
      <c r="AI694">
        <f t="shared" si="185"/>
        <v>85.3994271938713</v>
      </c>
      <c r="AL694" t="str">
        <f t="shared" si="192"/>
        <v>ID6r</v>
      </c>
      <c r="AM694" s="3" t="str">
        <f t="shared" si="186"/>
        <v>ID6r-106</v>
      </c>
      <c r="AN694" s="3">
        <f t="shared" si="187"/>
        <v>85.3994271938713</v>
      </c>
      <c r="AO694" s="3">
        <f t="shared" si="188"/>
        <v>13.997</v>
      </c>
      <c r="AP694" s="3">
        <f t="shared" si="189"/>
        <v>4915003.838</v>
      </c>
      <c r="AQ694" s="5">
        <f t="shared" si="190"/>
        <v>1388363.688</v>
      </c>
      <c r="AR694" s="3" t="str">
        <f t="shared" si="191"/>
        <v>tb</v>
      </c>
    </row>
    <row r="695" spans="17:44">
      <c r="Q695" t="s">
        <v>70</v>
      </c>
      <c r="R695">
        <v>1388410.514</v>
      </c>
      <c r="S695">
        <v>4914932.421</v>
      </c>
      <c r="U695" t="s">
        <v>71</v>
      </c>
      <c r="V695">
        <v>1388345.832</v>
      </c>
      <c r="W695">
        <v>4915030.854</v>
      </c>
      <c r="X695">
        <f t="shared" si="179"/>
        <v>0.657117023761366</v>
      </c>
      <c r="Y695">
        <f t="shared" si="180"/>
        <v>-1.52179895488928</v>
      </c>
      <c r="Z695">
        <f t="shared" si="181"/>
        <v>4002674.37801387</v>
      </c>
      <c r="AA695">
        <f t="shared" si="182"/>
        <v>7027814.09016249</v>
      </c>
      <c r="AB695" s="1" t="s">
        <v>1660</v>
      </c>
      <c r="AC695" s="1">
        <v>4914995.41</v>
      </c>
      <c r="AD695" s="1">
        <v>1388369.193</v>
      </c>
      <c r="AE695" s="1">
        <v>9.686</v>
      </c>
      <c r="AF695" s="1" t="s">
        <v>83</v>
      </c>
      <c r="AG695" s="2">
        <f t="shared" si="183"/>
        <v>1388369.14400987</v>
      </c>
      <c r="AH695" s="2">
        <f t="shared" si="184"/>
        <v>737231.298834651</v>
      </c>
      <c r="AI695">
        <f t="shared" si="185"/>
        <v>75.3328557935195</v>
      </c>
      <c r="AL695" t="str">
        <f t="shared" si="192"/>
        <v>ID6r</v>
      </c>
      <c r="AM695" s="3" t="str">
        <f t="shared" si="186"/>
        <v>ID6r-107</v>
      </c>
      <c r="AN695" s="3">
        <f t="shared" si="187"/>
        <v>75.3328557935195</v>
      </c>
      <c r="AO695" s="3">
        <f t="shared" si="188"/>
        <v>9.686</v>
      </c>
      <c r="AP695" s="3">
        <f t="shared" si="189"/>
        <v>4914995.41</v>
      </c>
      <c r="AQ695" s="5">
        <f t="shared" si="190"/>
        <v>1388369.193</v>
      </c>
      <c r="AR695" s="3" t="str">
        <f t="shared" si="191"/>
        <v>so</v>
      </c>
    </row>
    <row r="696" spans="17:44">
      <c r="Q696" t="s">
        <v>70</v>
      </c>
      <c r="R696">
        <v>1388410.514</v>
      </c>
      <c r="S696">
        <v>4914932.421</v>
      </c>
      <c r="U696" t="s">
        <v>71</v>
      </c>
      <c r="V696">
        <v>1388345.832</v>
      </c>
      <c r="W696">
        <v>4915030.854</v>
      </c>
      <c r="X696">
        <f t="shared" si="179"/>
        <v>0.657117023761366</v>
      </c>
      <c r="Y696">
        <f t="shared" si="180"/>
        <v>-1.52179895488928</v>
      </c>
      <c r="Z696">
        <f t="shared" si="181"/>
        <v>4002669.02722312</v>
      </c>
      <c r="AA696">
        <f t="shared" si="182"/>
        <v>7027814.09016249</v>
      </c>
      <c r="AB696" s="1" t="s">
        <v>1661</v>
      </c>
      <c r="AC696" s="1">
        <v>4914991.748</v>
      </c>
      <c r="AD696" s="1">
        <v>1388371.763</v>
      </c>
      <c r="AE696" s="1">
        <v>9.616</v>
      </c>
      <c r="AF696" s="1" t="s">
        <v>103</v>
      </c>
      <c r="AG696" s="2">
        <f t="shared" si="183"/>
        <v>1388371.59972216</v>
      </c>
      <c r="AH696" s="2">
        <f t="shared" si="184"/>
        <v>737220.172210619</v>
      </c>
      <c r="AI696">
        <f t="shared" si="185"/>
        <v>70.8613641552655</v>
      </c>
      <c r="AL696" t="str">
        <f t="shared" si="192"/>
        <v>ID6r</v>
      </c>
      <c r="AM696" s="3" t="str">
        <f t="shared" si="186"/>
        <v>ID6r-108</v>
      </c>
      <c r="AN696" s="3">
        <f t="shared" si="187"/>
        <v>70.8613641552655</v>
      </c>
      <c r="AO696" s="3">
        <f t="shared" si="188"/>
        <v>9.616</v>
      </c>
      <c r="AP696" s="3">
        <f t="shared" si="189"/>
        <v>4914991.748</v>
      </c>
      <c r="AQ696" s="5">
        <f t="shared" si="190"/>
        <v>1388371.763</v>
      </c>
      <c r="AR696" s="3" t="str">
        <f t="shared" si="191"/>
        <v>tb rvr</v>
      </c>
    </row>
    <row r="697" spans="17:44">
      <c r="Q697" t="s">
        <v>70</v>
      </c>
      <c r="R697">
        <v>1388410.514</v>
      </c>
      <c r="S697">
        <v>4914932.421</v>
      </c>
      <c r="U697" t="s">
        <v>71</v>
      </c>
      <c r="V697">
        <v>1388345.832</v>
      </c>
      <c r="W697">
        <v>4915030.854</v>
      </c>
      <c r="X697">
        <f t="shared" si="179"/>
        <v>0.657117023761366</v>
      </c>
      <c r="Y697">
        <f t="shared" si="180"/>
        <v>-1.52179895488928</v>
      </c>
      <c r="Z697">
        <f t="shared" si="181"/>
        <v>4002665.555262</v>
      </c>
      <c r="AA697">
        <f t="shared" si="182"/>
        <v>7027814.09016249</v>
      </c>
      <c r="AB697" s="1" t="s">
        <v>1662</v>
      </c>
      <c r="AC697" s="1">
        <v>4914989.265</v>
      </c>
      <c r="AD697" s="1">
        <v>1388373.268</v>
      </c>
      <c r="AE697" s="1">
        <v>7.499</v>
      </c>
      <c r="AF697" s="1" t="s">
        <v>1137</v>
      </c>
      <c r="AG697" s="2">
        <f t="shared" si="183"/>
        <v>1388373.19315722</v>
      </c>
      <c r="AH697" s="2">
        <f t="shared" si="184"/>
        <v>737212.952491546</v>
      </c>
      <c r="AI697">
        <f t="shared" si="185"/>
        <v>67.9595824880856</v>
      </c>
      <c r="AL697" t="str">
        <f t="shared" si="192"/>
        <v>ID6r</v>
      </c>
      <c r="AM697" s="3" t="str">
        <f t="shared" si="186"/>
        <v>ID6r-109</v>
      </c>
      <c r="AN697" s="3">
        <f t="shared" si="187"/>
        <v>67.9595824880856</v>
      </c>
      <c r="AO697" s="3">
        <f t="shared" si="188"/>
        <v>7.499</v>
      </c>
      <c r="AP697" s="3">
        <f t="shared" si="189"/>
        <v>4914989.265</v>
      </c>
      <c r="AQ697" s="5">
        <f t="shared" si="190"/>
        <v>1388373.268</v>
      </c>
      <c r="AR697" s="3" t="str">
        <f t="shared" si="191"/>
        <v>wtr-8.01pm</v>
      </c>
    </row>
    <row r="698" spans="17:44">
      <c r="Q698" t="s">
        <v>70</v>
      </c>
      <c r="R698">
        <v>1388410.514</v>
      </c>
      <c r="S698">
        <v>4914932.421</v>
      </c>
      <c r="U698" t="s">
        <v>71</v>
      </c>
      <c r="V698">
        <v>1388345.832</v>
      </c>
      <c r="W698">
        <v>4915030.854</v>
      </c>
      <c r="X698">
        <f t="shared" si="179"/>
        <v>0.657117023761366</v>
      </c>
      <c r="Y698">
        <f t="shared" si="180"/>
        <v>-1.52179895488928</v>
      </c>
      <c r="Z698">
        <f t="shared" si="181"/>
        <v>4002665.16306507</v>
      </c>
      <c r="AA698">
        <f t="shared" si="182"/>
        <v>7027814.09016249</v>
      </c>
      <c r="AB698" s="1" t="s">
        <v>1663</v>
      </c>
      <c r="AC698" s="1">
        <v>4914988.951</v>
      </c>
      <c r="AD698" s="1">
        <v>1388373.387</v>
      </c>
      <c r="AE698" s="1">
        <v>7.107</v>
      </c>
      <c r="AF698" s="1" t="s">
        <v>116</v>
      </c>
      <c r="AG698" s="2">
        <f t="shared" si="183"/>
        <v>1388373.37315357</v>
      </c>
      <c r="AH698" s="2">
        <f t="shared" si="184"/>
        <v>737212.136943352</v>
      </c>
      <c r="AI698">
        <f t="shared" si="185"/>
        <v>67.6317605051003</v>
      </c>
      <c r="AL698" t="str">
        <f t="shared" si="192"/>
        <v>ID6r</v>
      </c>
      <c r="AM698" s="3" t="str">
        <f t="shared" si="186"/>
        <v>ID6r-110</v>
      </c>
      <c r="AN698" s="3">
        <f t="shared" si="187"/>
        <v>67.6317605051003</v>
      </c>
      <c r="AO698" s="3">
        <f t="shared" si="188"/>
        <v>7.107</v>
      </c>
      <c r="AP698" s="3">
        <f t="shared" si="189"/>
        <v>4914988.951</v>
      </c>
      <c r="AQ698" s="5">
        <f t="shared" si="190"/>
        <v>1388373.387</v>
      </c>
      <c r="AR698" s="3" t="str">
        <f t="shared" si="191"/>
        <v>bed</v>
      </c>
    </row>
    <row r="699" spans="17:44">
      <c r="Q699" t="s">
        <v>70</v>
      </c>
      <c r="R699">
        <v>1388410.514</v>
      </c>
      <c r="S699">
        <v>4914932.421</v>
      </c>
      <c r="U699" t="s">
        <v>71</v>
      </c>
      <c r="V699">
        <v>1388345.832</v>
      </c>
      <c r="W699">
        <v>4915030.854</v>
      </c>
      <c r="X699">
        <f t="shared" si="179"/>
        <v>0.657117023761366</v>
      </c>
      <c r="Y699">
        <f t="shared" si="180"/>
        <v>-1.52179895488928</v>
      </c>
      <c r="Z699">
        <f t="shared" si="181"/>
        <v>4002662.30126771</v>
      </c>
      <c r="AA699">
        <f t="shared" si="182"/>
        <v>7027814.09016249</v>
      </c>
      <c r="AB699" s="1" t="s">
        <v>1664</v>
      </c>
      <c r="AC699" s="1">
        <v>4914986.883</v>
      </c>
      <c r="AD699" s="1">
        <v>1388374.595</v>
      </c>
      <c r="AE699" s="1">
        <v>7.063</v>
      </c>
      <c r="AF699" s="1" t="s">
        <v>116</v>
      </c>
      <c r="AG699" s="2">
        <f t="shared" si="183"/>
        <v>1388374.68655776</v>
      </c>
      <c r="AH699" s="2">
        <f t="shared" si="184"/>
        <v>737206.18602043</v>
      </c>
      <c r="AI699">
        <f t="shared" si="185"/>
        <v>65.2402023681047</v>
      </c>
      <c r="AL699" t="str">
        <f t="shared" si="192"/>
        <v>ID6r</v>
      </c>
      <c r="AM699" s="3" t="str">
        <f t="shared" si="186"/>
        <v>ID6r-111</v>
      </c>
      <c r="AN699" s="3">
        <f t="shared" si="187"/>
        <v>65.2402023681047</v>
      </c>
      <c r="AO699" s="3">
        <f t="shared" si="188"/>
        <v>7.063</v>
      </c>
      <c r="AP699" s="3">
        <f t="shared" si="189"/>
        <v>4914986.883</v>
      </c>
      <c r="AQ699" s="5">
        <f t="shared" si="190"/>
        <v>1388374.595</v>
      </c>
      <c r="AR699" s="3" t="str">
        <f t="shared" si="191"/>
        <v>bed</v>
      </c>
    </row>
    <row r="700" spans="17:45">
      <c r="Q700" t="s">
        <v>72</v>
      </c>
      <c r="R700">
        <v>1397896.56</v>
      </c>
      <c r="S700">
        <v>4919344.69</v>
      </c>
      <c r="U700" t="s">
        <v>73</v>
      </c>
      <c r="V700">
        <v>1397905.29</v>
      </c>
      <c r="W700">
        <v>4919387.56</v>
      </c>
      <c r="X700">
        <f t="shared" si="179"/>
        <v>-0.20363890833096</v>
      </c>
      <c r="Y700">
        <f t="shared" si="180"/>
        <v>4.9106529208788</v>
      </c>
      <c r="Z700">
        <f t="shared" si="181"/>
        <v>5203335.37000777</v>
      </c>
      <c r="AA700">
        <f t="shared" si="182"/>
        <v>-1945240.13545042</v>
      </c>
      <c r="AB700" s="1" t="s">
        <v>588</v>
      </c>
      <c r="AC700" s="1">
        <v>4918813.1731</v>
      </c>
      <c r="AD700" s="1">
        <v>1397189.7573</v>
      </c>
      <c r="AE700" s="1">
        <v>30.311</v>
      </c>
      <c r="AF700" s="1" t="s">
        <v>589</v>
      </c>
      <c r="AG700" s="2">
        <f t="shared" si="183"/>
        <v>1397764.48904027</v>
      </c>
      <c r="AH700" s="2">
        <f t="shared" si="184"/>
        <v>1915794.4470826</v>
      </c>
      <c r="AI700">
        <f t="shared" si="185"/>
        <v>884.353024370493</v>
      </c>
      <c r="AL700" t="str">
        <f t="shared" si="192"/>
        <v>ID70</v>
      </c>
      <c r="AM700" s="3" t="str">
        <f t="shared" si="186"/>
        <v>ID70</v>
      </c>
      <c r="AN700" s="3">
        <f t="shared" si="187"/>
        <v>884.353024370493</v>
      </c>
      <c r="AO700" s="3">
        <f t="shared" si="188"/>
        <v>30.311</v>
      </c>
      <c r="AP700" s="3">
        <f t="shared" si="189"/>
        <v>4918813.1731</v>
      </c>
      <c r="AQ700" s="5">
        <f t="shared" si="190"/>
        <v>1397189.7573</v>
      </c>
      <c r="AR700" s="3" t="str">
        <f t="shared" si="191"/>
        <v>WL-BB-842"</v>
      </c>
      <c r="AS700" s="2"/>
    </row>
    <row r="701" spans="17:45">
      <c r="Q701" t="s">
        <v>72</v>
      </c>
      <c r="R701">
        <v>1397896.56</v>
      </c>
      <c r="S701">
        <v>4919344.69</v>
      </c>
      <c r="U701" t="s">
        <v>73</v>
      </c>
      <c r="V701">
        <v>1397905.29</v>
      </c>
      <c r="W701">
        <v>4919387.56</v>
      </c>
      <c r="X701">
        <f t="shared" si="179"/>
        <v>-0.20363890833096</v>
      </c>
      <c r="Y701">
        <f t="shared" si="180"/>
        <v>4.9106529208788</v>
      </c>
      <c r="Z701">
        <f t="shared" si="181"/>
        <v>5204009.13418839</v>
      </c>
      <c r="AA701">
        <f t="shared" si="182"/>
        <v>-1945240.13545042</v>
      </c>
      <c r="AB701" s="1" t="s">
        <v>590</v>
      </c>
      <c r="AC701" s="1">
        <v>4919343.134</v>
      </c>
      <c r="AD701" s="1">
        <v>1397895.9253</v>
      </c>
      <c r="AE701" s="1">
        <v>39.0571</v>
      </c>
      <c r="AF701" s="1" t="s">
        <v>591</v>
      </c>
      <c r="AG701" s="2">
        <f t="shared" si="183"/>
        <v>1397896.23048231</v>
      </c>
      <c r="AH701" s="2">
        <f t="shared" si="184"/>
        <v>1916158.35550042</v>
      </c>
      <c r="AI701">
        <f t="shared" si="185"/>
        <v>1.68047019983948</v>
      </c>
      <c r="AL701" t="str">
        <f t="shared" si="192"/>
        <v>ID70</v>
      </c>
      <c r="AM701" s="3" t="str">
        <f t="shared" si="186"/>
        <v>ID70/1</v>
      </c>
      <c r="AN701" s="3">
        <f t="shared" si="187"/>
        <v>1.68047019983948</v>
      </c>
      <c r="AO701" s="3">
        <f t="shared" si="188"/>
        <v>39.0571</v>
      </c>
      <c r="AP701" s="3">
        <f t="shared" si="189"/>
        <v>4919343.134</v>
      </c>
      <c r="AQ701" s="5">
        <f t="shared" si="190"/>
        <v>1397895.9253</v>
      </c>
      <c r="AR701" s="3" t="str">
        <f t="shared" si="191"/>
        <v>F-SO</v>
      </c>
      <c r="AS701" s="2"/>
    </row>
    <row r="702" spans="17:45">
      <c r="Q702" t="s">
        <v>72</v>
      </c>
      <c r="R702">
        <v>1397896.56</v>
      </c>
      <c r="S702">
        <v>4919344.69</v>
      </c>
      <c r="U702" t="s">
        <v>73</v>
      </c>
      <c r="V702">
        <v>1397905.29</v>
      </c>
      <c r="W702">
        <v>4919387.56</v>
      </c>
      <c r="X702">
        <f t="shared" si="179"/>
        <v>-0.20363890833096</v>
      </c>
      <c r="Y702">
        <f t="shared" si="180"/>
        <v>4.9106529208788</v>
      </c>
      <c r="Z702">
        <f t="shared" si="181"/>
        <v>5204021.94021813</v>
      </c>
      <c r="AA702">
        <f t="shared" si="182"/>
        <v>-1945240.13545042</v>
      </c>
      <c r="AB702" s="1" t="s">
        <v>592</v>
      </c>
      <c r="AC702" s="1">
        <v>4919355.306</v>
      </c>
      <c r="AD702" s="1">
        <v>1397899.0388</v>
      </c>
      <c r="AE702" s="1">
        <v>36.5943</v>
      </c>
      <c r="AF702" s="1" t="s">
        <v>359</v>
      </c>
      <c r="AG702" s="2">
        <f t="shared" si="183"/>
        <v>1397898.73445161</v>
      </c>
      <c r="AH702" s="2">
        <f t="shared" si="184"/>
        <v>1916165.27219643</v>
      </c>
      <c r="AI702">
        <f t="shared" si="185"/>
        <v>10.9015551839211</v>
      </c>
      <c r="AL702" t="str">
        <f t="shared" si="192"/>
        <v>ID70</v>
      </c>
      <c r="AM702" s="3" t="str">
        <f t="shared" si="186"/>
        <v>ID70/2</v>
      </c>
      <c r="AN702" s="3">
        <f t="shared" si="187"/>
        <v>10.9015551839211</v>
      </c>
      <c r="AO702" s="3">
        <f t="shared" si="188"/>
        <v>36.5943</v>
      </c>
      <c r="AP702" s="3">
        <f t="shared" si="189"/>
        <v>4919355.306</v>
      </c>
      <c r="AQ702" s="5">
        <f t="shared" si="190"/>
        <v>1397899.0388</v>
      </c>
      <c r="AR702" s="3" t="str">
        <f t="shared" si="191"/>
        <v>TB</v>
      </c>
      <c r="AS702" s="2"/>
    </row>
    <row r="703" spans="17:45">
      <c r="Q703" t="s">
        <v>72</v>
      </c>
      <c r="R703">
        <v>1397896.56</v>
      </c>
      <c r="S703">
        <v>4919344.69</v>
      </c>
      <c r="U703" t="s">
        <v>73</v>
      </c>
      <c r="V703">
        <v>1397905.29</v>
      </c>
      <c r="W703">
        <v>4919387.56</v>
      </c>
      <c r="X703">
        <f t="shared" si="179"/>
        <v>-0.20363890833096</v>
      </c>
      <c r="Y703">
        <f t="shared" si="180"/>
        <v>4.9106529208788</v>
      </c>
      <c r="Z703">
        <f t="shared" si="181"/>
        <v>5204023.10059406</v>
      </c>
      <c r="AA703">
        <f t="shared" si="182"/>
        <v>-1945240.13545042</v>
      </c>
      <c r="AB703" s="1" t="s">
        <v>593</v>
      </c>
      <c r="AC703" s="1">
        <v>4919356.3849</v>
      </c>
      <c r="AD703" s="1">
        <v>1397899.4389</v>
      </c>
      <c r="AE703" s="1">
        <v>35.2097</v>
      </c>
      <c r="AF703" s="1" t="s">
        <v>594</v>
      </c>
      <c r="AG703" s="2">
        <f t="shared" si="183"/>
        <v>1397898.96134049</v>
      </c>
      <c r="AH703" s="2">
        <f t="shared" si="184"/>
        <v>1916165.89892991</v>
      </c>
      <c r="AI703">
        <f t="shared" si="185"/>
        <v>12.0440338428847</v>
      </c>
      <c r="AL703" t="str">
        <f t="shared" si="192"/>
        <v>ID70</v>
      </c>
      <c r="AM703" s="3" t="str">
        <f t="shared" si="186"/>
        <v>ID70/3</v>
      </c>
      <c r="AN703" s="3">
        <f t="shared" si="187"/>
        <v>12.0440338428847</v>
      </c>
      <c r="AO703" s="3">
        <f t="shared" si="188"/>
        <v>35.2097</v>
      </c>
      <c r="AP703" s="3">
        <f t="shared" si="189"/>
        <v>4919356.3849</v>
      </c>
      <c r="AQ703" s="5">
        <f t="shared" si="190"/>
        <v>1397899.4389</v>
      </c>
      <c r="AR703" s="3" t="str">
        <f t="shared" si="191"/>
        <v>BB-WL-1029"</v>
      </c>
      <c r="AS703" s="2"/>
    </row>
    <row r="704" spans="17:45">
      <c r="Q704" t="s">
        <v>72</v>
      </c>
      <c r="R704">
        <v>1397896.56</v>
      </c>
      <c r="S704">
        <v>4919344.69</v>
      </c>
      <c r="U704" t="s">
        <v>73</v>
      </c>
      <c r="V704">
        <v>1397905.29</v>
      </c>
      <c r="W704">
        <v>4919387.56</v>
      </c>
      <c r="X704">
        <f t="shared" si="179"/>
        <v>-0.20363890833096</v>
      </c>
      <c r="Y704">
        <f t="shared" si="180"/>
        <v>4.9106529208788</v>
      </c>
      <c r="Z704">
        <f t="shared" si="181"/>
        <v>5204026.48586299</v>
      </c>
      <c r="AA704">
        <f t="shared" si="182"/>
        <v>-1945240.13545042</v>
      </c>
      <c r="AB704" s="1" t="s">
        <v>595</v>
      </c>
      <c r="AC704" s="1">
        <v>4919359.6376</v>
      </c>
      <c r="AD704" s="1">
        <v>1397900.0899</v>
      </c>
      <c r="AE704" s="1">
        <v>35.0563</v>
      </c>
      <c r="AF704" s="1" t="s">
        <v>355</v>
      </c>
      <c r="AG704" s="2">
        <f t="shared" si="183"/>
        <v>1397899.62326379</v>
      </c>
      <c r="AH704" s="2">
        <f t="shared" si="184"/>
        <v>1916167.72735578</v>
      </c>
      <c r="AI704">
        <f t="shared" si="185"/>
        <v>15.3587414770219</v>
      </c>
      <c r="AL704" t="str">
        <f t="shared" si="192"/>
        <v>ID70</v>
      </c>
      <c r="AM704" s="3" t="str">
        <f t="shared" si="186"/>
        <v>ID70/4</v>
      </c>
      <c r="AN704" s="3">
        <f t="shared" si="187"/>
        <v>15.3587414770219</v>
      </c>
      <c r="AO704" s="3">
        <f t="shared" si="188"/>
        <v>35.0563</v>
      </c>
      <c r="AP704" s="3">
        <f t="shared" si="189"/>
        <v>4919359.6376</v>
      </c>
      <c r="AQ704" s="5">
        <f t="shared" si="190"/>
        <v>1397900.0899</v>
      </c>
      <c r="AR704" s="3" t="str">
        <f t="shared" si="191"/>
        <v>SO</v>
      </c>
      <c r="AS704" s="2"/>
    </row>
    <row r="705" spans="16:45">
      <c r="P705">
        <v>1</v>
      </c>
      <c r="Q705" t="s">
        <v>72</v>
      </c>
      <c r="R705">
        <v>1397896.56</v>
      </c>
      <c r="S705">
        <v>4919344.69</v>
      </c>
      <c r="U705" t="s">
        <v>73</v>
      </c>
      <c r="V705">
        <v>1397905.29</v>
      </c>
      <c r="W705">
        <v>4919387.56</v>
      </c>
      <c r="X705">
        <f t="shared" si="179"/>
        <v>-0.20363890833096</v>
      </c>
      <c r="Y705">
        <f t="shared" si="180"/>
        <v>4.9106529208788</v>
      </c>
      <c r="Z705">
        <f t="shared" si="181"/>
        <v>5204030.08582583</v>
      </c>
      <c r="AA705">
        <f t="shared" si="182"/>
        <v>-1945240.13545042</v>
      </c>
      <c r="AB705" s="1" t="s">
        <v>596</v>
      </c>
      <c r="AC705" s="1">
        <v>4919363.0393</v>
      </c>
      <c r="AD705" s="1">
        <v>1397901.0635</v>
      </c>
      <c r="AE705" s="1">
        <v>35.0204</v>
      </c>
      <c r="AF705" s="1" t="s">
        <v>355</v>
      </c>
      <c r="AG705" s="2">
        <f t="shared" si="183"/>
        <v>1397900.3271663</v>
      </c>
      <c r="AH705" s="2">
        <f t="shared" si="184"/>
        <v>1916169.67174051</v>
      </c>
      <c r="AI705">
        <f t="shared" si="185"/>
        <v>18.8938699777114</v>
      </c>
      <c r="AL705" t="str">
        <f t="shared" si="192"/>
        <v>ID70</v>
      </c>
      <c r="AM705" s="3" t="str">
        <f t="shared" si="186"/>
        <v>ID70/5</v>
      </c>
      <c r="AN705" s="3">
        <f t="shared" si="187"/>
        <v>18.8938699777114</v>
      </c>
      <c r="AO705" s="3">
        <f t="shared" si="188"/>
        <v>35.0204</v>
      </c>
      <c r="AP705" s="3">
        <f t="shared" si="189"/>
        <v>4919363.0393</v>
      </c>
      <c r="AQ705" s="5">
        <f t="shared" si="190"/>
        <v>1397901.0635</v>
      </c>
      <c r="AR705" s="3" t="str">
        <f t="shared" si="191"/>
        <v>SO</v>
      </c>
      <c r="AS705" s="2"/>
    </row>
    <row r="706" spans="17:45">
      <c r="Q706" t="s">
        <v>72</v>
      </c>
      <c r="R706">
        <v>1397896.56</v>
      </c>
      <c r="S706">
        <v>4919344.69</v>
      </c>
      <c r="U706" t="s">
        <v>73</v>
      </c>
      <c r="V706">
        <v>1397905.29</v>
      </c>
      <c r="W706">
        <v>4919387.56</v>
      </c>
      <c r="X706">
        <f t="shared" si="179"/>
        <v>-0.20363890833096</v>
      </c>
      <c r="Y706">
        <f t="shared" si="180"/>
        <v>4.9106529208788</v>
      </c>
      <c r="Z706">
        <f t="shared" si="181"/>
        <v>5204036.04556502</v>
      </c>
      <c r="AA706">
        <f t="shared" si="182"/>
        <v>-1945240.13545042</v>
      </c>
      <c r="AB706" s="1" t="s">
        <v>597</v>
      </c>
      <c r="AC706" s="1">
        <v>4919368.773</v>
      </c>
      <c r="AD706" s="1">
        <v>1397902.1735</v>
      </c>
      <c r="AE706" s="1">
        <v>35.1628</v>
      </c>
      <c r="AF706" s="1" t="s">
        <v>355</v>
      </c>
      <c r="AG706" s="2">
        <f t="shared" si="183"/>
        <v>1397901.49247704</v>
      </c>
      <c r="AH706" s="2">
        <f t="shared" si="184"/>
        <v>1916172.8906698</v>
      </c>
      <c r="AI706">
        <f t="shared" si="185"/>
        <v>24.7285719610366</v>
      </c>
      <c r="AL706" t="str">
        <f t="shared" si="192"/>
        <v>ID70</v>
      </c>
      <c r="AM706" s="3" t="str">
        <f t="shared" si="186"/>
        <v>ID70/6</v>
      </c>
      <c r="AN706" s="3">
        <f t="shared" si="187"/>
        <v>24.7285719610366</v>
      </c>
      <c r="AO706" s="3">
        <f t="shared" si="188"/>
        <v>35.1628</v>
      </c>
      <c r="AP706" s="3">
        <f t="shared" si="189"/>
        <v>4919368.773</v>
      </c>
      <c r="AQ706" s="5">
        <f t="shared" si="190"/>
        <v>1397902.1735</v>
      </c>
      <c r="AR706" s="3" t="str">
        <f t="shared" si="191"/>
        <v>SO</v>
      </c>
      <c r="AS706" s="2"/>
    </row>
    <row r="707" spans="17:45">
      <c r="Q707" t="s">
        <v>72</v>
      </c>
      <c r="R707">
        <v>1397896.56</v>
      </c>
      <c r="S707">
        <v>4919344.69</v>
      </c>
      <c r="U707" t="s">
        <v>73</v>
      </c>
      <c r="V707">
        <v>1397905.29</v>
      </c>
      <c r="W707">
        <v>4919387.56</v>
      </c>
      <c r="X707">
        <f t="shared" si="179"/>
        <v>-0.20363890833096</v>
      </c>
      <c r="Y707">
        <f t="shared" si="180"/>
        <v>4.9106529208788</v>
      </c>
      <c r="Z707">
        <f t="shared" si="181"/>
        <v>5204040.12391624</v>
      </c>
      <c r="AA707">
        <f t="shared" si="182"/>
        <v>-1945240.13545042</v>
      </c>
      <c r="AB707" s="1" t="s">
        <v>598</v>
      </c>
      <c r="AC707" s="1">
        <v>4919372.797</v>
      </c>
      <c r="AD707" s="1">
        <v>1397902.4404</v>
      </c>
      <c r="AE707" s="1">
        <v>35.0387</v>
      </c>
      <c r="AF707" s="1" t="s">
        <v>368</v>
      </c>
      <c r="AG707" s="2">
        <f t="shared" si="183"/>
        <v>1397902.28991906</v>
      </c>
      <c r="AH707" s="2">
        <f t="shared" si="184"/>
        <v>1916175.09343805</v>
      </c>
      <c r="AI707">
        <f t="shared" si="185"/>
        <v>28.7155454963007</v>
      </c>
      <c r="AL707" t="str">
        <f t="shared" si="192"/>
        <v>ID70</v>
      </c>
      <c r="AM707" s="3" t="str">
        <f t="shared" si="186"/>
        <v>ID70/7</v>
      </c>
      <c r="AN707" s="3">
        <f t="shared" si="187"/>
        <v>28.7155454963007</v>
      </c>
      <c r="AO707" s="3">
        <f t="shared" si="188"/>
        <v>35.0387</v>
      </c>
      <c r="AP707" s="3">
        <f t="shared" si="189"/>
        <v>4919372.797</v>
      </c>
      <c r="AQ707" s="5">
        <f t="shared" si="190"/>
        <v>1397902.4404</v>
      </c>
      <c r="AR707" s="3" t="str">
        <f t="shared" si="191"/>
        <v>BB</v>
      </c>
      <c r="AS707" s="2"/>
    </row>
    <row r="708" spans="17:45">
      <c r="Q708" t="s">
        <v>72</v>
      </c>
      <c r="R708">
        <v>1397896.56</v>
      </c>
      <c r="S708">
        <v>4919344.69</v>
      </c>
      <c r="U708" t="s">
        <v>73</v>
      </c>
      <c r="V708">
        <v>1397905.29</v>
      </c>
      <c r="W708">
        <v>4919387.56</v>
      </c>
      <c r="X708">
        <f t="shared" si="179"/>
        <v>-0.20363890833096</v>
      </c>
      <c r="Y708">
        <f t="shared" si="180"/>
        <v>4.9106529208788</v>
      </c>
      <c r="Z708">
        <f t="shared" si="181"/>
        <v>5204049.42263996</v>
      </c>
      <c r="AA708">
        <f t="shared" si="182"/>
        <v>-1945240.13545042</v>
      </c>
      <c r="AB708" s="1" t="s">
        <v>599</v>
      </c>
      <c r="AC708" s="1">
        <v>4919381.7978</v>
      </c>
      <c r="AD708" s="1">
        <v>1397903.9034</v>
      </c>
      <c r="AE708" s="1">
        <v>43.4153</v>
      </c>
      <c r="AF708" s="1" t="s">
        <v>359</v>
      </c>
      <c r="AG708" s="2">
        <f t="shared" si="183"/>
        <v>1397904.10810309</v>
      </c>
      <c r="AH708" s="2">
        <f t="shared" si="184"/>
        <v>1916180.11579444</v>
      </c>
      <c r="AI708">
        <f t="shared" si="185"/>
        <v>37.8274284660631</v>
      </c>
      <c r="AL708" t="str">
        <f t="shared" si="192"/>
        <v>ID70</v>
      </c>
      <c r="AM708" s="3" t="str">
        <f t="shared" si="186"/>
        <v>ID70/8</v>
      </c>
      <c r="AN708" s="3">
        <f t="shared" si="187"/>
        <v>37.8274284660631</v>
      </c>
      <c r="AO708" s="3">
        <f t="shared" si="188"/>
        <v>43.4153</v>
      </c>
      <c r="AP708" s="3">
        <f t="shared" si="189"/>
        <v>4919381.7978</v>
      </c>
      <c r="AQ708" s="5">
        <f t="shared" si="190"/>
        <v>1397903.9034</v>
      </c>
      <c r="AR708" s="3" t="str">
        <f t="shared" si="191"/>
        <v>TB</v>
      </c>
      <c r="AS708" s="2"/>
    </row>
    <row r="709" spans="17:45">
      <c r="Q709" t="s">
        <v>72</v>
      </c>
      <c r="R709">
        <v>1397896.56</v>
      </c>
      <c r="S709">
        <v>4919344.69</v>
      </c>
      <c r="U709" t="s">
        <v>73</v>
      </c>
      <c r="V709">
        <v>1397905.29</v>
      </c>
      <c r="W709">
        <v>4919387.56</v>
      </c>
      <c r="X709">
        <f t="shared" si="179"/>
        <v>-0.20363890833096</v>
      </c>
      <c r="Y709">
        <f t="shared" si="180"/>
        <v>4.9106529208788</v>
      </c>
      <c r="Z709">
        <f t="shared" si="181"/>
        <v>5204060.15023318</v>
      </c>
      <c r="AA709">
        <f t="shared" si="182"/>
        <v>-1945240.13545042</v>
      </c>
      <c r="AB709" s="1" t="s">
        <v>600</v>
      </c>
      <c r="AC709" s="1">
        <v>4919392.0792</v>
      </c>
      <c r="AD709" s="1">
        <v>1397906.0945</v>
      </c>
      <c r="AE709" s="1">
        <v>43.411</v>
      </c>
      <c r="AF709" s="1" t="s">
        <v>359</v>
      </c>
      <c r="AG709" s="2">
        <f t="shared" si="183"/>
        <v>1397906.20567467</v>
      </c>
      <c r="AH709" s="2">
        <f t="shared" si="184"/>
        <v>1916185.90990102</v>
      </c>
      <c r="AI709">
        <f t="shared" si="185"/>
        <v>48.3388349756935</v>
      </c>
      <c r="AL709" t="str">
        <f t="shared" si="192"/>
        <v>ID70</v>
      </c>
      <c r="AM709" s="3" t="str">
        <f t="shared" si="186"/>
        <v>ID70/9</v>
      </c>
      <c r="AN709" s="3">
        <f t="shared" si="187"/>
        <v>48.3388349756935</v>
      </c>
      <c r="AO709" s="3">
        <f t="shared" si="188"/>
        <v>43.411</v>
      </c>
      <c r="AP709" s="3">
        <f t="shared" si="189"/>
        <v>4919392.0792</v>
      </c>
      <c r="AQ709" s="5">
        <f t="shared" si="190"/>
        <v>1397906.0945</v>
      </c>
      <c r="AR709" s="3" t="str">
        <f t="shared" si="191"/>
        <v>TB</v>
      </c>
      <c r="AS709" s="2"/>
    </row>
    <row r="710" spans="17:44">
      <c r="Q710" t="s">
        <v>72</v>
      </c>
      <c r="R710">
        <v>1397896.56</v>
      </c>
      <c r="S710">
        <v>4919344.69</v>
      </c>
      <c r="U710" t="s">
        <v>73</v>
      </c>
      <c r="V710">
        <v>1397905.29</v>
      </c>
      <c r="W710">
        <v>4919387.56</v>
      </c>
      <c r="X710">
        <f t="shared" si="179"/>
        <v>-0.20363890833096</v>
      </c>
      <c r="Y710">
        <f t="shared" si="180"/>
        <v>4.9106529208788</v>
      </c>
      <c r="Z710">
        <f t="shared" si="181"/>
        <v>5203949.78892296</v>
      </c>
      <c r="AA710">
        <f t="shared" si="182"/>
        <v>-1945240.13545042</v>
      </c>
      <c r="AB710" s="1" t="s">
        <v>1665</v>
      </c>
      <c r="AC710" s="1">
        <v>4919247.47</v>
      </c>
      <c r="AD710" s="1">
        <v>1398074.274</v>
      </c>
      <c r="AE710" s="1">
        <v>46.423</v>
      </c>
      <c r="AF710" s="1" t="s">
        <v>83</v>
      </c>
      <c r="AG710" s="2">
        <f t="shared" si="183"/>
        <v>1397884.62667334</v>
      </c>
      <c r="AH710" s="2">
        <f t="shared" si="184"/>
        <v>1916126.30238411</v>
      </c>
      <c r="AI710">
        <f t="shared" si="185"/>
        <v>202.568492604605</v>
      </c>
      <c r="AL710" t="str">
        <f t="shared" si="192"/>
        <v>ID71</v>
      </c>
      <c r="AM710" s="3" t="str">
        <f t="shared" si="186"/>
        <v>ID71-100</v>
      </c>
      <c r="AN710" s="3">
        <f t="shared" si="187"/>
        <v>202.568492604605</v>
      </c>
      <c r="AO710" s="3">
        <f t="shared" si="188"/>
        <v>46.423</v>
      </c>
      <c r="AP710" s="3">
        <f t="shared" si="189"/>
        <v>4919247.47</v>
      </c>
      <c r="AQ710" s="5">
        <f t="shared" si="190"/>
        <v>1398074.274</v>
      </c>
      <c r="AR710" s="3" t="str">
        <f t="shared" si="191"/>
        <v>so</v>
      </c>
    </row>
    <row r="711" spans="17:44">
      <c r="Q711" t="s">
        <v>72</v>
      </c>
      <c r="R711">
        <v>1397896.56</v>
      </c>
      <c r="S711">
        <v>4919344.69</v>
      </c>
      <c r="U711" t="s">
        <v>73</v>
      </c>
      <c r="V711">
        <v>1397905.29</v>
      </c>
      <c r="W711">
        <v>4919387.56</v>
      </c>
      <c r="X711">
        <f t="shared" si="179"/>
        <v>-0.20363890833096</v>
      </c>
      <c r="Y711">
        <f t="shared" si="180"/>
        <v>4.9106529208788</v>
      </c>
      <c r="Z711">
        <f t="shared" si="181"/>
        <v>5203953.21282289</v>
      </c>
      <c r="AA711">
        <f t="shared" si="182"/>
        <v>-1945240.13545042</v>
      </c>
      <c r="AB711" s="1" t="s">
        <v>1666</v>
      </c>
      <c r="AC711" s="1">
        <v>4919251.045</v>
      </c>
      <c r="AD711" s="1">
        <v>1398073.532</v>
      </c>
      <c r="AE711" s="1">
        <v>45.652</v>
      </c>
      <c r="AF711" s="1" t="s">
        <v>93</v>
      </c>
      <c r="AG711" s="2">
        <f t="shared" si="183"/>
        <v>1397885.29615018</v>
      </c>
      <c r="AH711" s="2">
        <f t="shared" si="184"/>
        <v>1916128.15167507</v>
      </c>
      <c r="AI711">
        <f t="shared" si="185"/>
        <v>200.221064848412</v>
      </c>
      <c r="AL711" t="str">
        <f t="shared" si="192"/>
        <v>ID71</v>
      </c>
      <c r="AM711" s="3" t="str">
        <f t="shared" si="186"/>
        <v>ID71-101</v>
      </c>
      <c r="AN711" s="3">
        <f t="shared" si="187"/>
        <v>200.221064848412</v>
      </c>
      <c r="AO711" s="3">
        <f t="shared" si="188"/>
        <v>45.652</v>
      </c>
      <c r="AP711" s="3">
        <f t="shared" si="189"/>
        <v>4919251.045</v>
      </c>
      <c r="AQ711" s="5">
        <f t="shared" si="190"/>
        <v>1398073.532</v>
      </c>
      <c r="AR711" s="3" t="str">
        <f t="shared" si="191"/>
        <v>f</v>
      </c>
    </row>
    <row r="712" spans="17:44">
      <c r="Q712" t="s">
        <v>72</v>
      </c>
      <c r="R712">
        <v>1397896.56</v>
      </c>
      <c r="S712">
        <v>4919344.69</v>
      </c>
      <c r="U712" t="s">
        <v>73</v>
      </c>
      <c r="V712">
        <v>1397905.29</v>
      </c>
      <c r="W712">
        <v>4919387.56</v>
      </c>
      <c r="X712">
        <f t="shared" si="179"/>
        <v>-0.20363890833096</v>
      </c>
      <c r="Y712">
        <f t="shared" si="180"/>
        <v>4.9106529208788</v>
      </c>
      <c r="Z712">
        <f t="shared" si="181"/>
        <v>5203958.0257809</v>
      </c>
      <c r="AA712">
        <f t="shared" si="182"/>
        <v>-1945240.13545042</v>
      </c>
      <c r="AB712" s="1" t="s">
        <v>1667</v>
      </c>
      <c r="AC712" s="1">
        <v>4919256.017</v>
      </c>
      <c r="AD712" s="1">
        <v>1398072.751</v>
      </c>
      <c r="AE712" s="1">
        <v>44.445</v>
      </c>
      <c r="AF712" s="1" t="s">
        <v>87</v>
      </c>
      <c r="AG712" s="2">
        <f t="shared" si="183"/>
        <v>1397886.23723023</v>
      </c>
      <c r="AH712" s="2">
        <f t="shared" si="184"/>
        <v>1916130.75121358</v>
      </c>
      <c r="AI712">
        <f t="shared" si="185"/>
        <v>197.246468688365</v>
      </c>
      <c r="AL712" t="str">
        <f t="shared" si="192"/>
        <v>ID71</v>
      </c>
      <c r="AM712" s="3" t="str">
        <f t="shared" si="186"/>
        <v>ID71-102</v>
      </c>
      <c r="AN712" s="3">
        <f t="shared" si="187"/>
        <v>197.246468688365</v>
      </c>
      <c r="AO712" s="3">
        <f t="shared" si="188"/>
        <v>44.445</v>
      </c>
      <c r="AP712" s="3">
        <f t="shared" si="189"/>
        <v>4919256.017</v>
      </c>
      <c r="AQ712" s="5">
        <f t="shared" si="190"/>
        <v>1398072.751</v>
      </c>
      <c r="AR712" s="3" t="str">
        <f t="shared" si="191"/>
        <v>tb</v>
      </c>
    </row>
    <row r="713" spans="17:44">
      <c r="Q713" t="s">
        <v>72</v>
      </c>
      <c r="R713">
        <v>1397896.56</v>
      </c>
      <c r="S713">
        <v>4919344.69</v>
      </c>
      <c r="U713" t="s">
        <v>73</v>
      </c>
      <c r="V713">
        <v>1397905.29</v>
      </c>
      <c r="W713">
        <v>4919387.56</v>
      </c>
      <c r="X713">
        <f t="shared" si="179"/>
        <v>-0.20363890833096</v>
      </c>
      <c r="Y713">
        <f t="shared" si="180"/>
        <v>4.9106529208788</v>
      </c>
      <c r="Z713">
        <f t="shared" si="181"/>
        <v>5203963.15653458</v>
      </c>
      <c r="AA713">
        <f t="shared" si="182"/>
        <v>-1945240.13545042</v>
      </c>
      <c r="AB713" s="1" t="s">
        <v>1668</v>
      </c>
      <c r="AC713" s="1">
        <v>4919261.363</v>
      </c>
      <c r="AD713" s="1">
        <v>1398071.694</v>
      </c>
      <c r="AE713" s="1">
        <v>40.601</v>
      </c>
      <c r="AF713" s="1" t="s">
        <v>83</v>
      </c>
      <c r="AG713" s="2">
        <f t="shared" si="183"/>
        <v>1397887.24044902</v>
      </c>
      <c r="AH713" s="2">
        <f t="shared" si="184"/>
        <v>1916133.52239748</v>
      </c>
      <c r="AI713">
        <f t="shared" si="185"/>
        <v>193.946659896559</v>
      </c>
      <c r="AL713" t="str">
        <f t="shared" si="192"/>
        <v>ID71</v>
      </c>
      <c r="AM713" s="3" t="str">
        <f t="shared" si="186"/>
        <v>ID71-103</v>
      </c>
      <c r="AN713" s="3">
        <f t="shared" si="187"/>
        <v>193.946659896559</v>
      </c>
      <c r="AO713" s="3">
        <f t="shared" si="188"/>
        <v>40.601</v>
      </c>
      <c r="AP713" s="3">
        <f t="shared" si="189"/>
        <v>4919261.363</v>
      </c>
      <c r="AQ713" s="5">
        <f t="shared" si="190"/>
        <v>1398071.694</v>
      </c>
      <c r="AR713" s="3" t="str">
        <f t="shared" si="191"/>
        <v>so</v>
      </c>
    </row>
    <row r="714" spans="17:44">
      <c r="Q714" t="s">
        <v>72</v>
      </c>
      <c r="R714">
        <v>1397896.56</v>
      </c>
      <c r="S714">
        <v>4919344.69</v>
      </c>
      <c r="U714" t="s">
        <v>73</v>
      </c>
      <c r="V714">
        <v>1397905.29</v>
      </c>
      <c r="W714">
        <v>4919387.56</v>
      </c>
      <c r="X714">
        <f t="shared" si="179"/>
        <v>-0.20363890833096</v>
      </c>
      <c r="Y714">
        <f t="shared" si="180"/>
        <v>4.9106529208788</v>
      </c>
      <c r="Z714">
        <f t="shared" si="181"/>
        <v>5203975.51926026</v>
      </c>
      <c r="AA714">
        <f t="shared" si="182"/>
        <v>-1945240.13545042</v>
      </c>
      <c r="AB714" s="1" t="s">
        <v>1669</v>
      </c>
      <c r="AC714" s="1">
        <v>4919274.144</v>
      </c>
      <c r="AD714" s="1">
        <v>1398069.64</v>
      </c>
      <c r="AE714" s="1">
        <v>36.675</v>
      </c>
      <c r="AF714" s="1" t="s">
        <v>103</v>
      </c>
      <c r="AG714" s="2">
        <f t="shared" si="183"/>
        <v>1397889.65773886</v>
      </c>
      <c r="AH714" s="2">
        <f t="shared" si="184"/>
        <v>1916140.19965946</v>
      </c>
      <c r="AI714">
        <f t="shared" si="185"/>
        <v>186.904854179761</v>
      </c>
      <c r="AL714" t="str">
        <f t="shared" si="192"/>
        <v>ID71</v>
      </c>
      <c r="AM714" s="3" t="str">
        <f t="shared" si="186"/>
        <v>ID71-104</v>
      </c>
      <c r="AN714" s="3">
        <f t="shared" si="187"/>
        <v>186.904854179761</v>
      </c>
      <c r="AO714" s="3">
        <f t="shared" si="188"/>
        <v>36.675</v>
      </c>
      <c r="AP714" s="3">
        <f t="shared" si="189"/>
        <v>4919274.144</v>
      </c>
      <c r="AQ714" s="5">
        <f t="shared" si="190"/>
        <v>1398069.64</v>
      </c>
      <c r="AR714" s="3" t="str">
        <f t="shared" si="191"/>
        <v>tb rvr</v>
      </c>
    </row>
    <row r="715" spans="17:44">
      <c r="Q715" t="s">
        <v>72</v>
      </c>
      <c r="R715">
        <v>1397896.56</v>
      </c>
      <c r="S715">
        <v>4919344.69</v>
      </c>
      <c r="U715" t="s">
        <v>73</v>
      </c>
      <c r="V715">
        <v>1397905.29</v>
      </c>
      <c r="W715">
        <v>4919387.56</v>
      </c>
      <c r="X715">
        <f t="shared" si="179"/>
        <v>-0.20363890833096</v>
      </c>
      <c r="Y715">
        <f t="shared" si="180"/>
        <v>4.9106529208788</v>
      </c>
      <c r="Z715">
        <f t="shared" si="181"/>
        <v>5203976.61696215</v>
      </c>
      <c r="AA715">
        <f t="shared" si="182"/>
        <v>-1945240.13545042</v>
      </c>
      <c r="AB715" s="1" t="s">
        <v>1670</v>
      </c>
      <c r="AC715" s="1">
        <v>4919275.236</v>
      </c>
      <c r="AD715" s="1">
        <v>1398069.668</v>
      </c>
      <c r="AE715" s="1">
        <v>36.045</v>
      </c>
      <c r="AF715" s="1" t="s">
        <v>114</v>
      </c>
      <c r="AG715" s="2">
        <f t="shared" si="183"/>
        <v>1397889.87237305</v>
      </c>
      <c r="AH715" s="2">
        <f t="shared" si="184"/>
        <v>1916140.7925419</v>
      </c>
      <c r="AI715">
        <f t="shared" si="185"/>
        <v>186.521413730755</v>
      </c>
      <c r="AL715" t="str">
        <f t="shared" si="192"/>
        <v>ID71</v>
      </c>
      <c r="AM715" s="3" t="str">
        <f t="shared" si="186"/>
        <v>ID71-105</v>
      </c>
      <c r="AN715" s="3">
        <f t="shared" si="187"/>
        <v>186.521413730755</v>
      </c>
      <c r="AO715" s="3">
        <f t="shared" si="188"/>
        <v>36.045</v>
      </c>
      <c r="AP715" s="3">
        <f t="shared" si="189"/>
        <v>4919275.236</v>
      </c>
      <c r="AQ715" s="5">
        <f t="shared" si="190"/>
        <v>1398069.668</v>
      </c>
      <c r="AR715" s="3" t="str">
        <f t="shared" si="191"/>
        <v>wtr</v>
      </c>
    </row>
    <row r="716" spans="17:44">
      <c r="Q716" t="s">
        <v>72</v>
      </c>
      <c r="R716">
        <v>1397896.56</v>
      </c>
      <c r="S716">
        <v>4919344.69</v>
      </c>
      <c r="U716" t="s">
        <v>73</v>
      </c>
      <c r="V716">
        <v>1397905.29</v>
      </c>
      <c r="W716">
        <v>4919387.56</v>
      </c>
      <c r="X716">
        <f t="shared" si="179"/>
        <v>-0.20363890833096</v>
      </c>
      <c r="Y716">
        <f t="shared" si="180"/>
        <v>4.9106529208788</v>
      </c>
      <c r="Z716">
        <f t="shared" si="181"/>
        <v>5203978.9087998</v>
      </c>
      <c r="AA716">
        <f t="shared" si="182"/>
        <v>-1945240.13545042</v>
      </c>
      <c r="AB716" s="1" t="s">
        <v>1671</v>
      </c>
      <c r="AC716" s="1">
        <v>4919277.716</v>
      </c>
      <c r="AD716" s="1">
        <v>1398068.744</v>
      </c>
      <c r="AE716" s="1">
        <v>35.375</v>
      </c>
      <c r="AF716" s="1" t="s">
        <v>652</v>
      </c>
      <c r="AG716" s="2">
        <f t="shared" si="183"/>
        <v>1397890.3204972</v>
      </c>
      <c r="AH716" s="2">
        <f t="shared" si="184"/>
        <v>1916142.03039194</v>
      </c>
      <c r="AI716">
        <f t="shared" si="185"/>
        <v>184.750768691271</v>
      </c>
      <c r="AL716" t="str">
        <f t="shared" si="192"/>
        <v>ID71</v>
      </c>
      <c r="AM716" s="3" t="str">
        <f t="shared" si="186"/>
        <v>ID71-106</v>
      </c>
      <c r="AN716" s="3">
        <f t="shared" si="187"/>
        <v>184.750768691271</v>
      </c>
      <c r="AO716" s="3">
        <f t="shared" si="188"/>
        <v>35.375</v>
      </c>
      <c r="AP716" s="3">
        <f t="shared" si="189"/>
        <v>4919277.716</v>
      </c>
      <c r="AQ716" s="5">
        <f t="shared" si="190"/>
        <v>1398068.744</v>
      </c>
      <c r="AR716" s="3" t="str">
        <f t="shared" si="191"/>
        <v>rvr bed</v>
      </c>
    </row>
    <row r="717" spans="17:44">
      <c r="Q717" t="s">
        <v>72</v>
      </c>
      <c r="R717">
        <v>1397896.56</v>
      </c>
      <c r="S717">
        <v>4919344.69</v>
      </c>
      <c r="U717" t="s">
        <v>73</v>
      </c>
      <c r="V717">
        <v>1397905.29</v>
      </c>
      <c r="W717">
        <v>4919387.56</v>
      </c>
      <c r="X717">
        <f t="shared" si="179"/>
        <v>-0.20363890833096</v>
      </c>
      <c r="Y717">
        <f t="shared" si="180"/>
        <v>4.9106529208788</v>
      </c>
      <c r="Z717">
        <f t="shared" si="181"/>
        <v>5203981.18606152</v>
      </c>
      <c r="AA717">
        <f t="shared" si="182"/>
        <v>-1945240.13545042</v>
      </c>
      <c r="AB717" s="1" t="s">
        <v>1672</v>
      </c>
      <c r="AC717" s="1">
        <v>4919280.001</v>
      </c>
      <c r="AD717" s="1">
        <v>1398068.706</v>
      </c>
      <c r="AE717" s="1">
        <v>36.021</v>
      </c>
      <c r="AF717" s="1" t="s">
        <v>652</v>
      </c>
      <c r="AG717" s="2">
        <f t="shared" si="183"/>
        <v>1397890.7657713</v>
      </c>
      <c r="AH717" s="2">
        <f t="shared" si="184"/>
        <v>1916143.26036933</v>
      </c>
      <c r="AI717">
        <f t="shared" si="185"/>
        <v>183.899189875906</v>
      </c>
      <c r="AL717" t="str">
        <f t="shared" si="192"/>
        <v>ID71</v>
      </c>
      <c r="AM717" s="3" t="str">
        <f t="shared" si="186"/>
        <v>ID71-107</v>
      </c>
      <c r="AN717" s="3">
        <f t="shared" si="187"/>
        <v>183.899189875906</v>
      </c>
      <c r="AO717" s="3">
        <f t="shared" si="188"/>
        <v>36.021</v>
      </c>
      <c r="AP717" s="3">
        <f t="shared" si="189"/>
        <v>4919280.001</v>
      </c>
      <c r="AQ717" s="5">
        <f t="shared" si="190"/>
        <v>1398068.706</v>
      </c>
      <c r="AR717" s="3" t="str">
        <f t="shared" si="191"/>
        <v>rvr bed</v>
      </c>
    </row>
    <row r="718" spans="17:44">
      <c r="Q718" t="s">
        <v>72</v>
      </c>
      <c r="R718">
        <v>1397896.56</v>
      </c>
      <c r="S718">
        <v>4919344.69</v>
      </c>
      <c r="U718" t="s">
        <v>73</v>
      </c>
      <c r="V718">
        <v>1397905.29</v>
      </c>
      <c r="W718">
        <v>4919387.56</v>
      </c>
      <c r="X718">
        <f t="shared" si="179"/>
        <v>-0.20363890833096</v>
      </c>
      <c r="Y718">
        <f t="shared" si="180"/>
        <v>4.9106529208788</v>
      </c>
      <c r="Z718">
        <f t="shared" si="181"/>
        <v>5203984.7641294</v>
      </c>
      <c r="AA718">
        <f t="shared" si="182"/>
        <v>-1945240.13545042</v>
      </c>
      <c r="AB718" s="1" t="s">
        <v>1673</v>
      </c>
      <c r="AC718" s="1">
        <v>4919283.676</v>
      </c>
      <c r="AD718" s="1">
        <v>1398068.23</v>
      </c>
      <c r="AE718" s="1">
        <v>36.362</v>
      </c>
      <c r="AF718" s="1" t="s">
        <v>652</v>
      </c>
      <c r="AG718" s="2">
        <f t="shared" si="183"/>
        <v>1397891.46539268</v>
      </c>
      <c r="AH718" s="2">
        <f t="shared" si="184"/>
        <v>1916145.19292831</v>
      </c>
      <c r="AI718">
        <f t="shared" si="185"/>
        <v>182.190277172047</v>
      </c>
      <c r="AL718" t="str">
        <f t="shared" si="192"/>
        <v>ID71</v>
      </c>
      <c r="AM718" s="3" t="str">
        <f t="shared" si="186"/>
        <v>ID71-108</v>
      </c>
      <c r="AN718" s="3">
        <f t="shared" si="187"/>
        <v>182.190277172047</v>
      </c>
      <c r="AO718" s="3">
        <f t="shared" si="188"/>
        <v>36.362</v>
      </c>
      <c r="AP718" s="3">
        <f t="shared" si="189"/>
        <v>4919283.676</v>
      </c>
      <c r="AQ718" s="5">
        <f t="shared" si="190"/>
        <v>1398068.23</v>
      </c>
      <c r="AR718" s="3" t="str">
        <f t="shared" si="191"/>
        <v>rvr bed</v>
      </c>
    </row>
    <row r="719" spans="17:44">
      <c r="Q719" t="s">
        <v>72</v>
      </c>
      <c r="R719">
        <v>1397896.56</v>
      </c>
      <c r="S719">
        <v>4919344.69</v>
      </c>
      <c r="U719" t="s">
        <v>73</v>
      </c>
      <c r="V719">
        <v>1397905.29</v>
      </c>
      <c r="W719">
        <v>4919387.56</v>
      </c>
      <c r="X719">
        <f t="shared" si="179"/>
        <v>-0.20363890833096</v>
      </c>
      <c r="Y719">
        <f t="shared" si="180"/>
        <v>4.9106529208788</v>
      </c>
      <c r="Z719">
        <f t="shared" si="181"/>
        <v>5203988.62258076</v>
      </c>
      <c r="AA719">
        <f t="shared" si="182"/>
        <v>-1945240.13545042</v>
      </c>
      <c r="AB719" s="1" t="s">
        <v>1674</v>
      </c>
      <c r="AC719" s="1">
        <v>4919287.789</v>
      </c>
      <c r="AD719" s="1">
        <v>1398066.98</v>
      </c>
      <c r="AE719" s="1">
        <v>36.287</v>
      </c>
      <c r="AF719" s="1" t="s">
        <v>652</v>
      </c>
      <c r="AG719" s="2">
        <f t="shared" si="183"/>
        <v>1397892.21983757</v>
      </c>
      <c r="AH719" s="2">
        <f t="shared" si="184"/>
        <v>1916147.27692591</v>
      </c>
      <c r="AI719">
        <f t="shared" si="185"/>
        <v>179.668306056009</v>
      </c>
      <c r="AL719" t="str">
        <f t="shared" si="192"/>
        <v>ID71</v>
      </c>
      <c r="AM719" s="3" t="str">
        <f t="shared" si="186"/>
        <v>ID71-109</v>
      </c>
      <c r="AN719" s="3">
        <f t="shared" si="187"/>
        <v>179.668306056009</v>
      </c>
      <c r="AO719" s="3">
        <f t="shared" si="188"/>
        <v>36.287</v>
      </c>
      <c r="AP719" s="3">
        <f t="shared" si="189"/>
        <v>4919287.789</v>
      </c>
      <c r="AQ719" s="5">
        <f t="shared" si="190"/>
        <v>1398066.98</v>
      </c>
      <c r="AR719" s="3" t="str">
        <f t="shared" si="191"/>
        <v>rvr bed</v>
      </c>
    </row>
    <row r="720" spans="17:44">
      <c r="Q720" t="s">
        <v>72</v>
      </c>
      <c r="R720">
        <v>1397896.56</v>
      </c>
      <c r="S720">
        <v>4919344.69</v>
      </c>
      <c r="U720" t="s">
        <v>73</v>
      </c>
      <c r="V720">
        <v>1397905.29</v>
      </c>
      <c r="W720">
        <v>4919387.56</v>
      </c>
      <c r="X720">
        <f t="shared" si="179"/>
        <v>-0.20363890833096</v>
      </c>
      <c r="Y720">
        <f t="shared" si="180"/>
        <v>4.9106529208788</v>
      </c>
      <c r="Z720">
        <f t="shared" si="181"/>
        <v>5203993.02810211</v>
      </c>
      <c r="AA720">
        <f t="shared" si="182"/>
        <v>-1945240.13545042</v>
      </c>
      <c r="AB720" s="1" t="s">
        <v>1675</v>
      </c>
      <c r="AC720" s="1">
        <v>4919292.378</v>
      </c>
      <c r="AD720" s="1">
        <v>1398066.079</v>
      </c>
      <c r="AE720" s="1">
        <v>36.473</v>
      </c>
      <c r="AF720" s="1" t="s">
        <v>634</v>
      </c>
      <c r="AG720" s="2">
        <f t="shared" si="183"/>
        <v>1397893.08125133</v>
      </c>
      <c r="AH720" s="2">
        <f t="shared" si="184"/>
        <v>1916149.6564028</v>
      </c>
      <c r="AI720">
        <f t="shared" si="185"/>
        <v>177.406980429293</v>
      </c>
      <c r="AL720" t="str">
        <f t="shared" si="192"/>
        <v>ID71</v>
      </c>
      <c r="AM720" s="3" t="str">
        <f t="shared" si="186"/>
        <v>ID71-110</v>
      </c>
      <c r="AN720" s="3">
        <f t="shared" si="187"/>
        <v>177.406980429293</v>
      </c>
      <c r="AO720" s="3">
        <f t="shared" si="188"/>
        <v>36.473</v>
      </c>
      <c r="AP720" s="3">
        <f t="shared" si="189"/>
        <v>4919292.378</v>
      </c>
      <c r="AQ720" s="5">
        <f t="shared" si="190"/>
        <v>1398066.079</v>
      </c>
      <c r="AR720" s="3" t="str">
        <f t="shared" si="191"/>
        <v>bb rvr</v>
      </c>
    </row>
    <row r="721" spans="17:44">
      <c r="Q721" t="s">
        <v>72</v>
      </c>
      <c r="R721">
        <v>1397896.56</v>
      </c>
      <c r="S721">
        <v>4919344.69</v>
      </c>
      <c r="U721" t="s">
        <v>73</v>
      </c>
      <c r="V721">
        <v>1397905.29</v>
      </c>
      <c r="W721">
        <v>4919387.56</v>
      </c>
      <c r="X721">
        <f t="shared" si="179"/>
        <v>-0.20363890833096</v>
      </c>
      <c r="Y721">
        <f t="shared" si="180"/>
        <v>4.9106529208788</v>
      </c>
      <c r="Z721">
        <f t="shared" si="181"/>
        <v>5203996.45480609</v>
      </c>
      <c r="AA721">
        <f t="shared" si="182"/>
        <v>-1945240.13545042</v>
      </c>
      <c r="AB721" s="1" t="s">
        <v>1676</v>
      </c>
      <c r="AC721" s="1">
        <v>4919295.922</v>
      </c>
      <c r="AD721" s="1">
        <v>1398065.503</v>
      </c>
      <c r="AE721" s="1">
        <v>36.749</v>
      </c>
      <c r="AF721" s="1" t="s">
        <v>109</v>
      </c>
      <c r="AG721" s="2">
        <f t="shared" si="183"/>
        <v>1397893.75127645</v>
      </c>
      <c r="AH721" s="2">
        <f t="shared" si="184"/>
        <v>1916151.50720827</v>
      </c>
      <c r="AI721">
        <f t="shared" si="185"/>
        <v>175.840993721615</v>
      </c>
      <c r="AL721" t="str">
        <f t="shared" si="192"/>
        <v>ID71</v>
      </c>
      <c r="AM721" s="3" t="str">
        <f t="shared" si="186"/>
        <v>ID71-111</v>
      </c>
      <c r="AN721" s="3">
        <f t="shared" si="187"/>
        <v>175.840993721615</v>
      </c>
      <c r="AO721" s="3">
        <f t="shared" si="188"/>
        <v>36.749</v>
      </c>
      <c r="AP721" s="3">
        <f t="shared" si="189"/>
        <v>4919295.922</v>
      </c>
      <c r="AQ721" s="5">
        <f t="shared" si="190"/>
        <v>1398065.503</v>
      </c>
      <c r="AR721" s="3" t="str">
        <f t="shared" si="191"/>
        <v>g</v>
      </c>
    </row>
    <row r="722" spans="17:44">
      <c r="Q722" t="s">
        <v>72</v>
      </c>
      <c r="R722">
        <v>1397896.56</v>
      </c>
      <c r="S722">
        <v>4919344.69</v>
      </c>
      <c r="U722" t="s">
        <v>73</v>
      </c>
      <c r="V722">
        <v>1397905.29</v>
      </c>
      <c r="W722">
        <v>4919387.56</v>
      </c>
      <c r="X722">
        <f t="shared" si="179"/>
        <v>-0.20363890833096</v>
      </c>
      <c r="Y722">
        <f t="shared" si="180"/>
        <v>4.9106529208788</v>
      </c>
      <c r="Z722">
        <f t="shared" si="181"/>
        <v>5203998.76660526</v>
      </c>
      <c r="AA722">
        <f t="shared" si="182"/>
        <v>-1945240.13545042</v>
      </c>
      <c r="AB722" s="1" t="s">
        <v>1677</v>
      </c>
      <c r="AC722" s="1">
        <v>4919298.301</v>
      </c>
      <c r="AD722" s="1">
        <v>1398065.173</v>
      </c>
      <c r="AE722" s="1">
        <v>37.577</v>
      </c>
      <c r="AF722" s="1" t="s">
        <v>109</v>
      </c>
      <c r="AG722" s="2">
        <f t="shared" si="183"/>
        <v>1397894.20330368</v>
      </c>
      <c r="AH722" s="2">
        <f t="shared" si="184"/>
        <v>1916152.75583976</v>
      </c>
      <c r="AI722">
        <f t="shared" si="185"/>
        <v>174.877909096618</v>
      </c>
      <c r="AL722" t="str">
        <f t="shared" si="192"/>
        <v>ID71</v>
      </c>
      <c r="AM722" s="3" t="str">
        <f t="shared" si="186"/>
        <v>ID71-112</v>
      </c>
      <c r="AN722" s="3">
        <f t="shared" si="187"/>
        <v>174.877909096618</v>
      </c>
      <c r="AO722" s="3">
        <f t="shared" si="188"/>
        <v>37.577</v>
      </c>
      <c r="AP722" s="3">
        <f t="shared" si="189"/>
        <v>4919298.301</v>
      </c>
      <c r="AQ722" s="5">
        <f t="shared" si="190"/>
        <v>1398065.173</v>
      </c>
      <c r="AR722" s="3" t="str">
        <f t="shared" si="191"/>
        <v>g</v>
      </c>
    </row>
    <row r="723" spans="17:44">
      <c r="Q723" t="s">
        <v>72</v>
      </c>
      <c r="R723">
        <v>1397896.56</v>
      </c>
      <c r="S723">
        <v>4919344.69</v>
      </c>
      <c r="U723" t="s">
        <v>73</v>
      </c>
      <c r="V723">
        <v>1397905.29</v>
      </c>
      <c r="W723">
        <v>4919387.56</v>
      </c>
      <c r="X723">
        <f t="shared" si="179"/>
        <v>-0.20363890833096</v>
      </c>
      <c r="Y723">
        <f t="shared" si="180"/>
        <v>4.9106529208788</v>
      </c>
      <c r="Z723">
        <f t="shared" si="181"/>
        <v>5204000.93870323</v>
      </c>
      <c r="AA723">
        <f t="shared" si="182"/>
        <v>-1945240.13545042</v>
      </c>
      <c r="AB723" s="1" t="s">
        <v>1678</v>
      </c>
      <c r="AC723" s="1">
        <v>4919300.49</v>
      </c>
      <c r="AD723" s="1">
        <v>1398065.09</v>
      </c>
      <c r="AE723" s="1">
        <v>37.659</v>
      </c>
      <c r="AF723" s="1" t="s">
        <v>660</v>
      </c>
      <c r="AG723" s="2">
        <f t="shared" si="183"/>
        <v>1397894.62801506</v>
      </c>
      <c r="AH723" s="2">
        <f t="shared" si="184"/>
        <v>1916153.9290169</v>
      </c>
      <c r="AI723">
        <f t="shared" si="185"/>
        <v>174.229735981049</v>
      </c>
      <c r="AL723" t="str">
        <f t="shared" si="192"/>
        <v>ID71</v>
      </c>
      <c r="AM723" s="3" t="str">
        <f t="shared" si="186"/>
        <v>ID71-113</v>
      </c>
      <c r="AN723" s="3">
        <f t="shared" si="187"/>
        <v>174.229735981049</v>
      </c>
      <c r="AO723" s="3">
        <f t="shared" si="188"/>
        <v>37.659</v>
      </c>
      <c r="AP723" s="3">
        <f t="shared" si="189"/>
        <v>4919300.49</v>
      </c>
      <c r="AQ723" s="5">
        <f t="shared" si="190"/>
        <v>1398065.09</v>
      </c>
      <c r="AR723" s="3" t="str">
        <f t="shared" si="191"/>
        <v>g+bb</v>
      </c>
    </row>
    <row r="724" spans="17:44">
      <c r="Q724" t="s">
        <v>72</v>
      </c>
      <c r="R724">
        <v>1397896.56</v>
      </c>
      <c r="S724">
        <v>4919344.69</v>
      </c>
      <c r="U724" t="s">
        <v>73</v>
      </c>
      <c r="V724">
        <v>1397905.29</v>
      </c>
      <c r="W724">
        <v>4919387.56</v>
      </c>
      <c r="X724">
        <f t="shared" si="179"/>
        <v>-0.20363890833096</v>
      </c>
      <c r="Y724">
        <f t="shared" si="180"/>
        <v>4.9106529208788</v>
      </c>
      <c r="Z724">
        <f t="shared" si="181"/>
        <v>5204007.96987398</v>
      </c>
      <c r="AA724">
        <f t="shared" si="182"/>
        <v>-1945240.13545042</v>
      </c>
      <c r="AB724" s="1" t="s">
        <v>1679</v>
      </c>
      <c r="AC724" s="1">
        <v>4919307.825</v>
      </c>
      <c r="AD724" s="1">
        <v>1398063.598</v>
      </c>
      <c r="AE724" s="1">
        <v>43.247</v>
      </c>
      <c r="AF724" s="1" t="s">
        <v>87</v>
      </c>
      <c r="AG724" s="2">
        <f t="shared" si="183"/>
        <v>1397896.00282334</v>
      </c>
      <c r="AH724" s="2">
        <f t="shared" si="184"/>
        <v>1916157.72663972</v>
      </c>
      <c r="AI724">
        <f t="shared" si="185"/>
        <v>171.057655978904</v>
      </c>
      <c r="AL724" t="str">
        <f t="shared" si="192"/>
        <v>ID71</v>
      </c>
      <c r="AM724" s="3" t="str">
        <f t="shared" si="186"/>
        <v>ID71-114</v>
      </c>
      <c r="AN724" s="3">
        <f t="shared" si="187"/>
        <v>171.057655978904</v>
      </c>
      <c r="AO724" s="3">
        <f t="shared" si="188"/>
        <v>43.247</v>
      </c>
      <c r="AP724" s="3">
        <f t="shared" si="189"/>
        <v>4919307.825</v>
      </c>
      <c r="AQ724" s="5">
        <f t="shared" si="190"/>
        <v>1398063.598</v>
      </c>
      <c r="AR724" s="3" t="str">
        <f t="shared" si="191"/>
        <v>tb</v>
      </c>
    </row>
    <row r="725" spans="17:44">
      <c r="Q725" t="s">
        <v>72</v>
      </c>
      <c r="R725">
        <v>1397896.56</v>
      </c>
      <c r="S725">
        <v>4919344.69</v>
      </c>
      <c r="U725" t="s">
        <v>73</v>
      </c>
      <c r="V725">
        <v>1397905.29</v>
      </c>
      <c r="W725">
        <v>4919387.56</v>
      </c>
      <c r="X725">
        <f t="shared" si="179"/>
        <v>-0.20363890833096</v>
      </c>
      <c r="Y725">
        <f t="shared" si="180"/>
        <v>4.9106529208788</v>
      </c>
      <c r="Z725">
        <f t="shared" si="181"/>
        <v>5204014.78034423</v>
      </c>
      <c r="AA725">
        <f t="shared" si="182"/>
        <v>-1945240.13545042</v>
      </c>
      <c r="AB725" s="1" t="s">
        <v>1680</v>
      </c>
      <c r="AC725" s="1">
        <v>4919314.833</v>
      </c>
      <c r="AD725" s="1">
        <v>1398062.628</v>
      </c>
      <c r="AE725" s="1">
        <v>43.802</v>
      </c>
      <c r="AF725" s="1" t="s">
        <v>83</v>
      </c>
      <c r="AG725" s="2">
        <f t="shared" si="183"/>
        <v>1397897.33447795</v>
      </c>
      <c r="AH725" s="2">
        <f t="shared" si="184"/>
        <v>1916161.40505945</v>
      </c>
      <c r="AI725">
        <f t="shared" si="185"/>
        <v>168.730616880981</v>
      </c>
      <c r="AL725" t="str">
        <f t="shared" si="192"/>
        <v>ID71</v>
      </c>
      <c r="AM725" s="3" t="str">
        <f t="shared" si="186"/>
        <v>ID71-115</v>
      </c>
      <c r="AN725" s="3">
        <f t="shared" si="187"/>
        <v>168.730616880981</v>
      </c>
      <c r="AO725" s="3">
        <f t="shared" si="188"/>
        <v>43.802</v>
      </c>
      <c r="AP725" s="3">
        <f t="shared" si="189"/>
        <v>4919314.833</v>
      </c>
      <c r="AQ725" s="5">
        <f t="shared" si="190"/>
        <v>1398062.628</v>
      </c>
      <c r="AR725" s="3" t="str">
        <f t="shared" si="191"/>
        <v>so</v>
      </c>
    </row>
    <row r="726" spans="17:44">
      <c r="Q726" t="s">
        <v>72</v>
      </c>
      <c r="R726">
        <v>1397896.56</v>
      </c>
      <c r="S726">
        <v>4919344.69</v>
      </c>
      <c r="U726" t="s">
        <v>73</v>
      </c>
      <c r="V726">
        <v>1397905.29</v>
      </c>
      <c r="W726">
        <v>4919387.56</v>
      </c>
      <c r="X726">
        <f t="shared" si="179"/>
        <v>-0.20363890833096</v>
      </c>
      <c r="Y726">
        <f t="shared" si="180"/>
        <v>4.9106529208788</v>
      </c>
      <c r="Z726">
        <f t="shared" si="181"/>
        <v>5204021.56034703</v>
      </c>
      <c r="AA726">
        <f t="shared" si="182"/>
        <v>-1945240.13545042</v>
      </c>
      <c r="AB726" s="1" t="s">
        <v>1681</v>
      </c>
      <c r="AC726" s="1">
        <v>4919321.971</v>
      </c>
      <c r="AD726" s="1">
        <v>1398060.87</v>
      </c>
      <c r="AE726" s="1">
        <v>43.871</v>
      </c>
      <c r="AF726" s="1" t="s">
        <v>93</v>
      </c>
      <c r="AG726" s="2">
        <f t="shared" si="183"/>
        <v>1397898.66017523</v>
      </c>
      <c r="AH726" s="2">
        <f t="shared" si="184"/>
        <v>1916165.06702333</v>
      </c>
      <c r="AI726">
        <f t="shared" si="185"/>
        <v>165.873231900272</v>
      </c>
      <c r="AL726" t="str">
        <f t="shared" si="192"/>
        <v>ID71</v>
      </c>
      <c r="AM726" s="3" t="str">
        <f t="shared" si="186"/>
        <v>ID71-116</v>
      </c>
      <c r="AN726" s="3">
        <f t="shared" si="187"/>
        <v>165.873231900272</v>
      </c>
      <c r="AO726" s="3">
        <f t="shared" si="188"/>
        <v>43.871</v>
      </c>
      <c r="AP726" s="3">
        <f t="shared" si="189"/>
        <v>4919321.971</v>
      </c>
      <c r="AQ726" s="5">
        <f t="shared" si="190"/>
        <v>1398060.87</v>
      </c>
      <c r="AR726" s="3" t="str">
        <f t="shared" si="191"/>
        <v>f</v>
      </c>
    </row>
    <row r="727" spans="17:44">
      <c r="Q727" t="s">
        <v>72</v>
      </c>
      <c r="R727">
        <v>1397896.56</v>
      </c>
      <c r="S727">
        <v>4919344.69</v>
      </c>
      <c r="U727" t="s">
        <v>73</v>
      </c>
      <c r="V727">
        <v>1397905.29</v>
      </c>
      <c r="W727">
        <v>4919387.56</v>
      </c>
      <c r="X727">
        <f t="shared" si="179"/>
        <v>-0.20363890833096</v>
      </c>
      <c r="Y727">
        <f t="shared" si="180"/>
        <v>4.9106529208788</v>
      </c>
      <c r="Z727">
        <f t="shared" si="181"/>
        <v>5204026.80262205</v>
      </c>
      <c r="AA727">
        <f t="shared" si="182"/>
        <v>-1945240.13545042</v>
      </c>
      <c r="AB727" s="1" t="s">
        <v>1682</v>
      </c>
      <c r="AC727" s="1">
        <v>4919327.321</v>
      </c>
      <c r="AD727" s="1">
        <v>1398060.341</v>
      </c>
      <c r="AE727" s="1">
        <v>43.855</v>
      </c>
      <c r="AF727" s="1" t="s">
        <v>83</v>
      </c>
      <c r="AG727" s="2">
        <f t="shared" si="183"/>
        <v>1397899.68519985</v>
      </c>
      <c r="AH727" s="2">
        <f t="shared" si="184"/>
        <v>1916167.89844129</v>
      </c>
      <c r="AI727">
        <f t="shared" si="185"/>
        <v>164.699417491334</v>
      </c>
      <c r="AL727" t="str">
        <f t="shared" si="192"/>
        <v>ID71</v>
      </c>
      <c r="AM727" s="3" t="str">
        <f t="shared" si="186"/>
        <v>ID71-117</v>
      </c>
      <c r="AN727" s="3">
        <f t="shared" si="187"/>
        <v>164.699417491334</v>
      </c>
      <c r="AO727" s="3">
        <f t="shared" si="188"/>
        <v>43.855</v>
      </c>
      <c r="AP727" s="3">
        <f t="shared" si="189"/>
        <v>4919327.321</v>
      </c>
      <c r="AQ727" s="5">
        <f t="shared" si="190"/>
        <v>1398060.341</v>
      </c>
      <c r="AR727" s="3" t="str">
        <f t="shared" si="191"/>
        <v>so</v>
      </c>
    </row>
    <row r="728" spans="17:45">
      <c r="Q728" t="s">
        <v>76</v>
      </c>
      <c r="R728">
        <v>1398173.88</v>
      </c>
      <c r="S728">
        <v>4919322.79</v>
      </c>
      <c r="U728" t="s">
        <v>77</v>
      </c>
      <c r="V728">
        <v>1398082.07</v>
      </c>
      <c r="W728">
        <v>4919389.2</v>
      </c>
      <c r="X728">
        <f t="shared" si="179"/>
        <v>1.38247251919315</v>
      </c>
      <c r="Y728">
        <f t="shared" si="180"/>
        <v>-0.723341683915445</v>
      </c>
      <c r="Z728">
        <f t="shared" si="181"/>
        <v>2986476.6033916</v>
      </c>
      <c r="AA728">
        <f t="shared" si="182"/>
        <v>5930680.23876579</v>
      </c>
      <c r="AB728" s="1" t="s">
        <v>601</v>
      </c>
      <c r="AC728" s="1">
        <v>4919353.9818</v>
      </c>
      <c r="AD728" s="1">
        <v>1398130.7777</v>
      </c>
      <c r="AE728" s="1">
        <v>36.5557</v>
      </c>
      <c r="AF728" s="1" t="s">
        <v>602</v>
      </c>
      <c r="AG728" s="2">
        <f t="shared" si="183"/>
        <v>1398130.77099963</v>
      </c>
      <c r="AH728" s="2">
        <f t="shared" si="184"/>
        <v>-301925.814399235</v>
      </c>
      <c r="AI728">
        <f t="shared" si="185"/>
        <v>53.2046675821912</v>
      </c>
      <c r="AL728" t="str">
        <f t="shared" si="192"/>
        <v>ID72</v>
      </c>
      <c r="AM728" s="3" t="str">
        <f t="shared" si="186"/>
        <v>ID72/1</v>
      </c>
      <c r="AN728" s="3">
        <f t="shared" si="187"/>
        <v>53.2046675821912</v>
      </c>
      <c r="AO728" s="3">
        <f t="shared" si="188"/>
        <v>36.5557</v>
      </c>
      <c r="AP728" s="3">
        <f t="shared" si="189"/>
        <v>4919353.9818</v>
      </c>
      <c r="AQ728" s="5">
        <f t="shared" si="190"/>
        <v>1398130.7777</v>
      </c>
      <c r="AR728" s="3" t="str">
        <f t="shared" si="191"/>
        <v>BB-WL-1052"</v>
      </c>
      <c r="AS728" s="2"/>
    </row>
    <row r="729" spans="17:45">
      <c r="Q729" t="s">
        <v>76</v>
      </c>
      <c r="R729">
        <v>1398173.88</v>
      </c>
      <c r="S729">
        <v>4919322.79</v>
      </c>
      <c r="U729" t="s">
        <v>77</v>
      </c>
      <c r="V729">
        <v>1398082.07</v>
      </c>
      <c r="W729">
        <v>4919389.2</v>
      </c>
      <c r="X729">
        <f t="shared" si="179"/>
        <v>1.38247251919315</v>
      </c>
      <c r="Y729">
        <f t="shared" si="180"/>
        <v>-0.723341683915445</v>
      </c>
      <c r="Z729">
        <f t="shared" si="181"/>
        <v>2986470.06156313</v>
      </c>
      <c r="AA729">
        <f t="shared" si="182"/>
        <v>5930680.23876579</v>
      </c>
      <c r="AB729" s="1" t="s">
        <v>603</v>
      </c>
      <c r="AC729" s="1">
        <v>4919351.6796</v>
      </c>
      <c r="AD729" s="1">
        <v>1398133.8444</v>
      </c>
      <c r="AE729" s="1">
        <v>36.2882</v>
      </c>
      <c r="AF729" s="1" t="s">
        <v>355</v>
      </c>
      <c r="AG729" s="2">
        <f t="shared" si="183"/>
        <v>1398133.87755502</v>
      </c>
      <c r="AH729" s="2">
        <f t="shared" si="184"/>
        <v>-301939.662843433</v>
      </c>
      <c r="AI729">
        <f t="shared" si="185"/>
        <v>49.3706213807983</v>
      </c>
      <c r="AL729" t="str">
        <f t="shared" si="192"/>
        <v>ID72</v>
      </c>
      <c r="AM729" s="3" t="str">
        <f t="shared" si="186"/>
        <v>ID72/2</v>
      </c>
      <c r="AN729" s="3">
        <f t="shared" si="187"/>
        <v>49.3706213807983</v>
      </c>
      <c r="AO729" s="3">
        <f t="shared" si="188"/>
        <v>36.2882</v>
      </c>
      <c r="AP729" s="3">
        <f t="shared" si="189"/>
        <v>4919351.6796</v>
      </c>
      <c r="AQ729" s="5">
        <f t="shared" si="190"/>
        <v>1398133.8444</v>
      </c>
      <c r="AR729" s="3" t="str">
        <f t="shared" si="191"/>
        <v>SO</v>
      </c>
      <c r="AS729" s="2"/>
    </row>
    <row r="730" spans="16:45">
      <c r="P730">
        <v>1</v>
      </c>
      <c r="Q730" t="s">
        <v>76</v>
      </c>
      <c r="R730">
        <v>1398173.88</v>
      </c>
      <c r="S730">
        <v>4919322.79</v>
      </c>
      <c r="U730" t="s">
        <v>77</v>
      </c>
      <c r="V730">
        <v>1398082.07</v>
      </c>
      <c r="W730">
        <v>4919389.2</v>
      </c>
      <c r="X730">
        <f t="shared" si="179"/>
        <v>1.38247251919315</v>
      </c>
      <c r="Y730">
        <f t="shared" si="180"/>
        <v>-0.723341683915445</v>
      </c>
      <c r="Z730">
        <f t="shared" si="181"/>
        <v>2986463.37530797</v>
      </c>
      <c r="AA730">
        <f t="shared" si="182"/>
        <v>5930680.23876579</v>
      </c>
      <c r="AB730" s="1" t="s">
        <v>604</v>
      </c>
      <c r="AC730" s="1">
        <v>4919348.9974</v>
      </c>
      <c r="AD730" s="1">
        <v>1398136.7407</v>
      </c>
      <c r="AE730" s="1">
        <v>36.5575</v>
      </c>
      <c r="AF730" s="1" t="s">
        <v>355</v>
      </c>
      <c r="AG730" s="2">
        <f t="shared" si="183"/>
        <v>1398137.05269514</v>
      </c>
      <c r="AH730" s="2">
        <f t="shared" si="184"/>
        <v>-301953.817025525</v>
      </c>
      <c r="AI730">
        <f t="shared" si="185"/>
        <v>45.4549823367001</v>
      </c>
      <c r="AL730" t="str">
        <f t="shared" si="192"/>
        <v>ID72</v>
      </c>
      <c r="AM730" s="3" t="str">
        <f t="shared" si="186"/>
        <v>ID72/3</v>
      </c>
      <c r="AN730" s="3">
        <f t="shared" si="187"/>
        <v>45.4549823367001</v>
      </c>
      <c r="AO730" s="3">
        <f t="shared" si="188"/>
        <v>36.5575</v>
      </c>
      <c r="AP730" s="3">
        <f t="shared" si="189"/>
        <v>4919348.9974</v>
      </c>
      <c r="AQ730" s="5">
        <f t="shared" si="190"/>
        <v>1398136.7407</v>
      </c>
      <c r="AR730" s="3" t="str">
        <f t="shared" si="191"/>
        <v>SO</v>
      </c>
      <c r="AS730" s="2"/>
    </row>
    <row r="731" spans="17:45">
      <c r="Q731" t="s">
        <v>76</v>
      </c>
      <c r="R731">
        <v>1398173.88</v>
      </c>
      <c r="S731">
        <v>4919322.79</v>
      </c>
      <c r="U731" t="s">
        <v>77</v>
      </c>
      <c r="V731">
        <v>1398082.07</v>
      </c>
      <c r="W731">
        <v>4919389.2</v>
      </c>
      <c r="X731">
        <f t="shared" si="179"/>
        <v>1.38247251919315</v>
      </c>
      <c r="Y731">
        <f t="shared" si="180"/>
        <v>-0.723341683915445</v>
      </c>
      <c r="Z731">
        <f t="shared" si="181"/>
        <v>2986455.94066498</v>
      </c>
      <c r="AA731">
        <f t="shared" si="182"/>
        <v>5930680.23876579</v>
      </c>
      <c r="AB731" s="1" t="s">
        <v>605</v>
      </c>
      <c r="AC731" s="1">
        <v>4919346.8203</v>
      </c>
      <c r="AD731" s="1">
        <v>1398140.5437</v>
      </c>
      <c r="AE731" s="1">
        <v>37.7286</v>
      </c>
      <c r="AF731" s="1" t="s">
        <v>355</v>
      </c>
      <c r="AG731" s="2">
        <f t="shared" si="183"/>
        <v>1398140.58322646</v>
      </c>
      <c r="AH731" s="2">
        <f t="shared" si="184"/>
        <v>-301969.555475253</v>
      </c>
      <c r="AI731">
        <f t="shared" si="185"/>
        <v>41.0945764761973</v>
      </c>
      <c r="AL731" t="str">
        <f t="shared" si="192"/>
        <v>ID72</v>
      </c>
      <c r="AM731" s="3" t="str">
        <f t="shared" si="186"/>
        <v>ID72/4</v>
      </c>
      <c r="AN731" s="3">
        <f t="shared" si="187"/>
        <v>41.0945764761973</v>
      </c>
      <c r="AO731" s="3">
        <f t="shared" si="188"/>
        <v>37.7286</v>
      </c>
      <c r="AP731" s="3">
        <f t="shared" si="189"/>
        <v>4919346.8203</v>
      </c>
      <c r="AQ731" s="5">
        <f t="shared" si="190"/>
        <v>1398140.5437</v>
      </c>
      <c r="AR731" s="3" t="str">
        <f t="shared" si="191"/>
        <v>SO</v>
      </c>
      <c r="AS731" s="2"/>
    </row>
    <row r="732" spans="17:45">
      <c r="Q732" t="s">
        <v>76</v>
      </c>
      <c r="R732">
        <v>1398173.88</v>
      </c>
      <c r="S732">
        <v>4919322.79</v>
      </c>
      <c r="U732" t="s">
        <v>77</v>
      </c>
      <c r="V732">
        <v>1398082.07</v>
      </c>
      <c r="W732">
        <v>4919389.2</v>
      </c>
      <c r="X732">
        <f t="shared" si="179"/>
        <v>1.38247251919315</v>
      </c>
      <c r="Y732">
        <f t="shared" si="180"/>
        <v>-0.723341683915445</v>
      </c>
      <c r="Z732">
        <f t="shared" si="181"/>
        <v>2986444.16302314</v>
      </c>
      <c r="AA732">
        <f t="shared" si="182"/>
        <v>5930680.23876579</v>
      </c>
      <c r="AB732" s="1" t="s">
        <v>606</v>
      </c>
      <c r="AC732" s="1">
        <v>4919343.3133</v>
      </c>
      <c r="AD732" s="1">
        <v>1398146.5262</v>
      </c>
      <c r="AE732" s="1">
        <v>38.3049</v>
      </c>
      <c r="AF732" s="1" t="s">
        <v>355</v>
      </c>
      <c r="AG732" s="2">
        <f t="shared" si="183"/>
        <v>1398146.17614241</v>
      </c>
      <c r="AH732" s="2">
        <f t="shared" si="184"/>
        <v>-301994.487650793</v>
      </c>
      <c r="AI732">
        <f t="shared" si="185"/>
        <v>34.1970205910804</v>
      </c>
      <c r="AL732" t="str">
        <f t="shared" si="192"/>
        <v>ID72</v>
      </c>
      <c r="AM732" s="3" t="str">
        <f t="shared" si="186"/>
        <v>ID72/5</v>
      </c>
      <c r="AN732" s="3">
        <f t="shared" si="187"/>
        <v>34.1970205910804</v>
      </c>
      <c r="AO732" s="3">
        <f t="shared" si="188"/>
        <v>38.3049</v>
      </c>
      <c r="AP732" s="3">
        <f t="shared" si="189"/>
        <v>4919343.3133</v>
      </c>
      <c r="AQ732" s="5">
        <f t="shared" si="190"/>
        <v>1398146.5262</v>
      </c>
      <c r="AR732" s="3" t="str">
        <f t="shared" si="191"/>
        <v>SO</v>
      </c>
      <c r="AS732" s="2"/>
    </row>
    <row r="733" spans="17:45">
      <c r="Q733" t="s">
        <v>76</v>
      </c>
      <c r="R733">
        <v>1398173.88</v>
      </c>
      <c r="S733">
        <v>4919322.79</v>
      </c>
      <c r="U733" t="s">
        <v>77</v>
      </c>
      <c r="V733">
        <v>1398082.07</v>
      </c>
      <c r="W733">
        <v>4919389.2</v>
      </c>
      <c r="X733">
        <f t="shared" si="179"/>
        <v>1.38247251919315</v>
      </c>
      <c r="Y733">
        <f t="shared" si="180"/>
        <v>-0.723341683915445</v>
      </c>
      <c r="Z733">
        <f t="shared" si="181"/>
        <v>2986424.25664249</v>
      </c>
      <c r="AA733">
        <f t="shared" si="182"/>
        <v>5930680.23876579</v>
      </c>
      <c r="AB733" s="1" t="s">
        <v>607</v>
      </c>
      <c r="AC733" s="1">
        <v>4919335.9006</v>
      </c>
      <c r="AD733" s="1">
        <v>1398155.5634</v>
      </c>
      <c r="AE733" s="1">
        <v>38.0165</v>
      </c>
      <c r="AF733" s="1" t="s">
        <v>355</v>
      </c>
      <c r="AG733" s="2">
        <f t="shared" si="183"/>
        <v>1398155.62919891</v>
      </c>
      <c r="AH733" s="2">
        <f t="shared" si="184"/>
        <v>-302036.627612528</v>
      </c>
      <c r="AI733">
        <f t="shared" si="185"/>
        <v>22.5252229271697</v>
      </c>
      <c r="AL733" t="str">
        <f t="shared" si="192"/>
        <v>ID72</v>
      </c>
      <c r="AM733" s="3" t="str">
        <f t="shared" si="186"/>
        <v>ID72/6</v>
      </c>
      <c r="AN733" s="3">
        <f t="shared" si="187"/>
        <v>22.5252229271697</v>
      </c>
      <c r="AO733" s="3">
        <f t="shared" si="188"/>
        <v>38.0165</v>
      </c>
      <c r="AP733" s="3">
        <f t="shared" si="189"/>
        <v>4919335.9006</v>
      </c>
      <c r="AQ733" s="5">
        <f t="shared" si="190"/>
        <v>1398155.5634</v>
      </c>
      <c r="AR733" s="3" t="str">
        <f t="shared" si="191"/>
        <v>SO</v>
      </c>
      <c r="AS733" s="2"/>
    </row>
    <row r="734" spans="17:45">
      <c r="Q734" t="s">
        <v>76</v>
      </c>
      <c r="R734">
        <v>1398173.88</v>
      </c>
      <c r="S734">
        <v>4919322.79</v>
      </c>
      <c r="U734" t="s">
        <v>77</v>
      </c>
      <c r="V734">
        <v>1398082.07</v>
      </c>
      <c r="W734">
        <v>4919389.2</v>
      </c>
      <c r="X734">
        <f t="shared" si="179"/>
        <v>1.38247251919315</v>
      </c>
      <c r="Y734">
        <f t="shared" si="180"/>
        <v>-0.723341683915445</v>
      </c>
      <c r="Z734">
        <f t="shared" si="181"/>
        <v>2986397.68960216</v>
      </c>
      <c r="AA734">
        <f t="shared" si="182"/>
        <v>5930680.23876579</v>
      </c>
      <c r="AB734" s="1" t="s">
        <v>608</v>
      </c>
      <c r="AC734" s="1">
        <v>4919326.5976</v>
      </c>
      <c r="AD734" s="1">
        <v>1398168.0512</v>
      </c>
      <c r="AE734" s="1">
        <v>40.3437</v>
      </c>
      <c r="AF734" s="1" t="s">
        <v>591</v>
      </c>
      <c r="AG734" s="2">
        <f t="shared" si="183"/>
        <v>1398168.24524086</v>
      </c>
      <c r="AH734" s="2">
        <f t="shared" si="184"/>
        <v>-302092.867573092</v>
      </c>
      <c r="AI734">
        <f t="shared" si="185"/>
        <v>6.96223579010703</v>
      </c>
      <c r="AL734" t="str">
        <f t="shared" si="192"/>
        <v>ID72</v>
      </c>
      <c r="AM734" s="3" t="str">
        <f t="shared" si="186"/>
        <v>ID72/7</v>
      </c>
      <c r="AN734" s="3">
        <f t="shared" si="187"/>
        <v>6.96223579010703</v>
      </c>
      <c r="AO734" s="3">
        <f t="shared" si="188"/>
        <v>40.3437</v>
      </c>
      <c r="AP734" s="3">
        <f t="shared" si="189"/>
        <v>4919326.5976</v>
      </c>
      <c r="AQ734" s="5">
        <f t="shared" si="190"/>
        <v>1398168.0512</v>
      </c>
      <c r="AR734" s="3" t="str">
        <f t="shared" si="191"/>
        <v>F-SO</v>
      </c>
      <c r="AS734" s="2"/>
    </row>
    <row r="735" spans="17:45">
      <c r="Q735" t="s">
        <v>76</v>
      </c>
      <c r="R735">
        <v>1398173.88</v>
      </c>
      <c r="S735">
        <v>4919322.79</v>
      </c>
      <c r="U735" t="s">
        <v>77</v>
      </c>
      <c r="V735">
        <v>1398082.07</v>
      </c>
      <c r="W735">
        <v>4919389.2</v>
      </c>
      <c r="X735">
        <f t="shared" ref="X735:X782" si="193">-1/Y735</f>
        <v>1.38247251919315</v>
      </c>
      <c r="Y735">
        <f t="shared" ref="Y735:Y782" si="194">(W735-S735)/(V735-R735)</f>
        <v>-0.723341683915445</v>
      </c>
      <c r="Z735">
        <f t="shared" ref="Z735:Z782" si="195">AC735-AD735*X735</f>
        <v>2986369.45149623</v>
      </c>
      <c r="AA735">
        <f t="shared" ref="AA735:AA782" si="196">S735-R735*Y735</f>
        <v>5930680.23876579</v>
      </c>
      <c r="AB735" s="1" t="s">
        <v>609</v>
      </c>
      <c r="AC735" s="1">
        <v>4919316.9261</v>
      </c>
      <c r="AD735" s="1">
        <v>1398181.4812</v>
      </c>
      <c r="AE735" s="1">
        <v>43.2195</v>
      </c>
      <c r="AF735" s="1" t="s">
        <v>591</v>
      </c>
      <c r="AG735" s="2">
        <f t="shared" si="183"/>
        <v>1398181.65483127</v>
      </c>
      <c r="AH735" s="2">
        <f t="shared" si="184"/>
        <v>-302152.645024575</v>
      </c>
      <c r="AI735">
        <f t="shared" si="185"/>
        <v>9.60018565731797</v>
      </c>
      <c r="AL735" t="str">
        <f t="shared" si="192"/>
        <v>ID72</v>
      </c>
      <c r="AM735" s="3" t="str">
        <f t="shared" si="186"/>
        <v>ID72/8</v>
      </c>
      <c r="AN735" s="3">
        <f t="shared" si="187"/>
        <v>9.60018565731797</v>
      </c>
      <c r="AO735" s="3">
        <f t="shared" si="188"/>
        <v>43.2195</v>
      </c>
      <c r="AP735" s="3">
        <f t="shared" si="189"/>
        <v>4919316.9261</v>
      </c>
      <c r="AQ735" s="5">
        <f t="shared" si="190"/>
        <v>1398181.4812</v>
      </c>
      <c r="AR735" s="3" t="str">
        <f t="shared" si="191"/>
        <v>F-SO</v>
      </c>
      <c r="AS735" s="2"/>
    </row>
    <row r="736" spans="17:44">
      <c r="Q736" t="s">
        <v>76</v>
      </c>
      <c r="R736">
        <v>1398173.88</v>
      </c>
      <c r="S736">
        <v>4919322.79</v>
      </c>
      <c r="U736" t="s">
        <v>77</v>
      </c>
      <c r="V736">
        <v>1398082.07</v>
      </c>
      <c r="W736">
        <v>4919389.2</v>
      </c>
      <c r="X736">
        <f t="shared" si="193"/>
        <v>1.38247251919315</v>
      </c>
      <c r="Y736">
        <f t="shared" si="194"/>
        <v>-0.723341683915445</v>
      </c>
      <c r="Z736">
        <f t="shared" si="195"/>
        <v>2986578.52457168</v>
      </c>
      <c r="AA736">
        <f t="shared" si="196"/>
        <v>5930680.23876579</v>
      </c>
      <c r="AB736" s="1" t="s">
        <v>1683</v>
      </c>
      <c r="AC736" s="1">
        <v>4919389.112</v>
      </c>
      <c r="AD736" s="1">
        <v>1398082.465</v>
      </c>
      <c r="AE736" s="1">
        <v>43.818</v>
      </c>
      <c r="AF736" s="1" t="s">
        <v>83</v>
      </c>
      <c r="AG736" s="2">
        <f t="shared" si="183"/>
        <v>1398082.37110759</v>
      </c>
      <c r="AH736" s="2">
        <f t="shared" si="184"/>
        <v>-301710.056713095</v>
      </c>
      <c r="AI736">
        <f t="shared" si="185"/>
        <v>112.939408130748</v>
      </c>
      <c r="AL736" t="str">
        <f t="shared" si="192"/>
        <v>ID72</v>
      </c>
      <c r="AM736" s="3" t="str">
        <f t="shared" si="186"/>
        <v>ID72-100</v>
      </c>
      <c r="AN736" s="3">
        <f t="shared" si="187"/>
        <v>112.939408130748</v>
      </c>
      <c r="AO736" s="3">
        <f t="shared" si="188"/>
        <v>43.818</v>
      </c>
      <c r="AP736" s="3">
        <f t="shared" si="189"/>
        <v>4919389.112</v>
      </c>
      <c r="AQ736" s="5">
        <f t="shared" si="190"/>
        <v>1398082.465</v>
      </c>
      <c r="AR736" s="3" t="str">
        <f t="shared" si="191"/>
        <v>so</v>
      </c>
    </row>
    <row r="737" spans="17:44">
      <c r="Q737" t="s">
        <v>76</v>
      </c>
      <c r="R737">
        <v>1398173.88</v>
      </c>
      <c r="S737">
        <v>4919322.79</v>
      </c>
      <c r="U737" t="s">
        <v>77</v>
      </c>
      <c r="V737">
        <v>1398082.07</v>
      </c>
      <c r="W737">
        <v>4919389.2</v>
      </c>
      <c r="X737">
        <f t="shared" si="193"/>
        <v>1.38247251919315</v>
      </c>
      <c r="Y737">
        <f t="shared" si="194"/>
        <v>-0.723341683915445</v>
      </c>
      <c r="Z737">
        <f t="shared" si="195"/>
        <v>2986570.68722429</v>
      </c>
      <c r="AA737">
        <f t="shared" si="196"/>
        <v>5930680.23876579</v>
      </c>
      <c r="AB737" s="1" t="s">
        <v>1684</v>
      </c>
      <c r="AC737" s="1">
        <v>4919386.311</v>
      </c>
      <c r="AD737" s="1">
        <v>1398086.108</v>
      </c>
      <c r="AE737" s="1">
        <v>43.731</v>
      </c>
      <c r="AF737" s="1" t="s">
        <v>667</v>
      </c>
      <c r="AG737" s="2">
        <f t="shared" si="183"/>
        <v>1398086.09287344</v>
      </c>
      <c r="AH737" s="2">
        <f t="shared" si="184"/>
        <v>-301726.647650686</v>
      </c>
      <c r="AI737">
        <f t="shared" si="185"/>
        <v>108.345934048967</v>
      </c>
      <c r="AL737" t="str">
        <f t="shared" si="192"/>
        <v>ID72</v>
      </c>
      <c r="AM737" s="3" t="str">
        <f t="shared" si="186"/>
        <v>ID72-101</v>
      </c>
      <c r="AN737" s="3">
        <f t="shared" si="187"/>
        <v>108.345934048967</v>
      </c>
      <c r="AO737" s="3">
        <f t="shared" si="188"/>
        <v>43.731</v>
      </c>
      <c r="AP737" s="3">
        <f t="shared" si="189"/>
        <v>4919386.311</v>
      </c>
      <c r="AQ737" s="5">
        <f t="shared" si="190"/>
        <v>1398086.108</v>
      </c>
      <c r="AR737" s="3" t="str">
        <f t="shared" si="191"/>
        <v>f+tb</v>
      </c>
    </row>
    <row r="738" spans="17:44">
      <c r="Q738" t="s">
        <v>76</v>
      </c>
      <c r="R738">
        <v>1398173.88</v>
      </c>
      <c r="S738">
        <v>4919322.79</v>
      </c>
      <c r="U738" t="s">
        <v>77</v>
      </c>
      <c r="V738">
        <v>1398082.07</v>
      </c>
      <c r="W738">
        <v>4919389.2</v>
      </c>
      <c r="X738">
        <f t="shared" si="193"/>
        <v>1.38247251919315</v>
      </c>
      <c r="Y738">
        <f t="shared" si="194"/>
        <v>-0.723341683915445</v>
      </c>
      <c r="Z738">
        <f t="shared" si="195"/>
        <v>2986565.9152508</v>
      </c>
      <c r="AA738">
        <f t="shared" si="196"/>
        <v>5930680.23876579</v>
      </c>
      <c r="AB738" s="1" t="s">
        <v>1685</v>
      </c>
      <c r="AC738" s="1">
        <v>4919384.633</v>
      </c>
      <c r="AD738" s="1">
        <v>1398088.346</v>
      </c>
      <c r="AE738" s="1">
        <v>42.305</v>
      </c>
      <c r="AF738" s="1" t="s">
        <v>91</v>
      </c>
      <c r="AG738" s="2">
        <f t="shared" ref="AG738:AG782" si="197">-(Z738-AA738)/(X738-Y738)</f>
        <v>1398088.35896771</v>
      </c>
      <c r="AH738" s="2">
        <f t="shared" ref="AH738:AH782" si="198">X$17*AG738+Z738</f>
        <v>-301736.74947603</v>
      </c>
      <c r="AI738">
        <f t="shared" ref="AI738:AI782" si="199">((AD738-R738)^2+(AC738-S738)^2)^0.5</f>
        <v>105.549144027983</v>
      </c>
      <c r="AL738" t="str">
        <f t="shared" si="192"/>
        <v>ID72</v>
      </c>
      <c r="AM738" s="3" t="str">
        <f t="shared" ref="AM738:AM782" si="200">AB738</f>
        <v>ID72-102</v>
      </c>
      <c r="AN738" s="3">
        <f t="shared" ref="AN738:AN782" si="201">AI738</f>
        <v>105.549144027983</v>
      </c>
      <c r="AO738" s="3">
        <f t="shared" ref="AO738:AO782" si="202">AE738</f>
        <v>42.305</v>
      </c>
      <c r="AP738" s="3">
        <f t="shared" ref="AP738:AP782" si="203">AC738</f>
        <v>4919384.633</v>
      </c>
      <c r="AQ738" s="5">
        <f t="shared" ref="AQ738:AQ782" si="204">AD738</f>
        <v>1398088.346</v>
      </c>
      <c r="AR738" s="3" t="str">
        <f t="shared" ref="AR738:AR782" si="205">AF738</f>
        <v>bb</v>
      </c>
    </row>
    <row r="739" spans="17:44">
      <c r="Q739" t="s">
        <v>76</v>
      </c>
      <c r="R739">
        <v>1398173.88</v>
      </c>
      <c r="S739">
        <v>4919322.79</v>
      </c>
      <c r="U739" t="s">
        <v>77</v>
      </c>
      <c r="V739">
        <v>1398082.07</v>
      </c>
      <c r="W739">
        <v>4919389.2</v>
      </c>
      <c r="X739">
        <f t="shared" si="193"/>
        <v>1.38247251919315</v>
      </c>
      <c r="Y739">
        <f t="shared" si="194"/>
        <v>-0.723341683915445</v>
      </c>
      <c r="Z739">
        <f t="shared" si="195"/>
        <v>2986555.32537804</v>
      </c>
      <c r="AA739">
        <f t="shared" si="196"/>
        <v>5930680.23876579</v>
      </c>
      <c r="AB739" s="1" t="s">
        <v>1686</v>
      </c>
      <c r="AC739" s="1">
        <v>4919381.073</v>
      </c>
      <c r="AD739" s="1">
        <v>1398093.431</v>
      </c>
      <c r="AE739" s="1">
        <v>41.71</v>
      </c>
      <c r="AF739" s="1" t="s">
        <v>83</v>
      </c>
      <c r="AG739" s="2">
        <f t="shared" si="197"/>
        <v>1398093.38784098</v>
      </c>
      <c r="AH739" s="2">
        <f t="shared" si="198"/>
        <v>-301759.167254569</v>
      </c>
      <c r="AI739">
        <f t="shared" si="199"/>
        <v>99.3425874937093</v>
      </c>
      <c r="AL739" t="str">
        <f t="shared" si="192"/>
        <v>ID72</v>
      </c>
      <c r="AM739" s="3" t="str">
        <f t="shared" si="200"/>
        <v>ID72-103</v>
      </c>
      <c r="AN739" s="3">
        <f t="shared" si="201"/>
        <v>99.3425874937093</v>
      </c>
      <c r="AO739" s="3">
        <f t="shared" si="202"/>
        <v>41.71</v>
      </c>
      <c r="AP739" s="3">
        <f t="shared" si="203"/>
        <v>4919381.073</v>
      </c>
      <c r="AQ739" s="5">
        <f t="shared" si="204"/>
        <v>1398093.431</v>
      </c>
      <c r="AR739" s="3" t="str">
        <f t="shared" si="205"/>
        <v>so</v>
      </c>
    </row>
    <row r="740" spans="17:44">
      <c r="Q740" t="s">
        <v>76</v>
      </c>
      <c r="R740">
        <v>1398173.88</v>
      </c>
      <c r="S740">
        <v>4919322.79</v>
      </c>
      <c r="U740" t="s">
        <v>77</v>
      </c>
      <c r="V740">
        <v>1398082.07</v>
      </c>
      <c r="W740">
        <v>4919389.2</v>
      </c>
      <c r="X740">
        <f t="shared" si="193"/>
        <v>1.38247251919315</v>
      </c>
      <c r="Y740">
        <f t="shared" si="194"/>
        <v>-0.723341683915445</v>
      </c>
      <c r="Z740">
        <f t="shared" si="195"/>
        <v>2986547.92444218</v>
      </c>
      <c r="AA740">
        <f t="shared" si="196"/>
        <v>5930680.23876579</v>
      </c>
      <c r="AB740" s="1" t="s">
        <v>1687</v>
      </c>
      <c r="AC740" s="1">
        <v>4919378.031</v>
      </c>
      <c r="AD740" s="1">
        <v>1398096.584</v>
      </c>
      <c r="AE740" s="1">
        <v>40.41</v>
      </c>
      <c r="AF740" s="1" t="s">
        <v>83</v>
      </c>
      <c r="AG740" s="2">
        <f t="shared" si="197"/>
        <v>1398096.9023656</v>
      </c>
      <c r="AH740" s="2">
        <f t="shared" si="198"/>
        <v>-301774.834349411</v>
      </c>
      <c r="AI740">
        <f t="shared" si="199"/>
        <v>95.0065244971135</v>
      </c>
      <c r="AL740" t="str">
        <f t="shared" si="192"/>
        <v>ID72</v>
      </c>
      <c r="AM740" s="3" t="str">
        <f t="shared" si="200"/>
        <v>ID72-104</v>
      </c>
      <c r="AN740" s="3">
        <f t="shared" si="201"/>
        <v>95.0065244971135</v>
      </c>
      <c r="AO740" s="3">
        <f t="shared" si="202"/>
        <v>40.41</v>
      </c>
      <c r="AP740" s="3">
        <f t="shared" si="203"/>
        <v>4919378.031</v>
      </c>
      <c r="AQ740" s="5">
        <f t="shared" si="204"/>
        <v>1398096.584</v>
      </c>
      <c r="AR740" s="3" t="str">
        <f t="shared" si="205"/>
        <v>so</v>
      </c>
    </row>
    <row r="741" spans="17:44">
      <c r="Q741" t="s">
        <v>76</v>
      </c>
      <c r="R741">
        <v>1398173.88</v>
      </c>
      <c r="S741">
        <v>4919322.79</v>
      </c>
      <c r="U741" t="s">
        <v>77</v>
      </c>
      <c r="V741">
        <v>1398082.07</v>
      </c>
      <c r="W741">
        <v>4919389.2</v>
      </c>
      <c r="X741">
        <f t="shared" si="193"/>
        <v>1.38247251919315</v>
      </c>
      <c r="Y741">
        <f t="shared" si="194"/>
        <v>-0.723341683915445</v>
      </c>
      <c r="Z741">
        <f t="shared" si="195"/>
        <v>2986534.83964185</v>
      </c>
      <c r="AA741">
        <f t="shared" si="196"/>
        <v>5930680.23876579</v>
      </c>
      <c r="AB741" s="1" t="s">
        <v>1688</v>
      </c>
      <c r="AC741" s="1">
        <v>4919373.859</v>
      </c>
      <c r="AD741" s="1">
        <v>1398103.031</v>
      </c>
      <c r="AE741" s="1">
        <v>40.584</v>
      </c>
      <c r="AF741" s="1" t="s">
        <v>83</v>
      </c>
      <c r="AG741" s="2">
        <f t="shared" si="197"/>
        <v>1398103.11601935</v>
      </c>
      <c r="AH741" s="2">
        <f t="shared" si="198"/>
        <v>-301802.53365824</v>
      </c>
      <c r="AI741">
        <f t="shared" si="199"/>
        <v>87.3362671632104</v>
      </c>
      <c r="AL741" t="str">
        <f t="shared" si="192"/>
        <v>ID72</v>
      </c>
      <c r="AM741" s="3" t="str">
        <f t="shared" si="200"/>
        <v>ID72-105</v>
      </c>
      <c r="AN741" s="3">
        <f t="shared" si="201"/>
        <v>87.3362671632104</v>
      </c>
      <c r="AO741" s="3">
        <f t="shared" si="202"/>
        <v>40.584</v>
      </c>
      <c r="AP741" s="3">
        <f t="shared" si="203"/>
        <v>4919373.859</v>
      </c>
      <c r="AQ741" s="5">
        <f t="shared" si="204"/>
        <v>1398103.031</v>
      </c>
      <c r="AR741" s="3" t="str">
        <f t="shared" si="205"/>
        <v>so</v>
      </c>
    </row>
    <row r="742" spans="17:44">
      <c r="Q742" t="s">
        <v>76</v>
      </c>
      <c r="R742">
        <v>1398173.88</v>
      </c>
      <c r="S742">
        <v>4919322.79</v>
      </c>
      <c r="U742" t="s">
        <v>77</v>
      </c>
      <c r="V742">
        <v>1398082.07</v>
      </c>
      <c r="W742">
        <v>4919389.2</v>
      </c>
      <c r="X742">
        <f t="shared" si="193"/>
        <v>1.38247251919315</v>
      </c>
      <c r="Y742">
        <f t="shared" si="194"/>
        <v>-0.723341683915445</v>
      </c>
      <c r="Z742">
        <f t="shared" si="195"/>
        <v>2986522.21222113</v>
      </c>
      <c r="AA742">
        <f t="shared" si="196"/>
        <v>5930680.23876579</v>
      </c>
      <c r="AB742" s="1" t="s">
        <v>1689</v>
      </c>
      <c r="AC742" s="1">
        <v>4919369.496</v>
      </c>
      <c r="AD742" s="1">
        <v>1398109.009</v>
      </c>
      <c r="AE742" s="1">
        <v>40.58</v>
      </c>
      <c r="AF742" s="1" t="s">
        <v>83</v>
      </c>
      <c r="AG742" s="2">
        <f t="shared" si="197"/>
        <v>1398109.11247464</v>
      </c>
      <c r="AH742" s="2">
        <f t="shared" si="198"/>
        <v>-301829.264736848</v>
      </c>
      <c r="AI742">
        <f t="shared" si="199"/>
        <v>79.9355807947726</v>
      </c>
      <c r="AL742" t="str">
        <f t="shared" si="192"/>
        <v>ID72</v>
      </c>
      <c r="AM742" s="3" t="str">
        <f t="shared" si="200"/>
        <v>ID72-106</v>
      </c>
      <c r="AN742" s="3">
        <f t="shared" si="201"/>
        <v>79.9355807947726</v>
      </c>
      <c r="AO742" s="3">
        <f t="shared" si="202"/>
        <v>40.58</v>
      </c>
      <c r="AP742" s="3">
        <f t="shared" si="203"/>
        <v>4919369.496</v>
      </c>
      <c r="AQ742" s="5">
        <f t="shared" si="204"/>
        <v>1398109.009</v>
      </c>
      <c r="AR742" s="3" t="str">
        <f t="shared" si="205"/>
        <v>so</v>
      </c>
    </row>
    <row r="743" spans="17:44">
      <c r="Q743" t="s">
        <v>76</v>
      </c>
      <c r="R743">
        <v>1398173.88</v>
      </c>
      <c r="S743">
        <v>4919322.79</v>
      </c>
      <c r="U743" t="s">
        <v>77</v>
      </c>
      <c r="V743">
        <v>1398082.07</v>
      </c>
      <c r="W743">
        <v>4919389.2</v>
      </c>
      <c r="X743">
        <f t="shared" si="193"/>
        <v>1.38247251919315</v>
      </c>
      <c r="Y743">
        <f t="shared" si="194"/>
        <v>-0.723341683915445</v>
      </c>
      <c r="Z743">
        <f t="shared" si="195"/>
        <v>2986508.0782246</v>
      </c>
      <c r="AA743">
        <f t="shared" si="196"/>
        <v>5930680.23876579</v>
      </c>
      <c r="AB743" s="1" t="s">
        <v>1690</v>
      </c>
      <c r="AC743" s="1">
        <v>4919364.843</v>
      </c>
      <c r="AD743" s="1">
        <v>1398115.867</v>
      </c>
      <c r="AE743" s="1">
        <v>40.515</v>
      </c>
      <c r="AF743" s="1" t="s">
        <v>83</v>
      </c>
      <c r="AG743" s="2">
        <f t="shared" si="197"/>
        <v>1398115.82436619</v>
      </c>
      <c r="AH743" s="2">
        <f t="shared" si="198"/>
        <v>-301859.185096741</v>
      </c>
      <c r="AI743">
        <f t="shared" si="199"/>
        <v>71.651678124122</v>
      </c>
      <c r="AL743" t="str">
        <f t="shared" si="192"/>
        <v>ID72</v>
      </c>
      <c r="AM743" s="3" t="str">
        <f t="shared" si="200"/>
        <v>ID72-107</v>
      </c>
      <c r="AN743" s="3">
        <f t="shared" si="201"/>
        <v>71.651678124122</v>
      </c>
      <c r="AO743" s="3">
        <f t="shared" si="202"/>
        <v>40.515</v>
      </c>
      <c r="AP743" s="3">
        <f t="shared" si="203"/>
        <v>4919364.843</v>
      </c>
      <c r="AQ743" s="5">
        <f t="shared" si="204"/>
        <v>1398115.867</v>
      </c>
      <c r="AR743" s="3" t="str">
        <f t="shared" si="205"/>
        <v>so</v>
      </c>
    </row>
    <row r="744" spans="17:44">
      <c r="Q744" t="s">
        <v>76</v>
      </c>
      <c r="R744">
        <v>1398173.88</v>
      </c>
      <c r="S744">
        <v>4919322.79</v>
      </c>
      <c r="U744" t="s">
        <v>77</v>
      </c>
      <c r="V744">
        <v>1398082.07</v>
      </c>
      <c r="W744">
        <v>4919389.2</v>
      </c>
      <c r="X744">
        <f t="shared" si="193"/>
        <v>1.38247251919315</v>
      </c>
      <c r="Y744">
        <f t="shared" si="194"/>
        <v>-0.723341683915445</v>
      </c>
      <c r="Z744">
        <f t="shared" si="195"/>
        <v>2986491.67445257</v>
      </c>
      <c r="AA744">
        <f t="shared" si="196"/>
        <v>5930680.23876579</v>
      </c>
      <c r="AB744" s="1" t="s">
        <v>1691</v>
      </c>
      <c r="AC744" s="1">
        <v>4919359.405</v>
      </c>
      <c r="AD744" s="1">
        <v>1398123.799</v>
      </c>
      <c r="AE744" s="1">
        <v>40.568</v>
      </c>
      <c r="AF744" s="1" t="s">
        <v>83</v>
      </c>
      <c r="AG744" s="2">
        <f t="shared" si="197"/>
        <v>1398123.61411896</v>
      </c>
      <c r="AH744" s="2">
        <f t="shared" si="198"/>
        <v>-301893.91036084</v>
      </c>
      <c r="AI744">
        <f t="shared" si="199"/>
        <v>62.0384137933394</v>
      </c>
      <c r="AL744" t="str">
        <f t="shared" si="192"/>
        <v>ID72</v>
      </c>
      <c r="AM744" s="3" t="str">
        <f t="shared" si="200"/>
        <v>ID72-108</v>
      </c>
      <c r="AN744" s="3">
        <f t="shared" si="201"/>
        <v>62.0384137933394</v>
      </c>
      <c r="AO744" s="3">
        <f t="shared" si="202"/>
        <v>40.568</v>
      </c>
      <c r="AP744" s="3">
        <f t="shared" si="203"/>
        <v>4919359.405</v>
      </c>
      <c r="AQ744" s="5">
        <f t="shared" si="204"/>
        <v>1398123.799</v>
      </c>
      <c r="AR744" s="3" t="str">
        <f t="shared" si="205"/>
        <v>so</v>
      </c>
    </row>
    <row r="745" spans="17:44">
      <c r="Q745" t="s">
        <v>76</v>
      </c>
      <c r="R745">
        <v>1398173.88</v>
      </c>
      <c r="S745">
        <v>4919322.79</v>
      </c>
      <c r="U745" t="s">
        <v>77</v>
      </c>
      <c r="V745">
        <v>1398082.07</v>
      </c>
      <c r="W745">
        <v>4919389.2</v>
      </c>
      <c r="X745">
        <f t="shared" si="193"/>
        <v>1.38247251919315</v>
      </c>
      <c r="Y745">
        <f t="shared" si="194"/>
        <v>-0.723341683915445</v>
      </c>
      <c r="Z745">
        <f t="shared" si="195"/>
        <v>2986484.83054112</v>
      </c>
      <c r="AA745">
        <f t="shared" si="196"/>
        <v>5930680.23876579</v>
      </c>
      <c r="AB745" s="1" t="s">
        <v>1692</v>
      </c>
      <c r="AC745" s="1">
        <v>4919356.638</v>
      </c>
      <c r="AD745" s="1">
        <v>1398126.748</v>
      </c>
      <c r="AE745" s="1">
        <v>40.71</v>
      </c>
      <c r="AF745" s="1" t="s">
        <v>103</v>
      </c>
      <c r="AG745" s="2">
        <f t="shared" si="197"/>
        <v>1398126.86412622</v>
      </c>
      <c r="AH745" s="2">
        <f t="shared" si="198"/>
        <v>-301908.3982867</v>
      </c>
      <c r="AI745">
        <f t="shared" si="199"/>
        <v>58.0268259343388</v>
      </c>
      <c r="AL745" t="str">
        <f t="shared" si="192"/>
        <v>ID72</v>
      </c>
      <c r="AM745" s="3" t="str">
        <f t="shared" si="200"/>
        <v>ID72-109</v>
      </c>
      <c r="AN745" s="3">
        <f t="shared" si="201"/>
        <v>58.0268259343388</v>
      </c>
      <c r="AO745" s="3">
        <f t="shared" si="202"/>
        <v>40.71</v>
      </c>
      <c r="AP745" s="3">
        <f t="shared" si="203"/>
        <v>4919356.638</v>
      </c>
      <c r="AQ745" s="5">
        <f t="shared" si="204"/>
        <v>1398126.748</v>
      </c>
      <c r="AR745" s="3" t="str">
        <f t="shared" si="205"/>
        <v>tb rvr</v>
      </c>
    </row>
    <row r="746" spans="17:45">
      <c r="Q746" t="s">
        <v>78</v>
      </c>
      <c r="R746">
        <v>1398280.57</v>
      </c>
      <c r="S746">
        <v>4919724.93</v>
      </c>
      <c r="U746" t="s">
        <v>79</v>
      </c>
      <c r="V746">
        <v>1398189.03</v>
      </c>
      <c r="W746">
        <v>4919731.81</v>
      </c>
      <c r="X746">
        <f t="shared" si="193"/>
        <v>13.3052325583611</v>
      </c>
      <c r="Y746">
        <f t="shared" si="194"/>
        <v>-0.0751584006978964</v>
      </c>
      <c r="Z746">
        <f t="shared" si="195"/>
        <v>-13683849.030431</v>
      </c>
      <c r="AA746">
        <f t="shared" si="196"/>
        <v>5024817.46136814</v>
      </c>
      <c r="AB746" s="1" t="s">
        <v>610</v>
      </c>
      <c r="AC746" s="1">
        <v>4919728.522</v>
      </c>
      <c r="AD746" s="1">
        <v>1398215.1361</v>
      </c>
      <c r="AE746" s="1">
        <v>40.4985</v>
      </c>
      <c r="AF746" s="1" t="s">
        <v>368</v>
      </c>
      <c r="AG746" s="2">
        <f t="shared" si="197"/>
        <v>1398215.23519331</v>
      </c>
      <c r="AH746" s="2">
        <f t="shared" si="198"/>
        <v>-16972450.1079356</v>
      </c>
      <c r="AI746">
        <f t="shared" si="199"/>
        <v>65.5324174223672</v>
      </c>
      <c r="AL746" t="str">
        <f t="shared" si="192"/>
        <v>ID73</v>
      </c>
      <c r="AM746" s="3" t="str">
        <f t="shared" si="200"/>
        <v>ID73/1</v>
      </c>
      <c r="AN746" s="3">
        <f t="shared" si="201"/>
        <v>65.5324174223672</v>
      </c>
      <c r="AO746" s="3">
        <f t="shared" si="202"/>
        <v>40.4985</v>
      </c>
      <c r="AP746" s="3">
        <f t="shared" si="203"/>
        <v>4919728.522</v>
      </c>
      <c r="AQ746" s="5">
        <f t="shared" si="204"/>
        <v>1398215.1361</v>
      </c>
      <c r="AR746" s="3" t="str">
        <f t="shared" si="205"/>
        <v>BB</v>
      </c>
      <c r="AS746" s="2"/>
    </row>
    <row r="747" spans="17:45">
      <c r="Q747" t="s">
        <v>78</v>
      </c>
      <c r="R747">
        <v>1398280.57</v>
      </c>
      <c r="S747">
        <v>4919724.93</v>
      </c>
      <c r="U747" t="s">
        <v>79</v>
      </c>
      <c r="V747">
        <v>1398189.03</v>
      </c>
      <c r="W747">
        <v>4919731.81</v>
      </c>
      <c r="X747">
        <f t="shared" si="193"/>
        <v>13.3052325583611</v>
      </c>
      <c r="Y747">
        <f t="shared" si="194"/>
        <v>-0.0751584006978964</v>
      </c>
      <c r="Z747">
        <f t="shared" si="195"/>
        <v>-13684772.5470307</v>
      </c>
      <c r="AA747">
        <f t="shared" si="196"/>
        <v>5024817.46136814</v>
      </c>
      <c r="AB747" s="1" t="s">
        <v>620</v>
      </c>
      <c r="AC747" s="1">
        <v>4919723.7357</v>
      </c>
      <c r="AD747" s="1">
        <v>1398284.1864</v>
      </c>
      <c r="AE747" s="1">
        <v>41.664</v>
      </c>
      <c r="AF747" s="1" t="s">
        <v>621</v>
      </c>
      <c r="AG747" s="2">
        <f t="shared" si="197"/>
        <v>1398284.25534396</v>
      </c>
      <c r="AH747" s="2">
        <f t="shared" si="198"/>
        <v>-16973535.9598726</v>
      </c>
      <c r="AI747">
        <f t="shared" si="199"/>
        <v>3.80850383335433</v>
      </c>
      <c r="AL747" t="str">
        <f t="shared" si="192"/>
        <v>ID73</v>
      </c>
      <c r="AM747" s="3" t="str">
        <f t="shared" si="200"/>
        <v>ID73/10</v>
      </c>
      <c r="AN747" s="3">
        <f t="shared" si="201"/>
        <v>3.80850383335433</v>
      </c>
      <c r="AO747" s="3">
        <f t="shared" si="202"/>
        <v>41.664</v>
      </c>
      <c r="AP747" s="3">
        <f t="shared" si="203"/>
        <v>4919723.7357</v>
      </c>
      <c r="AQ747" s="5">
        <f t="shared" si="204"/>
        <v>1398284.1864</v>
      </c>
      <c r="AR747" s="3" t="str">
        <f t="shared" si="205"/>
        <v>SO-F</v>
      </c>
      <c r="AS747" s="2"/>
    </row>
    <row r="748" spans="16:45">
      <c r="P748">
        <v>1</v>
      </c>
      <c r="Q748" t="s">
        <v>78</v>
      </c>
      <c r="R748">
        <v>1398280.57</v>
      </c>
      <c r="S748">
        <v>4919724.93</v>
      </c>
      <c r="U748" t="s">
        <v>79</v>
      </c>
      <c r="V748">
        <v>1398189.03</v>
      </c>
      <c r="W748">
        <v>4919731.81</v>
      </c>
      <c r="X748">
        <f t="shared" si="193"/>
        <v>13.3052325583611</v>
      </c>
      <c r="Y748">
        <f t="shared" si="194"/>
        <v>-0.0751584006978964</v>
      </c>
      <c r="Z748">
        <f t="shared" si="195"/>
        <v>-13683943.0087272</v>
      </c>
      <c r="AA748">
        <f t="shared" si="196"/>
        <v>5024817.46136814</v>
      </c>
      <c r="AB748" s="1" t="s">
        <v>611</v>
      </c>
      <c r="AC748" s="1">
        <v>4919729.1</v>
      </c>
      <c r="AD748" s="1">
        <v>1398222.2428</v>
      </c>
      <c r="AE748" s="1">
        <v>41.0594</v>
      </c>
      <c r="AF748" s="1" t="s">
        <v>355</v>
      </c>
      <c r="AG748" s="2">
        <f t="shared" si="197"/>
        <v>1398222.25877704</v>
      </c>
      <c r="AH748" s="2">
        <f t="shared" si="198"/>
        <v>-16972560.6056949</v>
      </c>
      <c r="AI748">
        <f t="shared" si="199"/>
        <v>58.4760733963877</v>
      </c>
      <c r="AL748" t="str">
        <f t="shared" si="192"/>
        <v>ID73</v>
      </c>
      <c r="AM748" s="3" t="str">
        <f t="shared" si="200"/>
        <v>ID73/2</v>
      </c>
      <c r="AN748" s="3">
        <f t="shared" si="201"/>
        <v>58.4760733963877</v>
      </c>
      <c r="AO748" s="3">
        <f t="shared" si="202"/>
        <v>41.0594</v>
      </c>
      <c r="AP748" s="3">
        <f t="shared" si="203"/>
        <v>4919729.1</v>
      </c>
      <c r="AQ748" s="5">
        <f t="shared" si="204"/>
        <v>1398222.2428</v>
      </c>
      <c r="AR748" s="3" t="str">
        <f t="shared" si="205"/>
        <v>SO</v>
      </c>
      <c r="AS748" s="2"/>
    </row>
    <row r="749" spans="17:45">
      <c r="Q749" t="s">
        <v>78</v>
      </c>
      <c r="R749">
        <v>1398280.57</v>
      </c>
      <c r="S749">
        <v>4919724.93</v>
      </c>
      <c r="U749" t="s">
        <v>79</v>
      </c>
      <c r="V749">
        <v>1398189.03</v>
      </c>
      <c r="W749">
        <v>4919731.81</v>
      </c>
      <c r="X749">
        <f t="shared" si="193"/>
        <v>13.3052325583611</v>
      </c>
      <c r="Y749">
        <f t="shared" si="194"/>
        <v>-0.0751584006978964</v>
      </c>
      <c r="Z749">
        <f t="shared" si="195"/>
        <v>-13684030.3507464</v>
      </c>
      <c r="AA749">
        <f t="shared" si="196"/>
        <v>5024817.46136814</v>
      </c>
      <c r="AB749" s="1" t="s">
        <v>612</v>
      </c>
      <c r="AC749" s="1">
        <v>4919727.7018</v>
      </c>
      <c r="AD749" s="1">
        <v>1398228.7022</v>
      </c>
      <c r="AE749" s="1">
        <v>40.7071</v>
      </c>
      <c r="AF749" s="1" t="s">
        <v>355</v>
      </c>
      <c r="AG749" s="2">
        <f t="shared" si="197"/>
        <v>1398228.78639043</v>
      </c>
      <c r="AH749" s="2">
        <f t="shared" si="198"/>
        <v>-16972663.3006554</v>
      </c>
      <c r="AI749">
        <f t="shared" si="199"/>
        <v>51.9418092878372</v>
      </c>
      <c r="AL749" t="str">
        <f t="shared" si="192"/>
        <v>ID73</v>
      </c>
      <c r="AM749" s="3" t="str">
        <f t="shared" si="200"/>
        <v>ID73/3</v>
      </c>
      <c r="AN749" s="3">
        <f t="shared" si="201"/>
        <v>51.9418092878372</v>
      </c>
      <c r="AO749" s="3">
        <f t="shared" si="202"/>
        <v>40.7071</v>
      </c>
      <c r="AP749" s="3">
        <f t="shared" si="203"/>
        <v>4919727.7018</v>
      </c>
      <c r="AQ749" s="5">
        <f t="shared" si="204"/>
        <v>1398228.7022</v>
      </c>
      <c r="AR749" s="3" t="str">
        <f t="shared" si="205"/>
        <v>SO</v>
      </c>
      <c r="AS749" s="2"/>
    </row>
    <row r="750" spans="17:45">
      <c r="Q750" t="s">
        <v>78</v>
      </c>
      <c r="R750">
        <v>1398280.57</v>
      </c>
      <c r="S750">
        <v>4919724.93</v>
      </c>
      <c r="U750" t="s">
        <v>79</v>
      </c>
      <c r="V750">
        <v>1398189.03</v>
      </c>
      <c r="W750">
        <v>4919731.81</v>
      </c>
      <c r="X750">
        <f t="shared" si="193"/>
        <v>13.3052325583611</v>
      </c>
      <c r="Y750">
        <f t="shared" si="194"/>
        <v>-0.0751584006978964</v>
      </c>
      <c r="Z750">
        <f t="shared" si="195"/>
        <v>-13684101.2855275</v>
      </c>
      <c r="AA750">
        <f t="shared" si="196"/>
        <v>5024817.46136814</v>
      </c>
      <c r="AB750" s="1" t="s">
        <v>613</v>
      </c>
      <c r="AC750" s="1">
        <v>4919728.1456</v>
      </c>
      <c r="AD750" s="1">
        <v>1398234.0669</v>
      </c>
      <c r="AE750" s="1">
        <v>39.9495</v>
      </c>
      <c r="AF750" s="1" t="s">
        <v>355</v>
      </c>
      <c r="AG750" s="2">
        <f t="shared" si="197"/>
        <v>1398234.08778867</v>
      </c>
      <c r="AH750" s="2">
        <f t="shared" si="198"/>
        <v>-16972746.7043208</v>
      </c>
      <c r="AI750">
        <f t="shared" si="199"/>
        <v>46.6141437010565</v>
      </c>
      <c r="AL750" t="str">
        <f t="shared" si="192"/>
        <v>ID73</v>
      </c>
      <c r="AM750" s="3" t="str">
        <f t="shared" si="200"/>
        <v>ID73/4</v>
      </c>
      <c r="AN750" s="3">
        <f t="shared" si="201"/>
        <v>46.6141437010565</v>
      </c>
      <c r="AO750" s="3">
        <f t="shared" si="202"/>
        <v>39.9495</v>
      </c>
      <c r="AP750" s="3">
        <f t="shared" si="203"/>
        <v>4919728.1456</v>
      </c>
      <c r="AQ750" s="5">
        <f t="shared" si="204"/>
        <v>1398234.0669</v>
      </c>
      <c r="AR750" s="3" t="str">
        <f t="shared" si="205"/>
        <v>SO</v>
      </c>
      <c r="AS750" s="2"/>
    </row>
    <row r="751" spans="17:45">
      <c r="Q751" t="s">
        <v>78</v>
      </c>
      <c r="R751">
        <v>1398280.57</v>
      </c>
      <c r="S751">
        <v>4919724.93</v>
      </c>
      <c r="U751" t="s">
        <v>79</v>
      </c>
      <c r="V751">
        <v>1398189.03</v>
      </c>
      <c r="W751">
        <v>4919731.81</v>
      </c>
      <c r="X751">
        <f t="shared" si="193"/>
        <v>13.3052325583611</v>
      </c>
      <c r="Y751">
        <f t="shared" si="194"/>
        <v>-0.0751584006978964</v>
      </c>
      <c r="Z751">
        <f t="shared" si="195"/>
        <v>-13684183.1166508</v>
      </c>
      <c r="AA751">
        <f t="shared" si="196"/>
        <v>5024817.46136814</v>
      </c>
      <c r="AB751" s="1" t="s">
        <v>614</v>
      </c>
      <c r="AC751" s="1">
        <v>4919728.2002</v>
      </c>
      <c r="AD751" s="1">
        <v>1398240.2213</v>
      </c>
      <c r="AE751" s="1">
        <v>39.8214</v>
      </c>
      <c r="AF751" s="1" t="s">
        <v>615</v>
      </c>
      <c r="AG751" s="2">
        <f t="shared" si="197"/>
        <v>1398240.20353847</v>
      </c>
      <c r="AH751" s="2">
        <f t="shared" si="198"/>
        <v>-16972842.9196825</v>
      </c>
      <c r="AI751">
        <f t="shared" si="199"/>
        <v>40.4810054189466</v>
      </c>
      <c r="AL751" t="str">
        <f t="shared" si="192"/>
        <v>ID73</v>
      </c>
      <c r="AM751" s="3" t="str">
        <f t="shared" si="200"/>
        <v>ID73/5</v>
      </c>
      <c r="AN751" s="3">
        <f t="shared" si="201"/>
        <v>40.4810054189466</v>
      </c>
      <c r="AO751" s="3">
        <f t="shared" si="202"/>
        <v>39.8214</v>
      </c>
      <c r="AP751" s="3">
        <f t="shared" si="203"/>
        <v>4919728.2002</v>
      </c>
      <c r="AQ751" s="5">
        <f t="shared" si="204"/>
        <v>1398240.2213</v>
      </c>
      <c r="AR751" s="3" t="str">
        <f t="shared" si="205"/>
        <v>SO-WL-1143"</v>
      </c>
      <c r="AS751" s="2"/>
    </row>
    <row r="752" spans="17:45">
      <c r="Q752" t="s">
        <v>78</v>
      </c>
      <c r="R752">
        <v>1398280.57</v>
      </c>
      <c r="S752">
        <v>4919724.93</v>
      </c>
      <c r="U752" t="s">
        <v>79</v>
      </c>
      <c r="V752">
        <v>1398189.03</v>
      </c>
      <c r="W752">
        <v>4919731.81</v>
      </c>
      <c r="X752">
        <f t="shared" si="193"/>
        <v>13.3052325583611</v>
      </c>
      <c r="Y752">
        <f t="shared" si="194"/>
        <v>-0.0751584006978964</v>
      </c>
      <c r="Z752">
        <f t="shared" si="195"/>
        <v>-13684260.599954</v>
      </c>
      <c r="AA752">
        <f t="shared" si="196"/>
        <v>5024817.46136814</v>
      </c>
      <c r="AB752" s="1" t="s">
        <v>616</v>
      </c>
      <c r="AC752" s="1">
        <v>4919728.0509</v>
      </c>
      <c r="AD752" s="1">
        <v>1398246.0336</v>
      </c>
      <c r="AE752" s="1">
        <v>39.4974</v>
      </c>
      <c r="AF752" s="1" t="s">
        <v>355</v>
      </c>
      <c r="AG752" s="2">
        <f t="shared" si="197"/>
        <v>1398245.99434858</v>
      </c>
      <c r="AH752" s="2">
        <f t="shared" si="198"/>
        <v>-16972934.0229663</v>
      </c>
      <c r="AI752">
        <f t="shared" si="199"/>
        <v>34.6771241855438</v>
      </c>
      <c r="AL752" t="str">
        <f t="shared" si="192"/>
        <v>ID73</v>
      </c>
      <c r="AM752" s="3" t="str">
        <f t="shared" si="200"/>
        <v>ID73/6</v>
      </c>
      <c r="AN752" s="3">
        <f t="shared" si="201"/>
        <v>34.6771241855438</v>
      </c>
      <c r="AO752" s="3">
        <f t="shared" si="202"/>
        <v>39.4974</v>
      </c>
      <c r="AP752" s="3">
        <f t="shared" si="203"/>
        <v>4919728.0509</v>
      </c>
      <c r="AQ752" s="5">
        <f t="shared" si="204"/>
        <v>1398246.0336</v>
      </c>
      <c r="AR752" s="3" t="str">
        <f t="shared" si="205"/>
        <v>SO</v>
      </c>
      <c r="AS752" s="2"/>
    </row>
    <row r="753" spans="17:45">
      <c r="Q753" t="s">
        <v>78</v>
      </c>
      <c r="R753">
        <v>1398280.57</v>
      </c>
      <c r="S753">
        <v>4919724.93</v>
      </c>
      <c r="U753" t="s">
        <v>79</v>
      </c>
      <c r="V753">
        <v>1398189.03</v>
      </c>
      <c r="W753">
        <v>4919731.81</v>
      </c>
      <c r="X753">
        <f t="shared" si="193"/>
        <v>13.3052325583611</v>
      </c>
      <c r="Y753">
        <f t="shared" si="194"/>
        <v>-0.0751584006978964</v>
      </c>
      <c r="Z753">
        <f t="shared" si="195"/>
        <v>-13684364.9011461</v>
      </c>
      <c r="AA753">
        <f t="shared" si="196"/>
        <v>5024817.46136814</v>
      </c>
      <c r="AB753" s="1" t="s">
        <v>617</v>
      </c>
      <c r="AC753" s="1">
        <v>4919727.3988</v>
      </c>
      <c r="AD753" s="1">
        <v>1398253.8237</v>
      </c>
      <c r="AE753" s="1">
        <v>39.6542</v>
      </c>
      <c r="AF753" s="1" t="s">
        <v>368</v>
      </c>
      <c r="AG753" s="2">
        <f t="shared" si="197"/>
        <v>1398253.78942665</v>
      </c>
      <c r="AH753" s="2">
        <f t="shared" si="198"/>
        <v>-16973056.6581756</v>
      </c>
      <c r="AI753">
        <f t="shared" si="199"/>
        <v>26.8599988296634</v>
      </c>
      <c r="AL753" t="str">
        <f t="shared" si="192"/>
        <v>ID73</v>
      </c>
      <c r="AM753" s="3" t="str">
        <f t="shared" si="200"/>
        <v>ID73/7</v>
      </c>
      <c r="AN753" s="3">
        <f t="shared" si="201"/>
        <v>26.8599988296634</v>
      </c>
      <c r="AO753" s="3">
        <f t="shared" si="202"/>
        <v>39.6542</v>
      </c>
      <c r="AP753" s="3">
        <f t="shared" si="203"/>
        <v>4919727.3988</v>
      </c>
      <c r="AQ753" s="5">
        <f t="shared" si="204"/>
        <v>1398253.8237</v>
      </c>
      <c r="AR753" s="3" t="str">
        <f t="shared" si="205"/>
        <v>BB</v>
      </c>
      <c r="AS753" s="2"/>
    </row>
    <row r="754" spans="17:45">
      <c r="Q754" t="s">
        <v>78</v>
      </c>
      <c r="R754">
        <v>1398280.57</v>
      </c>
      <c r="S754">
        <v>4919724.93</v>
      </c>
      <c r="U754" t="s">
        <v>79</v>
      </c>
      <c r="V754">
        <v>1398189.03</v>
      </c>
      <c r="W754">
        <v>4919731.81</v>
      </c>
      <c r="X754">
        <f t="shared" si="193"/>
        <v>13.3052325583611</v>
      </c>
      <c r="Y754">
        <f t="shared" si="194"/>
        <v>-0.0751584006978964</v>
      </c>
      <c r="Z754">
        <f t="shared" si="195"/>
        <v>-13684410.6575793</v>
      </c>
      <c r="AA754">
        <f t="shared" si="196"/>
        <v>5024817.46136814</v>
      </c>
      <c r="AB754" s="1" t="s">
        <v>618</v>
      </c>
      <c r="AC754" s="1">
        <v>4919726.7338</v>
      </c>
      <c r="AD754" s="1">
        <v>1398257.2127</v>
      </c>
      <c r="AE754" s="1">
        <v>41.1846</v>
      </c>
      <c r="AF754" s="1" t="s">
        <v>359</v>
      </c>
      <c r="AG754" s="2">
        <f t="shared" si="197"/>
        <v>1398257.20909004</v>
      </c>
      <c r="AH754" s="2">
        <f t="shared" si="198"/>
        <v>-16973110.4576542</v>
      </c>
      <c r="AI754">
        <f t="shared" si="199"/>
        <v>23.4268469438607</v>
      </c>
      <c r="AL754" t="str">
        <f t="shared" ref="AL754:AL782" si="206">REPLACE(AM754,5,6,"")</f>
        <v>ID73</v>
      </c>
      <c r="AM754" s="3" t="str">
        <f t="shared" si="200"/>
        <v>ID73/8</v>
      </c>
      <c r="AN754" s="3">
        <f t="shared" si="201"/>
        <v>23.4268469438607</v>
      </c>
      <c r="AO754" s="3">
        <f t="shared" si="202"/>
        <v>41.1846</v>
      </c>
      <c r="AP754" s="3">
        <f t="shared" si="203"/>
        <v>4919726.7338</v>
      </c>
      <c r="AQ754" s="5">
        <f t="shared" si="204"/>
        <v>1398257.2127</v>
      </c>
      <c r="AR754" s="3" t="str">
        <f t="shared" si="205"/>
        <v>TB</v>
      </c>
      <c r="AS754" s="2"/>
    </row>
    <row r="755" spans="17:45">
      <c r="Q755" t="s">
        <v>78</v>
      </c>
      <c r="R755">
        <v>1398280.57</v>
      </c>
      <c r="S755">
        <v>4919724.93</v>
      </c>
      <c r="U755" t="s">
        <v>79</v>
      </c>
      <c r="V755">
        <v>1398189.03</v>
      </c>
      <c r="W755">
        <v>4919731.81</v>
      </c>
      <c r="X755">
        <f t="shared" si="193"/>
        <v>13.3052325583611</v>
      </c>
      <c r="Y755">
        <f t="shared" si="194"/>
        <v>-0.0751584006978964</v>
      </c>
      <c r="Z755">
        <f t="shared" si="195"/>
        <v>-13684645.0297534</v>
      </c>
      <c r="AA755">
        <f t="shared" si="196"/>
        <v>5024817.46136814</v>
      </c>
      <c r="AB755" s="1" t="s">
        <v>619</v>
      </c>
      <c r="AC755" s="1">
        <v>4919725.138</v>
      </c>
      <c r="AD755" s="1">
        <v>1398274.7078</v>
      </c>
      <c r="AE755" s="1">
        <v>41.6934</v>
      </c>
      <c r="AF755" s="1" t="s">
        <v>359</v>
      </c>
      <c r="AG755" s="2">
        <f t="shared" si="197"/>
        <v>1398274.72518317</v>
      </c>
      <c r="AH755" s="2">
        <f t="shared" si="198"/>
        <v>-16973386.0276649</v>
      </c>
      <c r="AI755">
        <f t="shared" si="199"/>
        <v>5.8658889216637</v>
      </c>
      <c r="AL755" t="str">
        <f t="shared" si="206"/>
        <v>ID73</v>
      </c>
      <c r="AM755" s="3" t="str">
        <f t="shared" si="200"/>
        <v>ID73/9</v>
      </c>
      <c r="AN755" s="3">
        <f t="shared" si="201"/>
        <v>5.8658889216637</v>
      </c>
      <c r="AO755" s="3">
        <f t="shared" si="202"/>
        <v>41.6934</v>
      </c>
      <c r="AP755" s="3">
        <f t="shared" si="203"/>
        <v>4919725.138</v>
      </c>
      <c r="AQ755" s="5">
        <f t="shared" si="204"/>
        <v>1398274.7078</v>
      </c>
      <c r="AR755" s="3" t="str">
        <f t="shared" si="205"/>
        <v>TB</v>
      </c>
      <c r="AS755" s="2"/>
    </row>
    <row r="756" spans="17:44">
      <c r="Q756" t="s">
        <v>78</v>
      </c>
      <c r="R756">
        <v>1398280.57</v>
      </c>
      <c r="S756">
        <v>4919724.93</v>
      </c>
      <c r="U756" t="s">
        <v>79</v>
      </c>
      <c r="V756">
        <v>1398189.03</v>
      </c>
      <c r="W756">
        <v>4919731.81</v>
      </c>
      <c r="X756">
        <f t="shared" si="193"/>
        <v>13.3052325583611</v>
      </c>
      <c r="Y756">
        <f t="shared" si="194"/>
        <v>-0.0751584006978964</v>
      </c>
      <c r="Z756">
        <f t="shared" si="195"/>
        <v>-13683497.4895743</v>
      </c>
      <c r="AA756">
        <f t="shared" si="196"/>
        <v>5024817.46136814</v>
      </c>
      <c r="AB756" s="1" t="s">
        <v>1693</v>
      </c>
      <c r="AC756" s="1">
        <v>4919732.143</v>
      </c>
      <c r="AD756" s="1">
        <v>1398188.987</v>
      </c>
      <c r="AE756" s="1">
        <v>45.73</v>
      </c>
      <c r="AF756" s="1" t="s">
        <v>83</v>
      </c>
      <c r="AG756" s="2">
        <f t="shared" si="197"/>
        <v>1398188.96235437</v>
      </c>
      <c r="AH756" s="2">
        <f t="shared" si="198"/>
        <v>-16972036.7733834</v>
      </c>
      <c r="AI756">
        <f t="shared" si="199"/>
        <v>91.8666057826509</v>
      </c>
      <c r="AL756" t="str">
        <f t="shared" si="206"/>
        <v>ID73</v>
      </c>
      <c r="AM756" s="3" t="str">
        <f t="shared" si="200"/>
        <v>ID73-100</v>
      </c>
      <c r="AN756" s="3">
        <f t="shared" si="201"/>
        <v>91.8666057826509</v>
      </c>
      <c r="AO756" s="3">
        <f t="shared" si="202"/>
        <v>45.73</v>
      </c>
      <c r="AP756" s="3">
        <f t="shared" si="203"/>
        <v>4919732.143</v>
      </c>
      <c r="AQ756" s="5">
        <f t="shared" si="204"/>
        <v>1398188.987</v>
      </c>
      <c r="AR756" s="3" t="str">
        <f t="shared" si="205"/>
        <v>so</v>
      </c>
    </row>
    <row r="757" spans="17:44">
      <c r="Q757" t="s">
        <v>78</v>
      </c>
      <c r="R757">
        <v>1398280.57</v>
      </c>
      <c r="S757">
        <v>4919724.93</v>
      </c>
      <c r="U757" t="s">
        <v>79</v>
      </c>
      <c r="V757">
        <v>1398189.03</v>
      </c>
      <c r="W757">
        <v>4919731.81</v>
      </c>
      <c r="X757">
        <f t="shared" si="193"/>
        <v>13.3052325583611</v>
      </c>
      <c r="Y757">
        <f t="shared" si="194"/>
        <v>-0.0751584006978964</v>
      </c>
      <c r="Z757">
        <f t="shared" si="195"/>
        <v>-13683640.119365</v>
      </c>
      <c r="AA757">
        <f t="shared" si="196"/>
        <v>5024817.46136814</v>
      </c>
      <c r="AB757" s="1" t="s">
        <v>1694</v>
      </c>
      <c r="AC757" s="1">
        <v>4919730.868</v>
      </c>
      <c r="AD757" s="1">
        <v>1398199.611</v>
      </c>
      <c r="AE757" s="1">
        <v>45.892</v>
      </c>
      <c r="AF757" s="1" t="s">
        <v>87</v>
      </c>
      <c r="AG757" s="2">
        <f t="shared" si="197"/>
        <v>1398199.62196746</v>
      </c>
      <c r="AH757" s="2">
        <f t="shared" si="198"/>
        <v>-16972204.4745753</v>
      </c>
      <c r="AI757">
        <f t="shared" si="199"/>
        <v>81.1764714988654</v>
      </c>
      <c r="AL757" t="str">
        <f t="shared" si="206"/>
        <v>ID73</v>
      </c>
      <c r="AM757" s="3" t="str">
        <f t="shared" si="200"/>
        <v>ID73-101</v>
      </c>
      <c r="AN757" s="3">
        <f t="shared" si="201"/>
        <v>81.1764714988654</v>
      </c>
      <c r="AO757" s="3">
        <f t="shared" si="202"/>
        <v>45.892</v>
      </c>
      <c r="AP757" s="3">
        <f t="shared" si="203"/>
        <v>4919730.868</v>
      </c>
      <c r="AQ757" s="5">
        <f t="shared" si="204"/>
        <v>1398199.611</v>
      </c>
      <c r="AR757" s="3" t="str">
        <f t="shared" si="205"/>
        <v>tb</v>
      </c>
    </row>
    <row r="758" spans="16:44">
      <c r="P758">
        <v>1</v>
      </c>
      <c r="Q758" t="s">
        <v>80</v>
      </c>
      <c r="R758">
        <v>1388649.461</v>
      </c>
      <c r="S758">
        <v>4915111.765</v>
      </c>
      <c r="U758" t="s">
        <v>81</v>
      </c>
      <c r="V758">
        <v>1388583.017</v>
      </c>
      <c r="W758">
        <v>4915205.245</v>
      </c>
      <c r="X758">
        <f t="shared" si="193"/>
        <v>0.710783055194518</v>
      </c>
      <c r="Y758">
        <f t="shared" si="194"/>
        <v>-1.40689904281178</v>
      </c>
      <c r="Z758">
        <f t="shared" si="195"/>
        <v>3928155.82074252</v>
      </c>
      <c r="AA758">
        <f t="shared" si="196"/>
        <v>6868801.36248199</v>
      </c>
      <c r="AB758" s="1" t="s">
        <v>1695</v>
      </c>
      <c r="AC758" s="1">
        <v>4915159.877</v>
      </c>
      <c r="AD758" s="1">
        <v>1388615.062</v>
      </c>
      <c r="AE758" s="1">
        <v>7.584</v>
      </c>
      <c r="AF758" s="1" t="s">
        <v>116</v>
      </c>
      <c r="AG758" s="2">
        <f t="shared" si="197"/>
        <v>1388615.1960712</v>
      </c>
      <c r="AH758" s="2">
        <f t="shared" si="198"/>
        <v>662134.027318416</v>
      </c>
      <c r="AI758">
        <f t="shared" si="199"/>
        <v>59.1443635950387</v>
      </c>
      <c r="AL758" t="str">
        <f t="shared" si="206"/>
        <v>ID9l</v>
      </c>
      <c r="AM758" s="3" t="str">
        <f t="shared" si="200"/>
        <v>ID9l-112</v>
      </c>
      <c r="AN758" s="3">
        <f t="shared" si="201"/>
        <v>59.1443635950387</v>
      </c>
      <c r="AO758" s="3">
        <f t="shared" si="202"/>
        <v>7.584</v>
      </c>
      <c r="AP758" s="3">
        <f t="shared" si="203"/>
        <v>4915159.877</v>
      </c>
      <c r="AQ758" s="5">
        <f t="shared" si="204"/>
        <v>1388615.062</v>
      </c>
      <c r="AR758" s="3" t="str">
        <f t="shared" si="205"/>
        <v>bed</v>
      </c>
    </row>
    <row r="759" spans="17:44">
      <c r="Q759" t="s">
        <v>80</v>
      </c>
      <c r="R759">
        <v>1388649.461</v>
      </c>
      <c r="S759">
        <v>4915111.765</v>
      </c>
      <c r="U759" t="s">
        <v>81</v>
      </c>
      <c r="V759">
        <v>1388583.017</v>
      </c>
      <c r="W759">
        <v>4915205.245</v>
      </c>
      <c r="X759">
        <f t="shared" si="193"/>
        <v>0.710783055194518</v>
      </c>
      <c r="Y759">
        <f t="shared" si="194"/>
        <v>-1.40689904281178</v>
      </c>
      <c r="Z759">
        <f t="shared" si="195"/>
        <v>3928152.22366601</v>
      </c>
      <c r="AA759">
        <f t="shared" si="196"/>
        <v>6868801.36248199</v>
      </c>
      <c r="AB759" s="1" t="s">
        <v>1696</v>
      </c>
      <c r="AC759" s="1">
        <v>4915157.366</v>
      </c>
      <c r="AD759" s="1">
        <v>1388616.59</v>
      </c>
      <c r="AE759" s="1">
        <v>7.582</v>
      </c>
      <c r="AF759" s="1" t="s">
        <v>116</v>
      </c>
      <c r="AG759" s="2">
        <f t="shared" si="197"/>
        <v>1388616.89466255</v>
      </c>
      <c r="AH759" s="2">
        <f t="shared" si="198"/>
        <v>662126.43515644</v>
      </c>
      <c r="AI759">
        <f t="shared" si="199"/>
        <v>56.2134667322113</v>
      </c>
      <c r="AL759" t="str">
        <f t="shared" si="206"/>
        <v>ID9l</v>
      </c>
      <c r="AM759" s="3" t="str">
        <f t="shared" si="200"/>
        <v>ID9l-113</v>
      </c>
      <c r="AN759" s="3">
        <f t="shared" si="201"/>
        <v>56.2134667322113</v>
      </c>
      <c r="AO759" s="3">
        <f t="shared" si="202"/>
        <v>7.582</v>
      </c>
      <c r="AP759" s="3">
        <f t="shared" si="203"/>
        <v>4915157.366</v>
      </c>
      <c r="AQ759" s="5">
        <f t="shared" si="204"/>
        <v>1388616.59</v>
      </c>
      <c r="AR759" s="3" t="str">
        <f t="shared" si="205"/>
        <v>bed</v>
      </c>
    </row>
    <row r="760" spans="16:44">
      <c r="P760">
        <v>1</v>
      </c>
      <c r="Q760" t="s">
        <v>80</v>
      </c>
      <c r="R760">
        <v>1388649.461</v>
      </c>
      <c r="S760">
        <v>4915111.765</v>
      </c>
      <c r="U760" t="s">
        <v>81</v>
      </c>
      <c r="V760">
        <v>1388583.017</v>
      </c>
      <c r="W760">
        <v>4915205.245</v>
      </c>
      <c r="X760">
        <f t="shared" si="193"/>
        <v>0.710783055194518</v>
      </c>
      <c r="Y760">
        <f t="shared" si="194"/>
        <v>-1.40689904281178</v>
      </c>
      <c r="Z760">
        <f t="shared" si="195"/>
        <v>3928151.52553918</v>
      </c>
      <c r="AA760">
        <f t="shared" si="196"/>
        <v>6868801.36248199</v>
      </c>
      <c r="AB760" s="1" t="s">
        <v>1697</v>
      </c>
      <c r="AC760" s="1">
        <v>4915157.019</v>
      </c>
      <c r="AD760" s="1">
        <v>1388617.084</v>
      </c>
      <c r="AE760" s="1">
        <v>7.715</v>
      </c>
      <c r="AF760" s="1" t="s">
        <v>114</v>
      </c>
      <c r="AG760" s="2">
        <f t="shared" si="197"/>
        <v>1388617.2243281</v>
      </c>
      <c r="AH760" s="2">
        <f t="shared" si="198"/>
        <v>662124.961656515</v>
      </c>
      <c r="AI760">
        <f t="shared" si="199"/>
        <v>55.6434600384485</v>
      </c>
      <c r="AL760" t="str">
        <f t="shared" si="206"/>
        <v>ID9l</v>
      </c>
      <c r="AM760" s="3" t="str">
        <f t="shared" si="200"/>
        <v>ID9l-114</v>
      </c>
      <c r="AN760" s="3">
        <f t="shared" si="201"/>
        <v>55.6434600384485</v>
      </c>
      <c r="AO760" s="3">
        <f t="shared" si="202"/>
        <v>7.715</v>
      </c>
      <c r="AP760" s="3">
        <f t="shared" si="203"/>
        <v>4915157.019</v>
      </c>
      <c r="AQ760" s="5">
        <f t="shared" si="204"/>
        <v>1388617.084</v>
      </c>
      <c r="AR760" s="3" t="str">
        <f t="shared" si="205"/>
        <v>wtr</v>
      </c>
    </row>
    <row r="761" spans="17:44">
      <c r="Q761" t="s">
        <v>80</v>
      </c>
      <c r="R761">
        <v>1388649.461</v>
      </c>
      <c r="S761">
        <v>4915111.765</v>
      </c>
      <c r="U761" t="s">
        <v>81</v>
      </c>
      <c r="V761">
        <v>1388583.017</v>
      </c>
      <c r="W761">
        <v>4915205.245</v>
      </c>
      <c r="X761">
        <f t="shared" si="193"/>
        <v>0.710783055194518</v>
      </c>
      <c r="Y761">
        <f t="shared" si="194"/>
        <v>-1.40689904281178</v>
      </c>
      <c r="Z761">
        <f t="shared" si="195"/>
        <v>3928147.22145895</v>
      </c>
      <c r="AA761">
        <f t="shared" si="196"/>
        <v>6868801.36248199</v>
      </c>
      <c r="AB761" s="1" t="s">
        <v>1698</v>
      </c>
      <c r="AC761" s="1">
        <v>4915154.467</v>
      </c>
      <c r="AD761" s="1">
        <v>1388619.549</v>
      </c>
      <c r="AE761" s="1">
        <v>9.627</v>
      </c>
      <c r="AF761" s="1" t="s">
        <v>103</v>
      </c>
      <c r="AG761" s="2">
        <f t="shared" si="197"/>
        <v>1388619.2567768</v>
      </c>
      <c r="AH761" s="2">
        <f t="shared" si="198"/>
        <v>662115.877258615</v>
      </c>
      <c r="AI761">
        <f t="shared" si="199"/>
        <v>52.1362498462504</v>
      </c>
      <c r="AL761" t="str">
        <f t="shared" si="206"/>
        <v>ID9l</v>
      </c>
      <c r="AM761" s="3" t="str">
        <f t="shared" si="200"/>
        <v>ID9l-115</v>
      </c>
      <c r="AN761" s="3">
        <f t="shared" si="201"/>
        <v>52.1362498462504</v>
      </c>
      <c r="AO761" s="3">
        <f t="shared" si="202"/>
        <v>9.627</v>
      </c>
      <c r="AP761" s="3">
        <f t="shared" si="203"/>
        <v>4915154.467</v>
      </c>
      <c r="AQ761" s="5">
        <f t="shared" si="204"/>
        <v>1388619.549</v>
      </c>
      <c r="AR761" s="3" t="str">
        <f t="shared" si="205"/>
        <v>tb rvr</v>
      </c>
    </row>
    <row r="762" spans="17:44">
      <c r="Q762" t="s">
        <v>80</v>
      </c>
      <c r="R762">
        <v>1388649.461</v>
      </c>
      <c r="S762">
        <v>4915111.765</v>
      </c>
      <c r="U762" t="s">
        <v>81</v>
      </c>
      <c r="V762">
        <v>1388583.017</v>
      </c>
      <c r="W762">
        <v>4915205.245</v>
      </c>
      <c r="X762">
        <f t="shared" si="193"/>
        <v>0.710783055194518</v>
      </c>
      <c r="Y762">
        <f t="shared" si="194"/>
        <v>-1.40689904281178</v>
      </c>
      <c r="Z762">
        <f t="shared" si="195"/>
        <v>3928141.79575625</v>
      </c>
      <c r="AA762">
        <f t="shared" si="196"/>
        <v>6868801.36248199</v>
      </c>
      <c r="AB762" s="1" t="s">
        <v>1699</v>
      </c>
      <c r="AC762" s="1">
        <v>4915150.841</v>
      </c>
      <c r="AD762" s="1">
        <v>1388622.081</v>
      </c>
      <c r="AE762" s="1">
        <v>9.807</v>
      </c>
      <c r="AF762" s="1" t="s">
        <v>83</v>
      </c>
      <c r="AG762" s="2">
        <f t="shared" si="197"/>
        <v>1388621.81887179</v>
      </c>
      <c r="AH762" s="2">
        <f t="shared" si="198"/>
        <v>662104.425510618</v>
      </c>
      <c r="AI762">
        <f t="shared" si="199"/>
        <v>47.7137105664739</v>
      </c>
      <c r="AL762" t="str">
        <f t="shared" si="206"/>
        <v>ID9l</v>
      </c>
      <c r="AM762" s="3" t="str">
        <f t="shared" si="200"/>
        <v>ID9l-116</v>
      </c>
      <c r="AN762" s="3">
        <f t="shared" si="201"/>
        <v>47.7137105664739</v>
      </c>
      <c r="AO762" s="3">
        <f t="shared" si="202"/>
        <v>9.807</v>
      </c>
      <c r="AP762" s="3">
        <f t="shared" si="203"/>
        <v>4915150.841</v>
      </c>
      <c r="AQ762" s="5">
        <f t="shared" si="204"/>
        <v>1388622.081</v>
      </c>
      <c r="AR762" s="3" t="str">
        <f t="shared" si="205"/>
        <v>so</v>
      </c>
    </row>
    <row r="763" spans="17:44">
      <c r="Q763" t="s">
        <v>80</v>
      </c>
      <c r="R763">
        <v>1388649.461</v>
      </c>
      <c r="S763">
        <v>4915111.765</v>
      </c>
      <c r="U763" t="s">
        <v>81</v>
      </c>
      <c r="V763">
        <v>1388583.017</v>
      </c>
      <c r="W763">
        <v>4915205.245</v>
      </c>
      <c r="X763">
        <f t="shared" si="193"/>
        <v>0.710783055194518</v>
      </c>
      <c r="Y763">
        <f t="shared" si="194"/>
        <v>-1.40689904281178</v>
      </c>
      <c r="Z763">
        <f t="shared" si="195"/>
        <v>3928128.18302891</v>
      </c>
      <c r="AA763">
        <f t="shared" si="196"/>
        <v>6868801.36248199</v>
      </c>
      <c r="AB763" s="1" t="s">
        <v>1700</v>
      </c>
      <c r="AC763" s="1">
        <v>4915141.719</v>
      </c>
      <c r="AD763" s="1">
        <v>1388628.399</v>
      </c>
      <c r="AE763" s="1">
        <v>14.142</v>
      </c>
      <c r="AF763" s="1" t="s">
        <v>87</v>
      </c>
      <c r="AG763" s="2">
        <f t="shared" si="197"/>
        <v>1388628.24699779</v>
      </c>
      <c r="AH763" s="2">
        <f t="shared" si="198"/>
        <v>662075.693836248</v>
      </c>
      <c r="AI763">
        <f t="shared" si="199"/>
        <v>36.6176181638182</v>
      </c>
      <c r="AL763" t="str">
        <f t="shared" si="206"/>
        <v>ID9l</v>
      </c>
      <c r="AM763" s="3" t="str">
        <f t="shared" si="200"/>
        <v>ID9l-117</v>
      </c>
      <c r="AN763" s="3">
        <f t="shared" si="201"/>
        <v>36.6176181638182</v>
      </c>
      <c r="AO763" s="3">
        <f t="shared" si="202"/>
        <v>14.142</v>
      </c>
      <c r="AP763" s="3">
        <f t="shared" si="203"/>
        <v>4915141.719</v>
      </c>
      <c r="AQ763" s="5">
        <f t="shared" si="204"/>
        <v>1388628.399</v>
      </c>
      <c r="AR763" s="3" t="str">
        <f t="shared" si="205"/>
        <v>tb</v>
      </c>
    </row>
    <row r="764" spans="17:44">
      <c r="Q764" t="s">
        <v>80</v>
      </c>
      <c r="R764">
        <v>1388649.461</v>
      </c>
      <c r="S764">
        <v>4915111.765</v>
      </c>
      <c r="U764" t="s">
        <v>81</v>
      </c>
      <c r="V764">
        <v>1388583.017</v>
      </c>
      <c r="W764">
        <v>4915205.245</v>
      </c>
      <c r="X764">
        <f t="shared" si="193"/>
        <v>0.710783055194518</v>
      </c>
      <c r="Y764">
        <f t="shared" si="194"/>
        <v>-1.40689904281178</v>
      </c>
      <c r="Z764">
        <f t="shared" si="195"/>
        <v>3928126.80736293</v>
      </c>
      <c r="AA764">
        <f t="shared" si="196"/>
        <v>6868801.36248199</v>
      </c>
      <c r="AB764" s="1" t="s">
        <v>1701</v>
      </c>
      <c r="AC764" s="1">
        <v>4915140.73</v>
      </c>
      <c r="AD764" s="1">
        <v>1388628.943</v>
      </c>
      <c r="AE764" s="1">
        <v>14.209</v>
      </c>
      <c r="AF764" s="1" t="s">
        <v>83</v>
      </c>
      <c r="AG764" s="2">
        <f t="shared" si="197"/>
        <v>1388628.89660709</v>
      </c>
      <c r="AH764" s="2">
        <f t="shared" si="198"/>
        <v>662072.790289735</v>
      </c>
      <c r="AI764">
        <f t="shared" si="199"/>
        <v>35.4959089057061</v>
      </c>
      <c r="AL764" t="str">
        <f t="shared" si="206"/>
        <v>ID9l</v>
      </c>
      <c r="AM764" s="3" t="str">
        <f t="shared" si="200"/>
        <v>ID9l-118</v>
      </c>
      <c r="AN764" s="3">
        <f t="shared" si="201"/>
        <v>35.4959089057061</v>
      </c>
      <c r="AO764" s="3">
        <f t="shared" si="202"/>
        <v>14.209</v>
      </c>
      <c r="AP764" s="3">
        <f t="shared" si="203"/>
        <v>4915140.73</v>
      </c>
      <c r="AQ764" s="5">
        <f t="shared" si="204"/>
        <v>1388628.943</v>
      </c>
      <c r="AR764" s="3" t="str">
        <f t="shared" si="205"/>
        <v>so</v>
      </c>
    </row>
    <row r="765" spans="17:44">
      <c r="Q765" t="s">
        <v>80</v>
      </c>
      <c r="R765">
        <v>1388649.461</v>
      </c>
      <c r="S765">
        <v>4915111.765</v>
      </c>
      <c r="U765" t="s">
        <v>81</v>
      </c>
      <c r="V765">
        <v>1388583.017</v>
      </c>
      <c r="W765">
        <v>4915205.245</v>
      </c>
      <c r="X765">
        <f t="shared" si="193"/>
        <v>0.710783055194518</v>
      </c>
      <c r="Y765">
        <f t="shared" si="194"/>
        <v>-1.40689904281178</v>
      </c>
      <c r="Z765">
        <f t="shared" si="195"/>
        <v>3928125.0871628</v>
      </c>
      <c r="AA765">
        <f t="shared" si="196"/>
        <v>6868801.36248199</v>
      </c>
      <c r="AB765" s="1" t="s">
        <v>1702</v>
      </c>
      <c r="AC765" s="1">
        <v>4915139.491</v>
      </c>
      <c r="AD765" s="1">
        <v>1388629.62</v>
      </c>
      <c r="AE765" s="1">
        <v>14.109</v>
      </c>
      <c r="AF765" s="1" t="s">
        <v>87</v>
      </c>
      <c r="AG765" s="2">
        <f t="shared" si="197"/>
        <v>1388629.70891037</v>
      </c>
      <c r="AH765" s="2">
        <f t="shared" si="198"/>
        <v>662069.159552948</v>
      </c>
      <c r="AI765">
        <f t="shared" si="199"/>
        <v>34.0939343143532</v>
      </c>
      <c r="AL765" t="str">
        <f t="shared" si="206"/>
        <v>ID9l</v>
      </c>
      <c r="AM765" s="3" t="str">
        <f t="shared" si="200"/>
        <v>ID9l-119</v>
      </c>
      <c r="AN765" s="3">
        <f t="shared" si="201"/>
        <v>34.0939343143532</v>
      </c>
      <c r="AO765" s="3">
        <f t="shared" si="202"/>
        <v>14.109</v>
      </c>
      <c r="AP765" s="3">
        <f t="shared" si="203"/>
        <v>4915139.491</v>
      </c>
      <c r="AQ765" s="5">
        <f t="shared" si="204"/>
        <v>1388629.62</v>
      </c>
      <c r="AR765" s="3" t="str">
        <f t="shared" si="205"/>
        <v>tb</v>
      </c>
    </row>
    <row r="766" spans="17:44">
      <c r="Q766" t="s">
        <v>80</v>
      </c>
      <c r="R766">
        <v>1388649.461</v>
      </c>
      <c r="S766">
        <v>4915111.765</v>
      </c>
      <c r="U766" t="s">
        <v>81</v>
      </c>
      <c r="V766">
        <v>1388583.017</v>
      </c>
      <c r="W766">
        <v>4915205.245</v>
      </c>
      <c r="X766">
        <f t="shared" si="193"/>
        <v>0.710783055194518</v>
      </c>
      <c r="Y766">
        <f t="shared" si="194"/>
        <v>-1.40689904281178</v>
      </c>
      <c r="Z766">
        <f t="shared" si="195"/>
        <v>3928117.62710362</v>
      </c>
      <c r="AA766">
        <f t="shared" si="196"/>
        <v>6868801.36248199</v>
      </c>
      <c r="AB766" s="1" t="s">
        <v>1703</v>
      </c>
      <c r="AC766" s="1">
        <v>4915134.599</v>
      </c>
      <c r="AD766" s="1">
        <v>1388633.233</v>
      </c>
      <c r="AE766" s="1">
        <v>11.777</v>
      </c>
      <c r="AF766" s="1" t="s">
        <v>83</v>
      </c>
      <c r="AG766" s="2">
        <f t="shared" si="197"/>
        <v>1388633.23165781</v>
      </c>
      <c r="AH766" s="2">
        <f t="shared" si="198"/>
        <v>662053.413994714</v>
      </c>
      <c r="AI766">
        <f t="shared" si="199"/>
        <v>28.0132029591344</v>
      </c>
      <c r="AL766" t="str">
        <f t="shared" si="206"/>
        <v>ID9l</v>
      </c>
      <c r="AM766" s="3" t="str">
        <f t="shared" si="200"/>
        <v>ID9l-120</v>
      </c>
      <c r="AN766" s="3">
        <f t="shared" si="201"/>
        <v>28.0132029591344</v>
      </c>
      <c r="AO766" s="3">
        <f t="shared" si="202"/>
        <v>11.777</v>
      </c>
      <c r="AP766" s="3">
        <f t="shared" si="203"/>
        <v>4915134.599</v>
      </c>
      <c r="AQ766" s="5">
        <f t="shared" si="204"/>
        <v>1388633.233</v>
      </c>
      <c r="AR766" s="3" t="str">
        <f t="shared" si="205"/>
        <v>so</v>
      </c>
    </row>
    <row r="767" spans="17:44">
      <c r="Q767" t="s">
        <v>80</v>
      </c>
      <c r="R767">
        <v>1388649.461</v>
      </c>
      <c r="S767">
        <v>4915111.765</v>
      </c>
      <c r="U767" t="s">
        <v>81</v>
      </c>
      <c r="V767">
        <v>1388583.017</v>
      </c>
      <c r="W767">
        <v>4915205.245</v>
      </c>
      <c r="X767">
        <f t="shared" si="193"/>
        <v>0.710783055194518</v>
      </c>
      <c r="Y767">
        <f t="shared" si="194"/>
        <v>-1.40689904281178</v>
      </c>
      <c r="Z767">
        <f t="shared" si="195"/>
        <v>3928113.25451299</v>
      </c>
      <c r="AA767">
        <f t="shared" si="196"/>
        <v>6868801.36248199</v>
      </c>
      <c r="AB767" s="1" t="s">
        <v>1704</v>
      </c>
      <c r="AC767" s="1">
        <v>4915131.643</v>
      </c>
      <c r="AD767" s="1">
        <v>1388635.226</v>
      </c>
      <c r="AE767" s="1">
        <v>11.277</v>
      </c>
      <c r="AF767" s="1" t="s">
        <v>93</v>
      </c>
      <c r="AG767" s="2">
        <f t="shared" si="197"/>
        <v>1388635.29645811</v>
      </c>
      <c r="AH767" s="2">
        <f t="shared" si="198"/>
        <v>662044.184995489</v>
      </c>
      <c r="AI767">
        <f t="shared" si="199"/>
        <v>24.4493375987129</v>
      </c>
      <c r="AL767" t="str">
        <f t="shared" si="206"/>
        <v>ID9l</v>
      </c>
      <c r="AM767" s="3" t="str">
        <f t="shared" si="200"/>
        <v>ID9l-121</v>
      </c>
      <c r="AN767" s="3">
        <f t="shared" si="201"/>
        <v>24.4493375987129</v>
      </c>
      <c r="AO767" s="3">
        <f t="shared" si="202"/>
        <v>11.277</v>
      </c>
      <c r="AP767" s="3">
        <f t="shared" si="203"/>
        <v>4915131.643</v>
      </c>
      <c r="AQ767" s="5">
        <f t="shared" si="204"/>
        <v>1388635.226</v>
      </c>
      <c r="AR767" s="3" t="str">
        <f t="shared" si="205"/>
        <v>f</v>
      </c>
    </row>
    <row r="768" spans="17:44">
      <c r="Q768" t="s">
        <v>80</v>
      </c>
      <c r="R768">
        <v>1388649.461</v>
      </c>
      <c r="S768">
        <v>4915111.765</v>
      </c>
      <c r="U768" t="s">
        <v>81</v>
      </c>
      <c r="V768">
        <v>1388583.017</v>
      </c>
      <c r="W768">
        <v>4915205.245</v>
      </c>
      <c r="X768">
        <f t="shared" si="193"/>
        <v>0.710783055194518</v>
      </c>
      <c r="Y768">
        <f t="shared" si="194"/>
        <v>-1.40689904281178</v>
      </c>
      <c r="Z768">
        <f t="shared" si="195"/>
        <v>3928106.58027718</v>
      </c>
      <c r="AA768">
        <f t="shared" si="196"/>
        <v>6868801.36248199</v>
      </c>
      <c r="AB768" s="1" t="s">
        <v>1705</v>
      </c>
      <c r="AC768" s="1">
        <v>4915127.443</v>
      </c>
      <c r="AD768" s="1">
        <v>1388638.707</v>
      </c>
      <c r="AE768" s="1">
        <v>11.092</v>
      </c>
      <c r="AF768" s="1" t="s">
        <v>83</v>
      </c>
      <c r="AG768" s="2">
        <f t="shared" si="197"/>
        <v>1388638.44812843</v>
      </c>
      <c r="AH768" s="2">
        <f t="shared" si="198"/>
        <v>662030.098033686</v>
      </c>
      <c r="AI768">
        <f t="shared" si="199"/>
        <v>19.0117910783981</v>
      </c>
      <c r="AL768" t="str">
        <f t="shared" si="206"/>
        <v>ID9l</v>
      </c>
      <c r="AM768" s="3" t="str">
        <f t="shared" si="200"/>
        <v>ID9l-122</v>
      </c>
      <c r="AN768" s="3">
        <f t="shared" si="201"/>
        <v>19.0117910783981</v>
      </c>
      <c r="AO768" s="3">
        <f t="shared" si="202"/>
        <v>11.092</v>
      </c>
      <c r="AP768" s="3">
        <f t="shared" si="203"/>
        <v>4915127.443</v>
      </c>
      <c r="AQ768" s="5">
        <f t="shared" si="204"/>
        <v>1388638.707</v>
      </c>
      <c r="AR768" s="3" t="str">
        <f t="shared" si="205"/>
        <v>so</v>
      </c>
    </row>
    <row r="769" spans="17:44">
      <c r="Q769" t="s">
        <v>80</v>
      </c>
      <c r="R769">
        <v>1388649.461</v>
      </c>
      <c r="S769">
        <v>4915111.765</v>
      </c>
      <c r="U769" t="s">
        <v>81</v>
      </c>
      <c r="V769">
        <v>1388583.017</v>
      </c>
      <c r="W769">
        <v>4915205.245</v>
      </c>
      <c r="X769">
        <f t="shared" si="193"/>
        <v>0.710783055194518</v>
      </c>
      <c r="Y769">
        <f t="shared" si="194"/>
        <v>-1.40689904281178</v>
      </c>
      <c r="Z769">
        <f t="shared" si="195"/>
        <v>3928093.77651004</v>
      </c>
      <c r="AA769">
        <f t="shared" si="196"/>
        <v>6868801.36248199</v>
      </c>
      <c r="AB769" s="1" t="s">
        <v>1706</v>
      </c>
      <c r="AC769" s="1">
        <v>4915118.803</v>
      </c>
      <c r="AD769" s="1">
        <v>1388644.565</v>
      </c>
      <c r="AE769" s="1">
        <v>11.056</v>
      </c>
      <c r="AF769" s="1" t="s">
        <v>83</v>
      </c>
      <c r="AG769" s="2">
        <f t="shared" si="197"/>
        <v>1388644.49425176</v>
      </c>
      <c r="AH769" s="2">
        <f t="shared" si="198"/>
        <v>662003.073789475</v>
      </c>
      <c r="AI769">
        <f t="shared" si="199"/>
        <v>8.57346254488388</v>
      </c>
      <c r="AL769" t="str">
        <f t="shared" si="206"/>
        <v>ID9l</v>
      </c>
      <c r="AM769" s="3" t="str">
        <f t="shared" si="200"/>
        <v>ID9l-123</v>
      </c>
      <c r="AN769" s="3">
        <f t="shared" si="201"/>
        <v>8.57346254488388</v>
      </c>
      <c r="AO769" s="3">
        <f t="shared" si="202"/>
        <v>11.056</v>
      </c>
      <c r="AP769" s="3">
        <f t="shared" si="203"/>
        <v>4915118.803</v>
      </c>
      <c r="AQ769" s="5">
        <f t="shared" si="204"/>
        <v>1388644.565</v>
      </c>
      <c r="AR769" s="3" t="str">
        <f t="shared" si="205"/>
        <v>so</v>
      </c>
    </row>
    <row r="770" spans="17:44">
      <c r="Q770" t="s">
        <v>80</v>
      </c>
      <c r="R770">
        <v>1388649.461</v>
      </c>
      <c r="S770">
        <v>4915111.765</v>
      </c>
      <c r="U770" t="s">
        <v>81</v>
      </c>
      <c r="V770">
        <v>1388583.017</v>
      </c>
      <c r="W770">
        <v>4915205.245</v>
      </c>
      <c r="X770">
        <f t="shared" si="193"/>
        <v>0.710783055194518</v>
      </c>
      <c r="Y770">
        <f t="shared" si="194"/>
        <v>-1.40689904281178</v>
      </c>
      <c r="Z770">
        <f t="shared" si="195"/>
        <v>3928083.42100632</v>
      </c>
      <c r="AA770">
        <f t="shared" si="196"/>
        <v>6868801.36248199</v>
      </c>
      <c r="AB770" s="1" t="s">
        <v>1707</v>
      </c>
      <c r="AC770" s="1">
        <v>4915111.882</v>
      </c>
      <c r="AD770" s="1">
        <v>1388649.397</v>
      </c>
      <c r="AE770" s="1">
        <v>10.894</v>
      </c>
      <c r="AF770" s="1" t="s">
        <v>83</v>
      </c>
      <c r="AG770" s="2">
        <f t="shared" si="197"/>
        <v>1388649.38426983</v>
      </c>
      <c r="AH770" s="2">
        <f t="shared" si="198"/>
        <v>661981.216967297</v>
      </c>
      <c r="AI770">
        <f t="shared" si="199"/>
        <v>0.133360414294801</v>
      </c>
      <c r="AL770" t="str">
        <f t="shared" si="206"/>
        <v>ID9l</v>
      </c>
      <c r="AM770" s="3" t="str">
        <f t="shared" si="200"/>
        <v>ID9l-124</v>
      </c>
      <c r="AN770" s="3">
        <f t="shared" si="201"/>
        <v>0.133360414294801</v>
      </c>
      <c r="AO770" s="3">
        <f t="shared" si="202"/>
        <v>10.894</v>
      </c>
      <c r="AP770" s="3">
        <f t="shared" si="203"/>
        <v>4915111.882</v>
      </c>
      <c r="AQ770" s="5">
        <f t="shared" si="204"/>
        <v>1388649.397</v>
      </c>
      <c r="AR770" s="3" t="str">
        <f t="shared" si="205"/>
        <v>so</v>
      </c>
    </row>
    <row r="771" spans="17:44">
      <c r="Q771" t="s">
        <v>80</v>
      </c>
      <c r="R771">
        <v>1388649.461</v>
      </c>
      <c r="S771">
        <v>4915111.765</v>
      </c>
      <c r="U771" t="s">
        <v>81</v>
      </c>
      <c r="V771">
        <v>1388583.017</v>
      </c>
      <c r="W771">
        <v>4915205.245</v>
      </c>
      <c r="X771">
        <f t="shared" si="193"/>
        <v>0.710783055194518</v>
      </c>
      <c r="Y771">
        <f t="shared" si="194"/>
        <v>-1.40689904281178</v>
      </c>
      <c r="Z771">
        <f t="shared" si="195"/>
        <v>3928224.05353058</v>
      </c>
      <c r="AA771">
        <f t="shared" si="196"/>
        <v>6868801.36248199</v>
      </c>
      <c r="AB771" s="1" t="s">
        <v>1708</v>
      </c>
      <c r="AC771" s="1">
        <v>4915205.31</v>
      </c>
      <c r="AD771" s="1">
        <v>1388582.985</v>
      </c>
      <c r="AE771" s="1">
        <v>10.782</v>
      </c>
      <c r="AF771" s="1" t="s">
        <v>83</v>
      </c>
      <c r="AG771" s="2">
        <f t="shared" si="197"/>
        <v>1388582.97556552</v>
      </c>
      <c r="AH771" s="2">
        <f t="shared" si="198"/>
        <v>662278.042709197</v>
      </c>
      <c r="AI771">
        <f t="shared" si="199"/>
        <v>114.759424889454</v>
      </c>
      <c r="AL771" t="str">
        <f t="shared" si="206"/>
        <v>ID9r</v>
      </c>
      <c r="AM771" s="3" t="str">
        <f t="shared" si="200"/>
        <v>ID9r-100</v>
      </c>
      <c r="AN771" s="3">
        <f t="shared" si="201"/>
        <v>114.759424889454</v>
      </c>
      <c r="AO771" s="3">
        <f t="shared" si="202"/>
        <v>10.782</v>
      </c>
      <c r="AP771" s="3">
        <f t="shared" si="203"/>
        <v>4915205.31</v>
      </c>
      <c r="AQ771" s="5">
        <f t="shared" si="204"/>
        <v>1388582.985</v>
      </c>
      <c r="AR771" s="3" t="str">
        <f t="shared" si="205"/>
        <v>so</v>
      </c>
    </row>
    <row r="772" spans="17:44">
      <c r="Q772" t="s">
        <v>80</v>
      </c>
      <c r="R772">
        <v>1388649.461</v>
      </c>
      <c r="S772">
        <v>4915111.765</v>
      </c>
      <c r="U772" t="s">
        <v>81</v>
      </c>
      <c r="V772">
        <v>1388583.017</v>
      </c>
      <c r="W772">
        <v>4915205.245</v>
      </c>
      <c r="X772">
        <f t="shared" si="193"/>
        <v>0.710783055194518</v>
      </c>
      <c r="Y772">
        <f t="shared" si="194"/>
        <v>-1.40689904281178</v>
      </c>
      <c r="Z772">
        <f t="shared" si="195"/>
        <v>3928210.28812223</v>
      </c>
      <c r="AA772">
        <f t="shared" si="196"/>
        <v>6868801.36248199</v>
      </c>
      <c r="AB772" s="1" t="s">
        <v>1709</v>
      </c>
      <c r="AC772" s="1">
        <v>4915196.245</v>
      </c>
      <c r="AD772" s="1">
        <v>1388589.598</v>
      </c>
      <c r="AE772" s="1">
        <v>10.945</v>
      </c>
      <c r="AF772" s="1" t="s">
        <v>83</v>
      </c>
      <c r="AG772" s="2">
        <f t="shared" si="197"/>
        <v>1388589.47578968</v>
      </c>
      <c r="AH772" s="2">
        <f t="shared" si="198"/>
        <v>662248.988778994</v>
      </c>
      <c r="AI772">
        <f t="shared" si="199"/>
        <v>103.539601935989</v>
      </c>
      <c r="AL772" t="str">
        <f t="shared" si="206"/>
        <v>ID9r</v>
      </c>
      <c r="AM772" s="3" t="str">
        <f t="shared" si="200"/>
        <v>ID9r-101</v>
      </c>
      <c r="AN772" s="3">
        <f t="shared" si="201"/>
        <v>103.539601935989</v>
      </c>
      <c r="AO772" s="3">
        <f t="shared" si="202"/>
        <v>10.945</v>
      </c>
      <c r="AP772" s="3">
        <f t="shared" si="203"/>
        <v>4915196.245</v>
      </c>
      <c r="AQ772" s="5">
        <f t="shared" si="204"/>
        <v>1388589.598</v>
      </c>
      <c r="AR772" s="3" t="str">
        <f t="shared" si="205"/>
        <v>so</v>
      </c>
    </row>
    <row r="773" spans="17:44">
      <c r="Q773" t="s">
        <v>80</v>
      </c>
      <c r="R773">
        <v>1388649.461</v>
      </c>
      <c r="S773">
        <v>4915111.765</v>
      </c>
      <c r="U773" t="s">
        <v>81</v>
      </c>
      <c r="V773">
        <v>1388583.017</v>
      </c>
      <c r="W773">
        <v>4915205.245</v>
      </c>
      <c r="X773">
        <f t="shared" si="193"/>
        <v>0.710783055194518</v>
      </c>
      <c r="Y773">
        <f t="shared" si="194"/>
        <v>-1.40689904281178</v>
      </c>
      <c r="Z773">
        <f t="shared" si="195"/>
        <v>3928198.96272685</v>
      </c>
      <c r="AA773">
        <f t="shared" si="196"/>
        <v>6868801.36248199</v>
      </c>
      <c r="AB773" s="1" t="s">
        <v>1710</v>
      </c>
      <c r="AC773" s="1">
        <v>4915188.637</v>
      </c>
      <c r="AD773" s="1">
        <v>1388594.828</v>
      </c>
      <c r="AE773" s="1">
        <v>11.106</v>
      </c>
      <c r="AF773" s="1" t="s">
        <v>85</v>
      </c>
      <c r="AG773" s="2">
        <f t="shared" si="197"/>
        <v>1388594.82380457</v>
      </c>
      <c r="AH773" s="2">
        <f t="shared" si="198"/>
        <v>662225.084857029</v>
      </c>
      <c r="AI773">
        <f t="shared" si="199"/>
        <v>94.3083722320464</v>
      </c>
      <c r="AL773" t="str">
        <f t="shared" si="206"/>
        <v>ID9r</v>
      </c>
      <c r="AM773" s="3" t="str">
        <f t="shared" si="200"/>
        <v>ID9r-102</v>
      </c>
      <c r="AN773" s="3">
        <f t="shared" si="201"/>
        <v>94.3083722320464</v>
      </c>
      <c r="AO773" s="3">
        <f t="shared" si="202"/>
        <v>11.106</v>
      </c>
      <c r="AP773" s="3">
        <f t="shared" si="203"/>
        <v>4915188.637</v>
      </c>
      <c r="AQ773" s="5">
        <f t="shared" si="204"/>
        <v>1388594.828</v>
      </c>
      <c r="AR773" s="3" t="str">
        <f t="shared" si="205"/>
        <v>f+bb</v>
      </c>
    </row>
    <row r="774" spans="17:44">
      <c r="Q774" t="s">
        <v>80</v>
      </c>
      <c r="R774">
        <v>1388649.461</v>
      </c>
      <c r="S774">
        <v>4915111.765</v>
      </c>
      <c r="U774" t="s">
        <v>81</v>
      </c>
      <c r="V774">
        <v>1388583.017</v>
      </c>
      <c r="W774">
        <v>4915205.245</v>
      </c>
      <c r="X774">
        <f t="shared" si="193"/>
        <v>0.710783055194518</v>
      </c>
      <c r="Y774">
        <f t="shared" si="194"/>
        <v>-1.40689904281178</v>
      </c>
      <c r="Z774">
        <f t="shared" si="195"/>
        <v>3928195.21189078</v>
      </c>
      <c r="AA774">
        <f t="shared" si="196"/>
        <v>6868801.36248199</v>
      </c>
      <c r="AB774" s="1" t="s">
        <v>1711</v>
      </c>
      <c r="AC774" s="1">
        <v>4915186.108</v>
      </c>
      <c r="AD774" s="1">
        <v>1388596.547</v>
      </c>
      <c r="AE774" s="1">
        <v>11.545</v>
      </c>
      <c r="AF774" s="1" t="s">
        <v>83</v>
      </c>
      <c r="AG774" s="2">
        <f t="shared" si="197"/>
        <v>1388596.5950034</v>
      </c>
      <c r="AH774" s="2">
        <f t="shared" si="198"/>
        <v>662217.168162755</v>
      </c>
      <c r="AI774">
        <f t="shared" si="199"/>
        <v>91.2511536641458</v>
      </c>
      <c r="AL774" t="str">
        <f t="shared" si="206"/>
        <v>ID9r</v>
      </c>
      <c r="AM774" s="3" t="str">
        <f t="shared" si="200"/>
        <v>ID9r-103</v>
      </c>
      <c r="AN774" s="3">
        <f t="shared" si="201"/>
        <v>91.2511536641458</v>
      </c>
      <c r="AO774" s="3">
        <f t="shared" si="202"/>
        <v>11.545</v>
      </c>
      <c r="AP774" s="3">
        <f t="shared" si="203"/>
        <v>4915186.108</v>
      </c>
      <c r="AQ774" s="5">
        <f t="shared" si="204"/>
        <v>1388596.547</v>
      </c>
      <c r="AR774" s="3" t="str">
        <f t="shared" si="205"/>
        <v>so</v>
      </c>
    </row>
    <row r="775" spans="17:44">
      <c r="Q775" t="s">
        <v>80</v>
      </c>
      <c r="R775">
        <v>1388649.461</v>
      </c>
      <c r="S775">
        <v>4915111.765</v>
      </c>
      <c r="U775" t="s">
        <v>81</v>
      </c>
      <c r="V775">
        <v>1388583.017</v>
      </c>
      <c r="W775">
        <v>4915205.245</v>
      </c>
      <c r="X775">
        <f t="shared" si="193"/>
        <v>0.710783055194518</v>
      </c>
      <c r="Y775">
        <f t="shared" si="194"/>
        <v>-1.40689904281178</v>
      </c>
      <c r="Z775">
        <f t="shared" si="195"/>
        <v>3928188.26559065</v>
      </c>
      <c r="AA775">
        <f t="shared" si="196"/>
        <v>6868801.36248199</v>
      </c>
      <c r="AB775" s="1" t="s">
        <v>1712</v>
      </c>
      <c r="AC775" s="1">
        <v>4915181.304</v>
      </c>
      <c r="AD775" s="1">
        <v>1388599.561</v>
      </c>
      <c r="AE775" s="1">
        <v>14.153</v>
      </c>
      <c r="AF775" s="1" t="s">
        <v>87</v>
      </c>
      <c r="AG775" s="2">
        <f t="shared" si="197"/>
        <v>1388599.87514641</v>
      </c>
      <c r="AH775" s="2">
        <f t="shared" si="198"/>
        <v>662202.50696898</v>
      </c>
      <c r="AI775">
        <f t="shared" si="199"/>
        <v>85.5902010803403</v>
      </c>
      <c r="AL775" t="str">
        <f t="shared" si="206"/>
        <v>ID9r</v>
      </c>
      <c r="AM775" s="3" t="str">
        <f t="shared" si="200"/>
        <v>ID9r-104</v>
      </c>
      <c r="AN775" s="3">
        <f t="shared" si="201"/>
        <v>85.5902010803403</v>
      </c>
      <c r="AO775" s="3">
        <f t="shared" si="202"/>
        <v>14.153</v>
      </c>
      <c r="AP775" s="3">
        <f t="shared" si="203"/>
        <v>4915181.304</v>
      </c>
      <c r="AQ775" s="5">
        <f t="shared" si="204"/>
        <v>1388599.561</v>
      </c>
      <c r="AR775" s="3" t="str">
        <f t="shared" si="205"/>
        <v>tb</v>
      </c>
    </row>
    <row r="776" spans="17:44">
      <c r="Q776" t="s">
        <v>80</v>
      </c>
      <c r="R776">
        <v>1388649.461</v>
      </c>
      <c r="S776">
        <v>4915111.765</v>
      </c>
      <c r="U776" t="s">
        <v>81</v>
      </c>
      <c r="V776">
        <v>1388583.017</v>
      </c>
      <c r="W776">
        <v>4915205.245</v>
      </c>
      <c r="X776">
        <f t="shared" si="193"/>
        <v>0.710783055194518</v>
      </c>
      <c r="Y776">
        <f t="shared" si="194"/>
        <v>-1.40689904281178</v>
      </c>
      <c r="Z776">
        <f t="shared" si="195"/>
        <v>3928186.76735676</v>
      </c>
      <c r="AA776">
        <f t="shared" si="196"/>
        <v>6868801.36248199</v>
      </c>
      <c r="AB776" s="1" t="s">
        <v>1713</v>
      </c>
      <c r="AC776" s="1">
        <v>4915180.599</v>
      </c>
      <c r="AD776" s="1">
        <v>1388600.677</v>
      </c>
      <c r="AE776" s="1">
        <v>14.284</v>
      </c>
      <c r="AF776" s="1" t="s">
        <v>83</v>
      </c>
      <c r="AG776" s="2">
        <f t="shared" si="197"/>
        <v>1388600.58263404</v>
      </c>
      <c r="AH776" s="2">
        <f t="shared" si="198"/>
        <v>662199.34472477</v>
      </c>
      <c r="AI776">
        <f t="shared" si="199"/>
        <v>84.3682298741598</v>
      </c>
      <c r="AL776" t="str">
        <f t="shared" si="206"/>
        <v>ID9r</v>
      </c>
      <c r="AM776" s="3" t="str">
        <f t="shared" si="200"/>
        <v>ID9r-105</v>
      </c>
      <c r="AN776" s="3">
        <f t="shared" si="201"/>
        <v>84.3682298741598</v>
      </c>
      <c r="AO776" s="3">
        <f t="shared" si="202"/>
        <v>14.284</v>
      </c>
      <c r="AP776" s="3">
        <f t="shared" si="203"/>
        <v>4915180.599</v>
      </c>
      <c r="AQ776" s="5">
        <f t="shared" si="204"/>
        <v>1388600.677</v>
      </c>
      <c r="AR776" s="3" t="str">
        <f t="shared" si="205"/>
        <v>so</v>
      </c>
    </row>
    <row r="777" spans="17:44">
      <c r="Q777" t="s">
        <v>80</v>
      </c>
      <c r="R777">
        <v>1388649.461</v>
      </c>
      <c r="S777">
        <v>4915111.765</v>
      </c>
      <c r="U777" t="s">
        <v>81</v>
      </c>
      <c r="V777">
        <v>1388583.017</v>
      </c>
      <c r="W777">
        <v>4915205.245</v>
      </c>
      <c r="X777">
        <f t="shared" si="193"/>
        <v>0.710783055194518</v>
      </c>
      <c r="Y777">
        <f t="shared" si="194"/>
        <v>-1.40689904281178</v>
      </c>
      <c r="Z777">
        <f t="shared" si="195"/>
        <v>3928184.76471581</v>
      </c>
      <c r="AA777">
        <f t="shared" si="196"/>
        <v>6868801.36248199</v>
      </c>
      <c r="AB777" s="1" t="s">
        <v>1714</v>
      </c>
      <c r="AC777" s="1">
        <v>4915179.278</v>
      </c>
      <c r="AD777" s="1">
        <v>1388601.636</v>
      </c>
      <c r="AE777" s="1">
        <v>14.136</v>
      </c>
      <c r="AF777" s="1" t="s">
        <v>87</v>
      </c>
      <c r="AG777" s="2">
        <f t="shared" si="197"/>
        <v>1388601.52830996</v>
      </c>
      <c r="AH777" s="2">
        <f t="shared" si="198"/>
        <v>662195.117854855</v>
      </c>
      <c r="AI777">
        <f t="shared" si="199"/>
        <v>82.7359401592305</v>
      </c>
      <c r="AL777" t="str">
        <f t="shared" si="206"/>
        <v>ID9r</v>
      </c>
      <c r="AM777" s="3" t="str">
        <f t="shared" si="200"/>
        <v>ID9r-106</v>
      </c>
      <c r="AN777" s="3">
        <f t="shared" si="201"/>
        <v>82.7359401592305</v>
      </c>
      <c r="AO777" s="3">
        <f t="shared" si="202"/>
        <v>14.136</v>
      </c>
      <c r="AP777" s="3">
        <f t="shared" si="203"/>
        <v>4915179.278</v>
      </c>
      <c r="AQ777" s="5">
        <f t="shared" si="204"/>
        <v>1388601.636</v>
      </c>
      <c r="AR777" s="3" t="str">
        <f t="shared" si="205"/>
        <v>tb</v>
      </c>
    </row>
    <row r="778" spans="17:44">
      <c r="Q778" t="s">
        <v>80</v>
      </c>
      <c r="R778">
        <v>1388649.461</v>
      </c>
      <c r="S778">
        <v>4915111.765</v>
      </c>
      <c r="U778" t="s">
        <v>81</v>
      </c>
      <c r="V778">
        <v>1388583.017</v>
      </c>
      <c r="W778">
        <v>4915205.245</v>
      </c>
      <c r="X778">
        <f t="shared" si="193"/>
        <v>0.710783055194518</v>
      </c>
      <c r="Y778">
        <f t="shared" si="194"/>
        <v>-1.40689904281178</v>
      </c>
      <c r="Z778">
        <f t="shared" si="195"/>
        <v>3928172.13702724</v>
      </c>
      <c r="AA778">
        <f t="shared" si="196"/>
        <v>6868801.36248199</v>
      </c>
      <c r="AB778" s="1" t="s">
        <v>1715</v>
      </c>
      <c r="AC778" s="1">
        <v>4915170.888</v>
      </c>
      <c r="AD778" s="1">
        <v>1388607.598</v>
      </c>
      <c r="AE778" s="1">
        <v>9.664</v>
      </c>
      <c r="AF778" s="1" t="s">
        <v>83</v>
      </c>
      <c r="AG778" s="2">
        <f t="shared" si="197"/>
        <v>1388607.49128645</v>
      </c>
      <c r="AH778" s="2">
        <f t="shared" si="198"/>
        <v>662168.465250492</v>
      </c>
      <c r="AI778">
        <f t="shared" si="199"/>
        <v>72.4433564798224</v>
      </c>
      <c r="AL778" t="str">
        <f t="shared" si="206"/>
        <v>ID9r</v>
      </c>
      <c r="AM778" s="3" t="str">
        <f t="shared" si="200"/>
        <v>ID9r-107</v>
      </c>
      <c r="AN778" s="3">
        <f t="shared" si="201"/>
        <v>72.4433564798224</v>
      </c>
      <c r="AO778" s="3">
        <f t="shared" si="202"/>
        <v>9.664</v>
      </c>
      <c r="AP778" s="3">
        <f t="shared" si="203"/>
        <v>4915170.888</v>
      </c>
      <c r="AQ778" s="5">
        <f t="shared" si="204"/>
        <v>1388607.598</v>
      </c>
      <c r="AR778" s="3" t="str">
        <f t="shared" si="205"/>
        <v>so</v>
      </c>
    </row>
    <row r="779" spans="17:44">
      <c r="Q779" t="s">
        <v>80</v>
      </c>
      <c r="R779">
        <v>1388649.461</v>
      </c>
      <c r="S779">
        <v>4915111.765</v>
      </c>
      <c r="U779" t="s">
        <v>81</v>
      </c>
      <c r="V779">
        <v>1388583.017</v>
      </c>
      <c r="W779">
        <v>4915205.245</v>
      </c>
      <c r="X779">
        <f t="shared" si="193"/>
        <v>0.710783055194518</v>
      </c>
      <c r="Y779">
        <f t="shared" si="194"/>
        <v>-1.40689904281178</v>
      </c>
      <c r="Z779">
        <f t="shared" si="195"/>
        <v>3928166.81621119</v>
      </c>
      <c r="AA779">
        <f t="shared" si="196"/>
        <v>6868801.36248199</v>
      </c>
      <c r="AB779" s="1" t="s">
        <v>1716</v>
      </c>
      <c r="AC779" s="1">
        <v>4915167.025</v>
      </c>
      <c r="AD779" s="1">
        <v>1388609.649</v>
      </c>
      <c r="AE779" s="1">
        <v>9.892</v>
      </c>
      <c r="AF779" s="1" t="s">
        <v>103</v>
      </c>
      <c r="AG779" s="2">
        <f t="shared" si="197"/>
        <v>1388610.00385246</v>
      </c>
      <c r="AH779" s="2">
        <f t="shared" si="198"/>
        <v>662157.234881282</v>
      </c>
      <c r="AI779">
        <f t="shared" si="199"/>
        <v>68.1077304281364</v>
      </c>
      <c r="AL779" t="str">
        <f t="shared" si="206"/>
        <v>ID9r</v>
      </c>
      <c r="AM779" s="3" t="str">
        <f t="shared" si="200"/>
        <v>ID9r-108</v>
      </c>
      <c r="AN779" s="3">
        <f t="shared" si="201"/>
        <v>68.1077304281364</v>
      </c>
      <c r="AO779" s="3">
        <f t="shared" si="202"/>
        <v>9.892</v>
      </c>
      <c r="AP779" s="3">
        <f t="shared" si="203"/>
        <v>4915167.025</v>
      </c>
      <c r="AQ779" s="5">
        <f t="shared" si="204"/>
        <v>1388609.649</v>
      </c>
      <c r="AR779" s="3" t="str">
        <f t="shared" si="205"/>
        <v>tb rvr</v>
      </c>
    </row>
    <row r="780" spans="17:44">
      <c r="Q780" t="s">
        <v>80</v>
      </c>
      <c r="R780">
        <v>1388649.461</v>
      </c>
      <c r="S780">
        <v>4915111.765</v>
      </c>
      <c r="U780" t="s">
        <v>81</v>
      </c>
      <c r="V780">
        <v>1388583.017</v>
      </c>
      <c r="W780">
        <v>4915205.245</v>
      </c>
      <c r="X780">
        <f t="shared" si="193"/>
        <v>0.710783055194518</v>
      </c>
      <c r="Y780">
        <f t="shared" si="194"/>
        <v>-1.40689904281178</v>
      </c>
      <c r="Z780">
        <f t="shared" si="195"/>
        <v>3928163.06958128</v>
      </c>
      <c r="AA780">
        <f t="shared" si="196"/>
        <v>6868801.36248199</v>
      </c>
      <c r="AB780" s="1" t="s">
        <v>1717</v>
      </c>
      <c r="AC780" s="1">
        <v>4915164.658</v>
      </c>
      <c r="AD780" s="1">
        <v>1388611.59</v>
      </c>
      <c r="AE780" s="1">
        <v>7.78</v>
      </c>
      <c r="AF780" s="1" t="s">
        <v>1111</v>
      </c>
      <c r="AG780" s="2">
        <f t="shared" si="197"/>
        <v>1388611.77306508</v>
      </c>
      <c r="AH780" s="2">
        <f t="shared" si="198"/>
        <v>662149.327064731</v>
      </c>
      <c r="AI780">
        <f t="shared" si="199"/>
        <v>65.0529176132951</v>
      </c>
      <c r="AL780" t="str">
        <f t="shared" si="206"/>
        <v>ID9r</v>
      </c>
      <c r="AM780" s="3" t="str">
        <f t="shared" si="200"/>
        <v>ID9r-109</v>
      </c>
      <c r="AN780" s="3">
        <f t="shared" si="201"/>
        <v>65.0529176132951</v>
      </c>
      <c r="AO780" s="3">
        <f t="shared" si="202"/>
        <v>7.78</v>
      </c>
      <c r="AP780" s="3">
        <f t="shared" si="203"/>
        <v>4915164.658</v>
      </c>
      <c r="AQ780" s="5">
        <f t="shared" si="204"/>
        <v>1388611.59</v>
      </c>
      <c r="AR780" s="3" t="str">
        <f t="shared" si="205"/>
        <v>wtr-7.50pm</v>
      </c>
    </row>
    <row r="781" spans="17:44">
      <c r="Q781" t="s">
        <v>80</v>
      </c>
      <c r="R781">
        <v>1388649.461</v>
      </c>
      <c r="S781">
        <v>4915111.765</v>
      </c>
      <c r="U781" t="s">
        <v>81</v>
      </c>
      <c r="V781">
        <v>1388583.017</v>
      </c>
      <c r="W781">
        <v>4915205.245</v>
      </c>
      <c r="X781">
        <f t="shared" si="193"/>
        <v>0.710783055194518</v>
      </c>
      <c r="Y781">
        <f t="shared" si="194"/>
        <v>-1.40689904281178</v>
      </c>
      <c r="Z781">
        <f t="shared" si="195"/>
        <v>3928161.7809008</v>
      </c>
      <c r="AA781">
        <f t="shared" si="196"/>
        <v>6868801.36248199</v>
      </c>
      <c r="AB781" s="1" t="s">
        <v>1718</v>
      </c>
      <c r="AC781" s="1">
        <v>4915163.869</v>
      </c>
      <c r="AD781" s="1">
        <v>1388612.293</v>
      </c>
      <c r="AE781" s="1">
        <v>7.48</v>
      </c>
      <c r="AF781" s="1" t="s">
        <v>116</v>
      </c>
      <c r="AG781" s="2">
        <f t="shared" si="197"/>
        <v>1388612.38159858</v>
      </c>
      <c r="AH781" s="2">
        <f t="shared" si="198"/>
        <v>662146.607113968</v>
      </c>
      <c r="AI781">
        <f t="shared" si="199"/>
        <v>64.0022424608459</v>
      </c>
      <c r="AL781" t="str">
        <f t="shared" si="206"/>
        <v>ID9r</v>
      </c>
      <c r="AM781" s="3" t="str">
        <f t="shared" si="200"/>
        <v>ID9r-110</v>
      </c>
      <c r="AN781" s="3">
        <f t="shared" si="201"/>
        <v>64.0022424608459</v>
      </c>
      <c r="AO781" s="3">
        <f t="shared" si="202"/>
        <v>7.48</v>
      </c>
      <c r="AP781" s="3">
        <f t="shared" si="203"/>
        <v>4915163.869</v>
      </c>
      <c r="AQ781" s="5">
        <f t="shared" si="204"/>
        <v>1388612.293</v>
      </c>
      <c r="AR781" s="3" t="str">
        <f t="shared" si="205"/>
        <v>bed</v>
      </c>
    </row>
    <row r="782" spans="17:44">
      <c r="Q782" t="s">
        <v>80</v>
      </c>
      <c r="R782">
        <v>1388649.461</v>
      </c>
      <c r="S782">
        <v>4915111.765</v>
      </c>
      <c r="U782" t="s">
        <v>81</v>
      </c>
      <c r="V782">
        <v>1388583.017</v>
      </c>
      <c r="W782">
        <v>4915205.245</v>
      </c>
      <c r="X782">
        <f t="shared" si="193"/>
        <v>0.710783055194518</v>
      </c>
      <c r="Y782">
        <f t="shared" si="194"/>
        <v>-1.40689904281178</v>
      </c>
      <c r="Z782">
        <f t="shared" si="195"/>
        <v>3928159.05695137</v>
      </c>
      <c r="AA782">
        <f t="shared" si="196"/>
        <v>6868801.36248199</v>
      </c>
      <c r="AB782" s="1" t="s">
        <v>1719</v>
      </c>
      <c r="AC782" s="1">
        <v>4915162.025</v>
      </c>
      <c r="AD782" s="1">
        <v>1388613.531</v>
      </c>
      <c r="AE782" s="1">
        <v>7.496</v>
      </c>
      <c r="AF782" s="1" t="s">
        <v>116</v>
      </c>
      <c r="AG782" s="2">
        <f t="shared" si="197"/>
        <v>1388613.66788674</v>
      </c>
      <c r="AH782" s="2">
        <f t="shared" si="198"/>
        <v>662140.857815842</v>
      </c>
      <c r="AI782">
        <f t="shared" si="199"/>
        <v>61.7821373866789</v>
      </c>
      <c r="AL782" t="str">
        <f t="shared" si="206"/>
        <v>ID9r</v>
      </c>
      <c r="AM782" s="3" t="str">
        <f t="shared" si="200"/>
        <v>ID9r-111</v>
      </c>
      <c r="AN782" s="3">
        <f t="shared" si="201"/>
        <v>61.7821373866789</v>
      </c>
      <c r="AO782" s="3">
        <f t="shared" si="202"/>
        <v>7.496</v>
      </c>
      <c r="AP782" s="3">
        <f t="shared" si="203"/>
        <v>4915162.025</v>
      </c>
      <c r="AQ782" s="5">
        <f t="shared" si="204"/>
        <v>1388613.531</v>
      </c>
      <c r="AR782" s="3" t="str">
        <f t="shared" si="205"/>
        <v>bed</v>
      </c>
    </row>
    <row r="783" spans="44:45">
      <c r="AR783" s="5"/>
      <c r="AS783" s="2"/>
    </row>
    <row r="784" spans="44:45">
      <c r="AR784" s="5"/>
      <c r="AS784" s="2"/>
    </row>
  </sheetData>
  <sortState ref="Q20:AS782">
    <sortCondition ref="AB20:AB782"/>
  </sortState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764"/>
  <sheetViews>
    <sheetView zoomScale="55" zoomScaleNormal="55" topLeftCell="A762" workbookViewId="0">
      <selection activeCell="Z1" sqref="A1:Z763"/>
    </sheetView>
  </sheetViews>
  <sheetFormatPr defaultColWidth="8.59090909090909" defaultRowHeight="14.5"/>
  <cols>
    <col min="2" max="3" width="12.8909090909091"/>
    <col min="6" max="7" width="12.8909090909091"/>
    <col min="8" max="9" width="14.0090909090909"/>
    <col min="10" max="11" width="12.8909090909091"/>
    <col min="13" max="14" width="12.8909090909091"/>
    <col min="17" max="19" width="12.8909090909091"/>
    <col min="23" max="23" width="12.8909090909091"/>
    <col min="25" max="26" width="12.8909090909091"/>
  </cols>
  <sheetData>
    <row r="1" spans="1:16">
      <c r="A1" t="s">
        <v>0</v>
      </c>
      <c r="B1">
        <v>1388897.981</v>
      </c>
      <c r="C1">
        <v>4915300.042</v>
      </c>
      <c r="E1" t="s">
        <v>1</v>
      </c>
      <c r="F1">
        <v>1388834.434</v>
      </c>
      <c r="G1">
        <v>4915390.438</v>
      </c>
      <c r="L1" t="s">
        <v>1189</v>
      </c>
      <c r="M1">
        <v>4915345.588</v>
      </c>
      <c r="N1">
        <v>1388865.903</v>
      </c>
      <c r="O1">
        <v>7.983</v>
      </c>
      <c r="P1" t="s">
        <v>116</v>
      </c>
    </row>
    <row r="2" spans="1:16">
      <c r="A2" t="s">
        <v>1190</v>
      </c>
      <c r="L2" t="s">
        <v>1190</v>
      </c>
      <c r="M2">
        <v>4915344.412</v>
      </c>
      <c r="N2">
        <v>1388866.639</v>
      </c>
      <c r="O2">
        <v>7.889</v>
      </c>
      <c r="P2" t="s">
        <v>116</v>
      </c>
    </row>
    <row r="3" spans="1:16">
      <c r="A3" t="s">
        <v>1191</v>
      </c>
      <c r="L3" t="s">
        <v>1191</v>
      </c>
      <c r="M3">
        <v>4915343.94</v>
      </c>
      <c r="N3">
        <v>1388866.932</v>
      </c>
      <c r="O3">
        <v>8.036</v>
      </c>
      <c r="P3" t="s">
        <v>114</v>
      </c>
    </row>
    <row r="4" spans="1:16">
      <c r="A4" t="s">
        <v>1192</v>
      </c>
      <c r="L4" t="s">
        <v>1192</v>
      </c>
      <c r="M4">
        <v>4915342.924</v>
      </c>
      <c r="N4">
        <v>1388867.841</v>
      </c>
      <c r="O4">
        <v>8.627</v>
      </c>
      <c r="P4" t="s">
        <v>83</v>
      </c>
    </row>
    <row r="5" spans="1:16">
      <c r="A5" t="s">
        <v>1193</v>
      </c>
      <c r="L5" t="s">
        <v>1193</v>
      </c>
      <c r="M5">
        <v>4915339.505</v>
      </c>
      <c r="N5">
        <v>1388869.994</v>
      </c>
      <c r="O5">
        <v>9.88</v>
      </c>
      <c r="P5" t="s">
        <v>83</v>
      </c>
    </row>
    <row r="6" spans="1:16">
      <c r="A6" t="s">
        <v>1194</v>
      </c>
      <c r="L6" t="s">
        <v>1194</v>
      </c>
      <c r="M6">
        <v>4915335.933</v>
      </c>
      <c r="N6">
        <v>1388873.058</v>
      </c>
      <c r="O6">
        <v>9.912</v>
      </c>
      <c r="P6" t="s">
        <v>83</v>
      </c>
    </row>
    <row r="7" spans="1:16">
      <c r="A7" t="s">
        <v>1195</v>
      </c>
      <c r="L7" t="s">
        <v>1195</v>
      </c>
      <c r="M7">
        <v>4915327.433</v>
      </c>
      <c r="N7">
        <v>1388878.857</v>
      </c>
      <c r="O7">
        <v>13.987</v>
      </c>
      <c r="P7" t="s">
        <v>87</v>
      </c>
    </row>
    <row r="8" spans="1:16">
      <c r="A8" t="s">
        <v>1196</v>
      </c>
      <c r="L8" t="s">
        <v>1196</v>
      </c>
      <c r="M8">
        <v>4915326.136</v>
      </c>
      <c r="N8">
        <v>1388879.836</v>
      </c>
      <c r="O8">
        <v>14.245</v>
      </c>
      <c r="P8" t="s">
        <v>83</v>
      </c>
    </row>
    <row r="9" spans="1:16">
      <c r="A9" t="s">
        <v>1197</v>
      </c>
      <c r="L9" t="s">
        <v>1197</v>
      </c>
      <c r="M9">
        <v>4915325.064</v>
      </c>
      <c r="N9">
        <v>1388880.678</v>
      </c>
      <c r="O9">
        <v>14.101</v>
      </c>
      <c r="P9" t="s">
        <v>87</v>
      </c>
    </row>
    <row r="10" spans="1:16">
      <c r="A10" t="s">
        <v>1198</v>
      </c>
      <c r="L10" t="s">
        <v>1198</v>
      </c>
      <c r="M10">
        <v>4915317.654</v>
      </c>
      <c r="N10">
        <v>1388885.531</v>
      </c>
      <c r="O10">
        <v>10.854</v>
      </c>
      <c r="P10" t="s">
        <v>83</v>
      </c>
    </row>
    <row r="11" spans="1:16">
      <c r="A11" t="s">
        <v>1199</v>
      </c>
      <c r="L11" t="s">
        <v>1199</v>
      </c>
      <c r="M11">
        <v>4915315.346</v>
      </c>
      <c r="N11">
        <v>1388887.028</v>
      </c>
      <c r="O11">
        <v>10.73</v>
      </c>
      <c r="P11" t="s">
        <v>93</v>
      </c>
    </row>
    <row r="12" spans="1:16">
      <c r="A12" t="s">
        <v>1200</v>
      </c>
      <c r="L12" t="s">
        <v>1200</v>
      </c>
      <c r="M12">
        <v>4915306.778</v>
      </c>
      <c r="N12">
        <v>1388893.58</v>
      </c>
      <c r="O12">
        <v>10.557</v>
      </c>
      <c r="P12" t="s">
        <v>83</v>
      </c>
    </row>
    <row r="13" spans="1:16">
      <c r="A13" t="s">
        <v>1201</v>
      </c>
      <c r="L13" t="s">
        <v>1201</v>
      </c>
      <c r="M13">
        <v>4915300.039</v>
      </c>
      <c r="N13">
        <v>1388897.944</v>
      </c>
      <c r="O13">
        <v>10.539</v>
      </c>
      <c r="P13" t="s">
        <v>83</v>
      </c>
    </row>
    <row r="14" spans="1:16">
      <c r="A14" t="s">
        <v>1202</v>
      </c>
      <c r="L14" t="s">
        <v>1202</v>
      </c>
      <c r="M14">
        <v>4915390.496</v>
      </c>
      <c r="N14">
        <v>1388834.378</v>
      </c>
      <c r="O14">
        <v>10.419</v>
      </c>
      <c r="P14" t="s">
        <v>83</v>
      </c>
    </row>
    <row r="15" spans="1:16">
      <c r="A15" t="s">
        <v>1203</v>
      </c>
      <c r="L15" t="s">
        <v>1203</v>
      </c>
      <c r="M15">
        <v>4915381.68</v>
      </c>
      <c r="N15">
        <v>1388840.575</v>
      </c>
      <c r="O15">
        <v>10.583</v>
      </c>
      <c r="P15" t="s">
        <v>83</v>
      </c>
    </row>
    <row r="16" spans="1:16">
      <c r="A16" t="s">
        <v>1204</v>
      </c>
      <c r="L16" t="s">
        <v>1204</v>
      </c>
      <c r="M16">
        <v>4915373.013</v>
      </c>
      <c r="N16">
        <v>1388847.247</v>
      </c>
      <c r="O16">
        <v>10.936</v>
      </c>
      <c r="P16" t="s">
        <v>85</v>
      </c>
    </row>
    <row r="17" spans="1:16">
      <c r="A17" t="s">
        <v>1205</v>
      </c>
      <c r="L17" t="s">
        <v>1205</v>
      </c>
      <c r="M17">
        <v>4915366.175</v>
      </c>
      <c r="N17">
        <v>1388851.527</v>
      </c>
      <c r="O17">
        <v>14.121</v>
      </c>
      <c r="P17" t="s">
        <v>87</v>
      </c>
    </row>
    <row r="18" spans="1:16">
      <c r="A18" t="s">
        <v>1206</v>
      </c>
      <c r="L18" t="s">
        <v>1206</v>
      </c>
      <c r="M18">
        <v>4915364.972</v>
      </c>
      <c r="N18">
        <v>1388852.374</v>
      </c>
      <c r="O18">
        <v>14.17</v>
      </c>
      <c r="P18" t="s">
        <v>83</v>
      </c>
    </row>
    <row r="19" spans="1:16">
      <c r="A19" t="s">
        <v>1207</v>
      </c>
      <c r="L19" t="s">
        <v>1207</v>
      </c>
      <c r="M19">
        <v>4915363.906</v>
      </c>
      <c r="N19">
        <v>1388853.162</v>
      </c>
      <c r="O19">
        <v>14.11</v>
      </c>
      <c r="P19" t="s">
        <v>87</v>
      </c>
    </row>
    <row r="20" spans="1:16">
      <c r="A20" t="s">
        <v>1208</v>
      </c>
      <c r="L20" t="s">
        <v>1208</v>
      </c>
      <c r="M20">
        <v>4915355.881</v>
      </c>
      <c r="N20">
        <v>1388858.567</v>
      </c>
      <c r="O20">
        <v>9.929</v>
      </c>
      <c r="P20" t="s">
        <v>83</v>
      </c>
    </row>
    <row r="21" spans="1:16">
      <c r="A21" t="s">
        <v>1209</v>
      </c>
      <c r="L21" t="s">
        <v>1209</v>
      </c>
      <c r="M21">
        <v>4915351.55</v>
      </c>
      <c r="N21">
        <v>1388861.338</v>
      </c>
      <c r="O21">
        <v>9.744</v>
      </c>
      <c r="P21" t="s">
        <v>103</v>
      </c>
    </row>
    <row r="22" spans="1:16">
      <c r="A22" t="s">
        <v>1210</v>
      </c>
      <c r="L22" t="s">
        <v>1210</v>
      </c>
      <c r="M22">
        <v>4915349.936</v>
      </c>
      <c r="N22">
        <v>1388862.577</v>
      </c>
      <c r="O22">
        <v>9.126</v>
      </c>
      <c r="P22" t="s">
        <v>83</v>
      </c>
    </row>
    <row r="23" spans="1:16">
      <c r="A23" t="s">
        <v>1211</v>
      </c>
      <c r="L23" t="s">
        <v>1211</v>
      </c>
      <c r="M23">
        <v>4915348.958</v>
      </c>
      <c r="N23">
        <v>1388863.658</v>
      </c>
      <c r="O23">
        <v>8.031</v>
      </c>
      <c r="P23" t="s">
        <v>1085</v>
      </c>
    </row>
    <row r="24" spans="1:16">
      <c r="A24" t="s">
        <v>1212</v>
      </c>
      <c r="L24" t="s">
        <v>1212</v>
      </c>
      <c r="M24">
        <v>4915348.427</v>
      </c>
      <c r="N24">
        <v>1388863.929</v>
      </c>
      <c r="O24">
        <v>7.675</v>
      </c>
      <c r="P24" t="s">
        <v>116</v>
      </c>
    </row>
    <row r="25" spans="1:16">
      <c r="A25" t="s">
        <v>1213</v>
      </c>
      <c r="L25" t="s">
        <v>1213</v>
      </c>
      <c r="M25">
        <v>4915346.884</v>
      </c>
      <c r="N25">
        <v>1388864.946</v>
      </c>
      <c r="O25">
        <v>7.869</v>
      </c>
      <c r="P25" t="s">
        <v>116</v>
      </c>
    </row>
    <row r="26" spans="1:16">
      <c r="A26" t="s">
        <v>2</v>
      </c>
      <c r="B26">
        <v>1389146.556</v>
      </c>
      <c r="C26">
        <v>4915440.014</v>
      </c>
      <c r="E26" t="s">
        <v>3</v>
      </c>
      <c r="F26">
        <v>1389118.041</v>
      </c>
      <c r="G26">
        <v>4915556.692</v>
      </c>
      <c r="L26" t="s">
        <v>1214</v>
      </c>
      <c r="M26">
        <v>4915507.001</v>
      </c>
      <c r="N26">
        <v>1389129.901</v>
      </c>
      <c r="O26">
        <v>8.463</v>
      </c>
      <c r="P26" t="s">
        <v>116</v>
      </c>
    </row>
    <row r="27" spans="1:16">
      <c r="A27" t="s">
        <v>1215</v>
      </c>
      <c r="L27" t="s">
        <v>1215</v>
      </c>
      <c r="M27">
        <v>4915505.112</v>
      </c>
      <c r="N27">
        <v>1389130.59</v>
      </c>
      <c r="O27">
        <v>8.549</v>
      </c>
      <c r="P27" t="s">
        <v>116</v>
      </c>
    </row>
    <row r="28" spans="1:16">
      <c r="A28" t="s">
        <v>1216</v>
      </c>
      <c r="L28" t="s">
        <v>1216</v>
      </c>
      <c r="M28">
        <v>4915503.867</v>
      </c>
      <c r="N28">
        <v>1389130.83</v>
      </c>
      <c r="O28">
        <v>8.697</v>
      </c>
      <c r="P28" t="s">
        <v>114</v>
      </c>
    </row>
    <row r="29" spans="1:16">
      <c r="A29" t="s">
        <v>1217</v>
      </c>
      <c r="L29" t="s">
        <v>1217</v>
      </c>
      <c r="M29">
        <v>4915499.466</v>
      </c>
      <c r="N29">
        <v>1389132.073</v>
      </c>
      <c r="O29">
        <v>9.96</v>
      </c>
      <c r="P29" t="s">
        <v>103</v>
      </c>
    </row>
    <row r="30" spans="1:16">
      <c r="A30" t="s">
        <v>1218</v>
      </c>
      <c r="L30" t="s">
        <v>1218</v>
      </c>
      <c r="M30">
        <v>4915497.312</v>
      </c>
      <c r="N30">
        <v>1389132.541</v>
      </c>
      <c r="O30">
        <v>10.193</v>
      </c>
      <c r="P30" t="s">
        <v>83</v>
      </c>
    </row>
    <row r="31" spans="1:16">
      <c r="A31" t="s">
        <v>1219</v>
      </c>
      <c r="L31" t="s">
        <v>1219</v>
      </c>
      <c r="M31">
        <v>4915492.911</v>
      </c>
      <c r="N31">
        <v>1389133.444</v>
      </c>
      <c r="O31">
        <v>10.214</v>
      </c>
      <c r="P31" t="s">
        <v>83</v>
      </c>
    </row>
    <row r="32" spans="1:16">
      <c r="A32" t="s">
        <v>1220</v>
      </c>
      <c r="L32" t="s">
        <v>1220</v>
      </c>
      <c r="M32">
        <v>4915483.678</v>
      </c>
      <c r="N32">
        <v>1389135.883</v>
      </c>
      <c r="O32">
        <v>14.164</v>
      </c>
      <c r="P32" t="s">
        <v>87</v>
      </c>
    </row>
    <row r="33" spans="1:16">
      <c r="A33" t="s">
        <v>1221</v>
      </c>
      <c r="L33" t="s">
        <v>1221</v>
      </c>
      <c r="M33">
        <v>4915482.481</v>
      </c>
      <c r="N33">
        <v>1389136.117</v>
      </c>
      <c r="O33">
        <v>14.272</v>
      </c>
      <c r="P33" t="s">
        <v>83</v>
      </c>
    </row>
    <row r="34" spans="1:16">
      <c r="A34" t="s">
        <v>1222</v>
      </c>
      <c r="L34" t="s">
        <v>1222</v>
      </c>
      <c r="M34">
        <v>4915481.212</v>
      </c>
      <c r="N34">
        <v>1389136.437</v>
      </c>
      <c r="O34">
        <v>14.138</v>
      </c>
      <c r="P34" t="s">
        <v>87</v>
      </c>
    </row>
    <row r="35" spans="1:16">
      <c r="A35" t="s">
        <v>1223</v>
      </c>
      <c r="L35" t="s">
        <v>1223</v>
      </c>
      <c r="M35">
        <v>4915475.165</v>
      </c>
      <c r="N35">
        <v>1389137.784</v>
      </c>
      <c r="O35">
        <v>11.307</v>
      </c>
      <c r="P35" t="s">
        <v>83</v>
      </c>
    </row>
    <row r="36" spans="1:16">
      <c r="A36" t="s">
        <v>1224</v>
      </c>
      <c r="L36" t="s">
        <v>1224</v>
      </c>
      <c r="M36">
        <v>4915468.791</v>
      </c>
      <c r="N36">
        <v>1389139.505</v>
      </c>
      <c r="O36">
        <v>10.573</v>
      </c>
      <c r="P36" t="s">
        <v>93</v>
      </c>
    </row>
    <row r="37" spans="1:16">
      <c r="A37" t="s">
        <v>1225</v>
      </c>
      <c r="L37" t="s">
        <v>1225</v>
      </c>
      <c r="M37">
        <v>4915456.968</v>
      </c>
      <c r="N37">
        <v>1389142.301</v>
      </c>
      <c r="O37">
        <v>10.389</v>
      </c>
      <c r="P37" t="s">
        <v>83</v>
      </c>
    </row>
    <row r="38" spans="1:16">
      <c r="A38" t="s">
        <v>1226</v>
      </c>
      <c r="L38" t="s">
        <v>1226</v>
      </c>
      <c r="M38">
        <v>4915446.795</v>
      </c>
      <c r="N38">
        <v>1389145.053</v>
      </c>
      <c r="O38">
        <v>10.093</v>
      </c>
      <c r="P38" t="s">
        <v>83</v>
      </c>
    </row>
    <row r="39" spans="1:16">
      <c r="A39" t="s">
        <v>1227</v>
      </c>
      <c r="L39" t="s">
        <v>1227</v>
      </c>
      <c r="M39">
        <v>4915440.063</v>
      </c>
      <c r="N39">
        <v>1389146.558</v>
      </c>
      <c r="O39">
        <v>10.219</v>
      </c>
      <c r="P39" t="s">
        <v>83</v>
      </c>
    </row>
    <row r="40" spans="1:16">
      <c r="A40" t="s">
        <v>1228</v>
      </c>
      <c r="L40" t="s">
        <v>1228</v>
      </c>
      <c r="M40">
        <v>4915556.684</v>
      </c>
      <c r="N40">
        <v>1389118.108</v>
      </c>
      <c r="O40">
        <v>10.132</v>
      </c>
      <c r="P40" t="s">
        <v>83</v>
      </c>
    </row>
    <row r="41" spans="1:16">
      <c r="A41" t="s">
        <v>1229</v>
      </c>
      <c r="L41" t="s">
        <v>1229</v>
      </c>
      <c r="M41">
        <v>4915545.187</v>
      </c>
      <c r="N41">
        <v>1389120.842</v>
      </c>
      <c r="O41">
        <v>10.15</v>
      </c>
      <c r="P41" t="s">
        <v>83</v>
      </c>
    </row>
    <row r="42" spans="1:16">
      <c r="A42" t="s">
        <v>1230</v>
      </c>
      <c r="L42" t="s">
        <v>1230</v>
      </c>
      <c r="M42">
        <v>4915538.606</v>
      </c>
      <c r="N42">
        <v>1389122.299</v>
      </c>
      <c r="O42">
        <v>10.17</v>
      </c>
      <c r="P42" t="s">
        <v>85</v>
      </c>
    </row>
    <row r="43" spans="1:16">
      <c r="A43" t="s">
        <v>1231</v>
      </c>
      <c r="L43" t="s">
        <v>1231</v>
      </c>
      <c r="M43">
        <v>4915529.252</v>
      </c>
      <c r="N43">
        <v>1389124.826</v>
      </c>
      <c r="O43">
        <v>14.183</v>
      </c>
      <c r="P43" t="s">
        <v>87</v>
      </c>
    </row>
    <row r="44" spans="1:16">
      <c r="A44" t="s">
        <v>1232</v>
      </c>
      <c r="L44" t="s">
        <v>1232</v>
      </c>
      <c r="M44">
        <v>4915527.961</v>
      </c>
      <c r="N44">
        <v>1389125.116</v>
      </c>
      <c r="O44">
        <v>14.238</v>
      </c>
      <c r="P44" t="s">
        <v>83</v>
      </c>
    </row>
    <row r="45" spans="1:16">
      <c r="A45" t="s">
        <v>1233</v>
      </c>
      <c r="L45" t="s">
        <v>1233</v>
      </c>
      <c r="M45">
        <v>4915526.903</v>
      </c>
      <c r="N45">
        <v>1389125.265</v>
      </c>
      <c r="O45">
        <v>14.194</v>
      </c>
      <c r="P45" t="s">
        <v>87</v>
      </c>
    </row>
    <row r="46" spans="1:16">
      <c r="A46" t="s">
        <v>1234</v>
      </c>
      <c r="L46" t="s">
        <v>1234</v>
      </c>
      <c r="M46">
        <v>4915518.754</v>
      </c>
      <c r="N46">
        <v>1389127.559</v>
      </c>
      <c r="O46">
        <v>10.512</v>
      </c>
      <c r="P46" t="s">
        <v>83</v>
      </c>
    </row>
    <row r="47" spans="1:16">
      <c r="A47" t="s">
        <v>1235</v>
      </c>
      <c r="L47" t="s">
        <v>1235</v>
      </c>
      <c r="M47">
        <v>4915514.738</v>
      </c>
      <c r="N47">
        <v>1389128.366</v>
      </c>
      <c r="O47">
        <v>10.068</v>
      </c>
      <c r="P47" t="s">
        <v>103</v>
      </c>
    </row>
    <row r="48" spans="1:16">
      <c r="A48" t="s">
        <v>1236</v>
      </c>
      <c r="L48" t="s">
        <v>1236</v>
      </c>
      <c r="M48">
        <v>4915511.53</v>
      </c>
      <c r="N48">
        <v>1389129.32</v>
      </c>
      <c r="O48">
        <v>8.728</v>
      </c>
      <c r="P48" t="s">
        <v>1058</v>
      </c>
    </row>
    <row r="49" spans="1:16">
      <c r="A49" t="s">
        <v>1237</v>
      </c>
      <c r="L49" t="s">
        <v>1237</v>
      </c>
      <c r="M49">
        <v>4915510.523</v>
      </c>
      <c r="N49">
        <v>1389129.581</v>
      </c>
      <c r="O49">
        <v>8.381</v>
      </c>
      <c r="P49" t="s">
        <v>116</v>
      </c>
    </row>
    <row r="50" spans="1:16">
      <c r="A50" t="s">
        <v>1238</v>
      </c>
      <c r="L50" t="s">
        <v>1238</v>
      </c>
      <c r="M50">
        <v>4915508.872</v>
      </c>
      <c r="N50">
        <v>1389129.997</v>
      </c>
      <c r="O50">
        <v>8.445</v>
      </c>
      <c r="P50" t="s">
        <v>116</v>
      </c>
    </row>
    <row r="51" spans="1:27">
      <c r="A51" t="s">
        <v>4</v>
      </c>
      <c r="B51">
        <v>1389442.483</v>
      </c>
      <c r="C51">
        <v>4915532.2</v>
      </c>
      <c r="D51">
        <v>0</v>
      </c>
      <c r="E51" t="s">
        <v>5</v>
      </c>
      <c r="F51">
        <v>1389420.789</v>
      </c>
      <c r="G51">
        <v>4915629.936</v>
      </c>
      <c r="H51">
        <v>0.221965294262065</v>
      </c>
      <c r="I51">
        <v>-4.5052088134974</v>
      </c>
      <c r="J51">
        <v>4607229.39674168</v>
      </c>
      <c r="K51">
        <v>11175260.7202593</v>
      </c>
      <c r="L51" t="s">
        <v>354</v>
      </c>
      <c r="M51">
        <v>4915632.5942</v>
      </c>
      <c r="N51">
        <v>1389420.8033</v>
      </c>
      <c r="O51">
        <v>10.1767</v>
      </c>
      <c r="P51" t="s">
        <v>355</v>
      </c>
      <c r="Q51">
        <v>1389420.22734819</v>
      </c>
      <c r="R51">
        <v>1339314.17041948</v>
      </c>
      <c r="S51">
        <v>102.708348179324</v>
      </c>
      <c r="V51" t="s">
        <v>354</v>
      </c>
      <c r="W51">
        <v>102.708348179324</v>
      </c>
      <c r="X51">
        <v>10.1767</v>
      </c>
      <c r="Y51">
        <v>4915632.5942</v>
      </c>
      <c r="Z51">
        <v>1389420.8033</v>
      </c>
      <c r="AA51" t="s">
        <v>355</v>
      </c>
    </row>
    <row r="52" spans="1:27">
      <c r="A52" t="s">
        <v>4</v>
      </c>
      <c r="B52">
        <v>1389442.483</v>
      </c>
      <c r="C52">
        <v>4915532.2</v>
      </c>
      <c r="D52">
        <v>0</v>
      </c>
      <c r="E52" t="s">
        <v>5</v>
      </c>
      <c r="F52">
        <v>1389420.789</v>
      </c>
      <c r="G52">
        <v>4915629.936</v>
      </c>
      <c r="H52">
        <v>0.221965294262065</v>
      </c>
      <c r="I52">
        <v>-4.5052088134974</v>
      </c>
      <c r="J52">
        <v>4607175.92183258</v>
      </c>
      <c r="K52">
        <v>11175260.7202593</v>
      </c>
      <c r="L52" t="s">
        <v>367</v>
      </c>
      <c r="M52">
        <v>4915581.5592</v>
      </c>
      <c r="N52">
        <v>1389431.7956</v>
      </c>
      <c r="O52">
        <v>8.7952</v>
      </c>
      <c r="P52" t="s">
        <v>368</v>
      </c>
      <c r="Q52">
        <v>1389431.53958419</v>
      </c>
      <c r="R52">
        <v>1339234.08914066</v>
      </c>
      <c r="S52">
        <v>50.5029815296288</v>
      </c>
      <c r="V52" t="s">
        <v>367</v>
      </c>
      <c r="W52">
        <v>50.5029815296288</v>
      </c>
      <c r="X52">
        <v>8.7952</v>
      </c>
      <c r="Y52">
        <v>4915581.5592</v>
      </c>
      <c r="Z52">
        <v>1389431.7956</v>
      </c>
      <c r="AA52" t="s">
        <v>368</v>
      </c>
    </row>
    <row r="53" spans="1:27">
      <c r="A53" t="s">
        <v>4</v>
      </c>
      <c r="B53">
        <v>1389442.483</v>
      </c>
      <c r="C53">
        <v>4915532.2</v>
      </c>
      <c r="D53">
        <v>0</v>
      </c>
      <c r="E53" t="s">
        <v>5</v>
      </c>
      <c r="F53">
        <v>1389420.789</v>
      </c>
      <c r="G53">
        <v>4915629.936</v>
      </c>
      <c r="H53">
        <v>0.221965294262065</v>
      </c>
      <c r="I53">
        <v>-4.5052088134974</v>
      </c>
      <c r="J53">
        <v>4607171.5192764</v>
      </c>
      <c r="K53">
        <v>11175260.7202593</v>
      </c>
      <c r="L53" t="s">
        <v>369</v>
      </c>
      <c r="M53">
        <v>4915577.2233</v>
      </c>
      <c r="N53">
        <v>1389432.0959</v>
      </c>
      <c r="O53">
        <v>10.4461</v>
      </c>
      <c r="P53" t="s">
        <v>368</v>
      </c>
      <c r="Q53">
        <v>1389432.47091358</v>
      </c>
      <c r="R53">
        <v>1339227.49609853</v>
      </c>
      <c r="S53">
        <v>46.2059453886269</v>
      </c>
      <c r="V53" t="s">
        <v>369</v>
      </c>
      <c r="W53">
        <v>46.2059453886269</v>
      </c>
      <c r="X53">
        <v>10.4461</v>
      </c>
      <c r="Y53">
        <v>4915577.2233</v>
      </c>
      <c r="Z53">
        <v>1389432.0959</v>
      </c>
      <c r="AA53" t="s">
        <v>368</v>
      </c>
    </row>
    <row r="54" spans="1:27">
      <c r="A54" t="s">
        <v>4</v>
      </c>
      <c r="B54">
        <v>1389442.483</v>
      </c>
      <c r="C54">
        <v>4915532.2</v>
      </c>
      <c r="D54">
        <v>0</v>
      </c>
      <c r="E54" t="s">
        <v>5</v>
      </c>
      <c r="F54">
        <v>1389420.789</v>
      </c>
      <c r="G54">
        <v>4915629.936</v>
      </c>
      <c r="H54">
        <v>0.221965294262065</v>
      </c>
      <c r="I54">
        <v>-4.5052088134974</v>
      </c>
      <c r="J54">
        <v>4607166.97421249</v>
      </c>
      <c r="K54">
        <v>11175260.7202593</v>
      </c>
      <c r="L54" t="s">
        <v>370</v>
      </c>
      <c r="M54">
        <v>4915572.9206</v>
      </c>
      <c r="N54">
        <v>1389433.1878</v>
      </c>
      <c r="O54">
        <v>10.479</v>
      </c>
      <c r="P54" t="s">
        <v>368</v>
      </c>
      <c r="Q54">
        <v>1389433.43238946</v>
      </c>
      <c r="R54">
        <v>1339220.68964414</v>
      </c>
      <c r="S54">
        <v>41.7680261368976</v>
      </c>
      <c r="V54" t="s">
        <v>370</v>
      </c>
      <c r="W54">
        <v>41.7680261368976</v>
      </c>
      <c r="X54">
        <v>10.479</v>
      </c>
      <c r="Y54">
        <v>4915572.9206</v>
      </c>
      <c r="Z54">
        <v>1389433.1878</v>
      </c>
      <c r="AA54" t="s">
        <v>368</v>
      </c>
    </row>
    <row r="55" spans="1:27">
      <c r="A55" t="s">
        <v>4</v>
      </c>
      <c r="B55">
        <v>1389442.483</v>
      </c>
      <c r="C55">
        <v>4915532.2</v>
      </c>
      <c r="D55">
        <v>0</v>
      </c>
      <c r="E55" t="s">
        <v>5</v>
      </c>
      <c r="F55">
        <v>1389420.789</v>
      </c>
      <c r="G55">
        <v>4915629.936</v>
      </c>
      <c r="H55">
        <v>0.221965294262065</v>
      </c>
      <c r="I55">
        <v>-4.5052088134974</v>
      </c>
      <c r="J55">
        <v>4607157.47509983</v>
      </c>
      <c r="K55">
        <v>11175260.7202593</v>
      </c>
      <c r="L55" t="s">
        <v>371</v>
      </c>
      <c r="M55">
        <v>4915563.9289</v>
      </c>
      <c r="N55">
        <v>1389435.4738</v>
      </c>
      <c r="O55">
        <v>14.181</v>
      </c>
      <c r="P55" t="s">
        <v>359</v>
      </c>
      <c r="Q55">
        <v>1389435.44185906</v>
      </c>
      <c r="R55">
        <v>1339206.46426064</v>
      </c>
      <c r="S55">
        <v>32.4938760356355</v>
      </c>
      <c r="V55" t="s">
        <v>371</v>
      </c>
      <c r="W55">
        <v>32.4938760356355</v>
      </c>
      <c r="X55">
        <v>14.181</v>
      </c>
      <c r="Y55">
        <v>4915563.9289</v>
      </c>
      <c r="Z55">
        <v>1389435.4738</v>
      </c>
      <c r="AA55" t="s">
        <v>359</v>
      </c>
    </row>
    <row r="56" spans="1:27">
      <c r="A56" t="s">
        <v>4</v>
      </c>
      <c r="B56">
        <v>1389442.483</v>
      </c>
      <c r="C56">
        <v>4915532.2</v>
      </c>
      <c r="D56">
        <v>0</v>
      </c>
      <c r="E56" t="s">
        <v>5</v>
      </c>
      <c r="F56">
        <v>1389420.789</v>
      </c>
      <c r="G56">
        <v>4915629.936</v>
      </c>
      <c r="H56">
        <v>0.221965294262065</v>
      </c>
      <c r="I56">
        <v>-4.5052088134974</v>
      </c>
      <c r="J56">
        <v>4607154.87697765</v>
      </c>
      <c r="K56">
        <v>11175260.7202593</v>
      </c>
      <c r="L56" t="s">
        <v>372</v>
      </c>
      <c r="M56">
        <v>4915561.446</v>
      </c>
      <c r="N56">
        <v>1389435.9929</v>
      </c>
      <c r="O56">
        <v>14.0913</v>
      </c>
      <c r="P56" t="s">
        <v>359</v>
      </c>
      <c r="Q56">
        <v>1389435.9914733</v>
      </c>
      <c r="R56">
        <v>1339202.57344623</v>
      </c>
      <c r="S56">
        <v>29.9574684181895</v>
      </c>
      <c r="V56" t="s">
        <v>372</v>
      </c>
      <c r="W56">
        <v>29.9574684181895</v>
      </c>
      <c r="X56">
        <v>14.0913</v>
      </c>
      <c r="Y56">
        <v>4915561.446</v>
      </c>
      <c r="Z56">
        <v>1389435.9929</v>
      </c>
      <c r="AA56" t="s">
        <v>359</v>
      </c>
    </row>
    <row r="57" spans="1:27">
      <c r="A57" t="s">
        <v>4</v>
      </c>
      <c r="B57">
        <v>1389442.483</v>
      </c>
      <c r="C57">
        <v>4915532.2</v>
      </c>
      <c r="D57">
        <v>0</v>
      </c>
      <c r="E57" t="s">
        <v>5</v>
      </c>
      <c r="F57">
        <v>1389420.789</v>
      </c>
      <c r="G57">
        <v>4915629.936</v>
      </c>
      <c r="H57">
        <v>0.221965294262065</v>
      </c>
      <c r="I57">
        <v>-4.5052088134974</v>
      </c>
      <c r="J57">
        <v>4607146.09982209</v>
      </c>
      <c r="K57">
        <v>11175260.7202593</v>
      </c>
      <c r="L57" t="s">
        <v>373</v>
      </c>
      <c r="M57">
        <v>4915553.168</v>
      </c>
      <c r="N57">
        <v>1389438.2417</v>
      </c>
      <c r="O57">
        <v>10.349</v>
      </c>
      <c r="P57" t="s">
        <v>355</v>
      </c>
      <c r="Q57">
        <v>1389437.84821801</v>
      </c>
      <c r="R57">
        <v>1339189.42922863</v>
      </c>
      <c r="S57">
        <v>21.3926541052356</v>
      </c>
      <c r="V57" t="s">
        <v>373</v>
      </c>
      <c r="W57">
        <v>21.3926541052356</v>
      </c>
      <c r="X57">
        <v>10.349</v>
      </c>
      <c r="Y57">
        <v>4915553.168</v>
      </c>
      <c r="Z57">
        <v>1389438.2417</v>
      </c>
      <c r="AA57" t="s">
        <v>355</v>
      </c>
    </row>
    <row r="58" spans="1:27">
      <c r="A58" t="s">
        <v>4</v>
      </c>
      <c r="B58">
        <v>1389442.483</v>
      </c>
      <c r="C58">
        <v>4915532.2</v>
      </c>
      <c r="D58">
        <v>0</v>
      </c>
      <c r="E58" t="s">
        <v>5</v>
      </c>
      <c r="F58">
        <v>1389420.789</v>
      </c>
      <c r="G58">
        <v>4915629.936</v>
      </c>
      <c r="H58">
        <v>0.221965294262065</v>
      </c>
      <c r="I58">
        <v>-4.5052088134974</v>
      </c>
      <c r="J58">
        <v>4607121.27678777</v>
      </c>
      <c r="K58">
        <v>11175260.7202593</v>
      </c>
      <c r="L58" t="s">
        <v>374</v>
      </c>
      <c r="M58">
        <v>4915529.5824</v>
      </c>
      <c r="N58">
        <v>1389443.8166</v>
      </c>
      <c r="O58">
        <v>10.068</v>
      </c>
      <c r="P58" t="s">
        <v>355</v>
      </c>
      <c r="Q58">
        <v>1389443.09935405</v>
      </c>
      <c r="R58">
        <v>1339152.25552669</v>
      </c>
      <c r="S58">
        <v>2.93774041100638</v>
      </c>
      <c r="V58" t="s">
        <v>374</v>
      </c>
      <c r="W58">
        <v>2.93774041100638</v>
      </c>
      <c r="X58">
        <v>10.068</v>
      </c>
      <c r="Y58">
        <v>4915529.5824</v>
      </c>
      <c r="Z58">
        <v>1389443.8166</v>
      </c>
      <c r="AA58" t="s">
        <v>355</v>
      </c>
    </row>
    <row r="59" spans="1:27">
      <c r="A59" t="s">
        <v>4</v>
      </c>
      <c r="B59">
        <v>1389442.483</v>
      </c>
      <c r="C59">
        <v>4915532.2</v>
      </c>
      <c r="D59">
        <v>0</v>
      </c>
      <c r="E59" t="s">
        <v>5</v>
      </c>
      <c r="F59">
        <v>1389420.789</v>
      </c>
      <c r="G59">
        <v>4915629.936</v>
      </c>
      <c r="H59">
        <v>0.221965294262065</v>
      </c>
      <c r="I59">
        <v>-4.5052088134974</v>
      </c>
      <c r="J59">
        <v>4607212.70395644</v>
      </c>
      <c r="K59">
        <v>11175260.7202593</v>
      </c>
      <c r="L59" t="s">
        <v>356</v>
      </c>
      <c r="M59">
        <v>4915616.6341</v>
      </c>
      <c r="N59">
        <v>1389424.1042</v>
      </c>
      <c r="O59">
        <v>10.4964</v>
      </c>
      <c r="P59" t="s">
        <v>357</v>
      </c>
      <c r="Q59">
        <v>1389423.75858797</v>
      </c>
      <c r="R59">
        <v>1339289.1721612</v>
      </c>
      <c r="S59">
        <v>86.4112118436263</v>
      </c>
      <c r="V59" t="s">
        <v>356</v>
      </c>
      <c r="W59">
        <v>86.4112118436263</v>
      </c>
      <c r="X59">
        <v>10.4964</v>
      </c>
      <c r="Y59">
        <v>4915616.6341</v>
      </c>
      <c r="Z59">
        <v>1389424.1042</v>
      </c>
      <c r="AA59" t="s">
        <v>357</v>
      </c>
    </row>
    <row r="60" spans="1:27">
      <c r="A60" t="s">
        <v>4</v>
      </c>
      <c r="B60">
        <v>1389442.483</v>
      </c>
      <c r="C60">
        <v>4915532.2</v>
      </c>
      <c r="D60">
        <v>0</v>
      </c>
      <c r="E60" t="s">
        <v>5</v>
      </c>
      <c r="F60">
        <v>1389420.789</v>
      </c>
      <c r="G60">
        <v>4915629.936</v>
      </c>
      <c r="H60">
        <v>0.221965294262065</v>
      </c>
      <c r="I60">
        <v>-4.5052088134974</v>
      </c>
      <c r="J60">
        <v>4607203.01187209</v>
      </c>
      <c r="K60">
        <v>11175260.7202593</v>
      </c>
      <c r="L60" t="s">
        <v>358</v>
      </c>
      <c r="M60">
        <v>4915607.3491</v>
      </c>
      <c r="N60">
        <v>1389425.9382</v>
      </c>
      <c r="O60">
        <v>13.6568</v>
      </c>
      <c r="P60" t="s">
        <v>359</v>
      </c>
      <c r="Q60">
        <v>1389425.80887935</v>
      </c>
      <c r="R60">
        <v>1339274.65779321</v>
      </c>
      <c r="S60">
        <v>76.9487988071087</v>
      </c>
      <c r="V60" t="s">
        <v>358</v>
      </c>
      <c r="W60">
        <v>76.9487988071087</v>
      </c>
      <c r="X60">
        <v>13.6568</v>
      </c>
      <c r="Y60">
        <v>4915607.3491</v>
      </c>
      <c r="Z60">
        <v>1389425.9382</v>
      </c>
      <c r="AA60" t="s">
        <v>359</v>
      </c>
    </row>
    <row r="61" spans="1:27">
      <c r="A61" t="s">
        <v>4</v>
      </c>
      <c r="B61">
        <v>1389442.483</v>
      </c>
      <c r="C61">
        <v>4915532.2</v>
      </c>
      <c r="D61">
        <v>0</v>
      </c>
      <c r="E61" t="s">
        <v>5</v>
      </c>
      <c r="F61">
        <v>1389420.789</v>
      </c>
      <c r="G61">
        <v>4915629.936</v>
      </c>
      <c r="H61">
        <v>0.221965294262065</v>
      </c>
      <c r="I61">
        <v>-4.5052088134974</v>
      </c>
      <c r="J61">
        <v>4607201.41286193</v>
      </c>
      <c r="K61">
        <v>11175260.7202593</v>
      </c>
      <c r="L61" t="s">
        <v>360</v>
      </c>
      <c r="M61">
        <v>4915605.8565</v>
      </c>
      <c r="N61">
        <v>1389426.4176</v>
      </c>
      <c r="O61">
        <v>13.8797</v>
      </c>
      <c r="P61" t="s">
        <v>359</v>
      </c>
      <c r="Q61">
        <v>1389426.14713856</v>
      </c>
      <c r="R61">
        <v>1339272.26319767</v>
      </c>
      <c r="S61">
        <v>75.3881759253151</v>
      </c>
      <c r="V61" t="s">
        <v>360</v>
      </c>
      <c r="W61">
        <v>75.3881759253151</v>
      </c>
      <c r="X61">
        <v>13.8797</v>
      </c>
      <c r="Y61">
        <v>4915605.8565</v>
      </c>
      <c r="Z61">
        <v>1389426.4176</v>
      </c>
      <c r="AA61" t="s">
        <v>359</v>
      </c>
    </row>
    <row r="62" spans="1:27">
      <c r="A62" t="s">
        <v>4</v>
      </c>
      <c r="B62">
        <v>1389442.483</v>
      </c>
      <c r="C62">
        <v>4915532.2</v>
      </c>
      <c r="D62">
        <v>0</v>
      </c>
      <c r="E62" t="s">
        <v>5</v>
      </c>
      <c r="F62">
        <v>1389420.789</v>
      </c>
      <c r="G62">
        <v>4915629.936</v>
      </c>
      <c r="H62">
        <v>0.221965294262065</v>
      </c>
      <c r="I62">
        <v>-4.5052088134974</v>
      </c>
      <c r="J62">
        <v>4607199.9521121</v>
      </c>
      <c r="K62">
        <v>11175260.7202593</v>
      </c>
      <c r="L62" t="s">
        <v>361</v>
      </c>
      <c r="M62">
        <v>4915604.4199</v>
      </c>
      <c r="N62">
        <v>1389426.5264</v>
      </c>
      <c r="O62">
        <v>13.8232</v>
      </c>
      <c r="P62" t="s">
        <v>359</v>
      </c>
      <c r="Q62">
        <v>1389426.45614977</v>
      </c>
      <c r="R62">
        <v>1339270.07565372</v>
      </c>
      <c r="S62">
        <v>73.9616592536582</v>
      </c>
      <c r="V62" t="s">
        <v>361</v>
      </c>
      <c r="W62">
        <v>73.9616592536582</v>
      </c>
      <c r="X62">
        <v>13.8232</v>
      </c>
      <c r="Y62">
        <v>4915604.4199</v>
      </c>
      <c r="Z62">
        <v>1389426.5264</v>
      </c>
      <c r="AA62" t="s">
        <v>359</v>
      </c>
    </row>
    <row r="63" spans="1:27">
      <c r="A63" t="s">
        <v>4</v>
      </c>
      <c r="B63">
        <v>1389442.483</v>
      </c>
      <c r="C63">
        <v>4915532.2</v>
      </c>
      <c r="D63">
        <v>0</v>
      </c>
      <c r="E63" t="s">
        <v>5</v>
      </c>
      <c r="F63">
        <v>1389420.789</v>
      </c>
      <c r="G63">
        <v>4915629.936</v>
      </c>
      <c r="H63">
        <v>0.221965294262065</v>
      </c>
      <c r="I63">
        <v>-4.5052088134974</v>
      </c>
      <c r="J63">
        <v>4607192.01080637</v>
      </c>
      <c r="K63">
        <v>11175260.7202593</v>
      </c>
      <c r="L63" t="s">
        <v>362</v>
      </c>
      <c r="M63">
        <v>4915596.9344</v>
      </c>
      <c r="N63">
        <v>1389428.5799</v>
      </c>
      <c r="O63">
        <v>10.9037</v>
      </c>
      <c r="P63" t="s">
        <v>355</v>
      </c>
      <c r="Q63">
        <v>1389428.13607642</v>
      </c>
      <c r="R63">
        <v>1339258.18316192</v>
      </c>
      <c r="S63">
        <v>66.2105636050933</v>
      </c>
      <c r="V63" t="s">
        <v>362</v>
      </c>
      <c r="W63">
        <v>66.2105636050933</v>
      </c>
      <c r="X63">
        <v>10.9037</v>
      </c>
      <c r="Y63">
        <v>4915596.9344</v>
      </c>
      <c r="Z63">
        <v>1389428.5799</v>
      </c>
      <c r="AA63" t="s">
        <v>355</v>
      </c>
    </row>
    <row r="64" spans="1:27">
      <c r="A64" t="s">
        <v>4</v>
      </c>
      <c r="B64">
        <v>1389442.483</v>
      </c>
      <c r="C64">
        <v>4915532.2</v>
      </c>
      <c r="D64">
        <v>0</v>
      </c>
      <c r="E64" t="s">
        <v>5</v>
      </c>
      <c r="F64">
        <v>1389420.789</v>
      </c>
      <c r="G64">
        <v>4915629.936</v>
      </c>
      <c r="H64">
        <v>0.221965294262065</v>
      </c>
      <c r="I64">
        <v>-4.5052088134974</v>
      </c>
      <c r="J64">
        <v>4607185.08232965</v>
      </c>
      <c r="K64">
        <v>11175260.7202593</v>
      </c>
      <c r="L64" t="s">
        <v>363</v>
      </c>
      <c r="M64">
        <v>4915590.3428</v>
      </c>
      <c r="N64">
        <v>1389430.0976</v>
      </c>
      <c r="O64">
        <v>10.1237</v>
      </c>
      <c r="P64" t="s">
        <v>355</v>
      </c>
      <c r="Q64">
        <v>1389429.6017463</v>
      </c>
      <c r="R64">
        <v>1339247.80743083</v>
      </c>
      <c r="S64">
        <v>59.4473155403177</v>
      </c>
      <c r="V64" t="s">
        <v>363</v>
      </c>
      <c r="W64">
        <v>59.4473155403177</v>
      </c>
      <c r="X64">
        <v>10.1237</v>
      </c>
      <c r="Y64">
        <v>4915590.3428</v>
      </c>
      <c r="Z64">
        <v>1389430.0976</v>
      </c>
      <c r="AA64" t="s">
        <v>355</v>
      </c>
    </row>
    <row r="65" spans="1:27">
      <c r="A65" t="s">
        <v>4</v>
      </c>
      <c r="B65">
        <v>1389442.483</v>
      </c>
      <c r="C65">
        <v>4915532.2</v>
      </c>
      <c r="D65">
        <v>0</v>
      </c>
      <c r="E65" t="s">
        <v>5</v>
      </c>
      <c r="F65">
        <v>1389420.789</v>
      </c>
      <c r="G65">
        <v>4915629.936</v>
      </c>
      <c r="H65">
        <v>0.221965294262065</v>
      </c>
      <c r="I65">
        <v>-4.5052088134974</v>
      </c>
      <c r="J65">
        <v>4607182.52431509</v>
      </c>
      <c r="K65">
        <v>11175260.7202593</v>
      </c>
      <c r="L65" t="s">
        <v>364</v>
      </c>
      <c r="M65">
        <v>4915587.849</v>
      </c>
      <c r="N65">
        <v>1389430.3869</v>
      </c>
      <c r="O65">
        <v>9.1306</v>
      </c>
      <c r="P65" t="s">
        <v>365</v>
      </c>
      <c r="Q65">
        <v>1389430.14287606</v>
      </c>
      <c r="R65">
        <v>1339243.97667954</v>
      </c>
      <c r="S65">
        <v>56.9484577160119</v>
      </c>
      <c r="V65" t="s">
        <v>364</v>
      </c>
      <c r="W65">
        <v>56.9484577160119</v>
      </c>
      <c r="X65">
        <v>9.1306</v>
      </c>
      <c r="Y65">
        <v>4915587.849</v>
      </c>
      <c r="Z65">
        <v>1389430.3869</v>
      </c>
      <c r="AA65" t="s">
        <v>365</v>
      </c>
    </row>
    <row r="66" spans="1:27">
      <c r="A66" t="s">
        <v>4</v>
      </c>
      <c r="B66">
        <v>1389442.483</v>
      </c>
      <c r="C66">
        <v>4915532.2</v>
      </c>
      <c r="D66">
        <v>0</v>
      </c>
      <c r="E66" t="s">
        <v>5</v>
      </c>
      <c r="F66">
        <v>1389420.789</v>
      </c>
      <c r="G66">
        <v>4915629.936</v>
      </c>
      <c r="H66">
        <v>0.221965294262065</v>
      </c>
      <c r="I66">
        <v>-4.5052088134974</v>
      </c>
      <c r="J66">
        <v>4607179.02079835</v>
      </c>
      <c r="K66">
        <v>11175260.7202593</v>
      </c>
      <c r="L66" t="s">
        <v>366</v>
      </c>
      <c r="M66">
        <v>4915584.5518</v>
      </c>
      <c r="N66">
        <v>1389431.3164</v>
      </c>
      <c r="O66">
        <v>8.9874</v>
      </c>
      <c r="P66" t="s">
        <v>355</v>
      </c>
      <c r="Q66">
        <v>1389430.88402006</v>
      </c>
      <c r="R66">
        <v>1339238.72999272</v>
      </c>
      <c r="S66">
        <v>53.5294677606261</v>
      </c>
      <c r="V66" t="s">
        <v>366</v>
      </c>
      <c r="W66">
        <v>53.5294677606261</v>
      </c>
      <c r="X66">
        <v>8.9874</v>
      </c>
      <c r="Y66">
        <v>4915584.5518</v>
      </c>
      <c r="Z66">
        <v>1389431.3164</v>
      </c>
      <c r="AA66" t="s">
        <v>355</v>
      </c>
    </row>
    <row r="67" spans="1:16">
      <c r="A67" t="s">
        <v>1239</v>
      </c>
      <c r="L67" t="s">
        <v>1239</v>
      </c>
      <c r="M67">
        <v>4915670.836</v>
      </c>
      <c r="N67">
        <v>1389723.918</v>
      </c>
      <c r="O67">
        <v>9.2</v>
      </c>
      <c r="P67" t="s">
        <v>116</v>
      </c>
    </row>
    <row r="68" spans="1:16">
      <c r="A68" t="s">
        <v>1240</v>
      </c>
      <c r="L68" t="s">
        <v>1240</v>
      </c>
      <c r="M68">
        <v>4915669.372</v>
      </c>
      <c r="N68">
        <v>1389724.274</v>
      </c>
      <c r="O68">
        <v>9.119</v>
      </c>
      <c r="P68" t="s">
        <v>116</v>
      </c>
    </row>
    <row r="69" spans="1:16">
      <c r="A69" t="s">
        <v>1241</v>
      </c>
      <c r="L69" t="s">
        <v>1241</v>
      </c>
      <c r="M69">
        <v>4915668.829</v>
      </c>
      <c r="N69">
        <v>1389724.74</v>
      </c>
      <c r="O69">
        <v>9.592</v>
      </c>
      <c r="P69" t="s">
        <v>114</v>
      </c>
    </row>
    <row r="70" spans="1:16">
      <c r="A70" t="s">
        <v>1242</v>
      </c>
      <c r="L70" t="s">
        <v>1242</v>
      </c>
      <c r="M70">
        <v>4915667.088</v>
      </c>
      <c r="N70">
        <v>1389725.127</v>
      </c>
      <c r="O70">
        <v>10.642</v>
      </c>
      <c r="P70" t="s">
        <v>103</v>
      </c>
    </row>
    <row r="71" spans="1:16">
      <c r="A71" t="s">
        <v>1243</v>
      </c>
      <c r="L71" t="s">
        <v>1243</v>
      </c>
      <c r="M71">
        <v>4915662.491</v>
      </c>
      <c r="N71">
        <v>1389727.234</v>
      </c>
      <c r="O71">
        <v>11.108</v>
      </c>
      <c r="P71" t="s">
        <v>83</v>
      </c>
    </row>
    <row r="72" spans="1:16">
      <c r="A72" t="s">
        <v>1244</v>
      </c>
      <c r="L72" t="s">
        <v>1244</v>
      </c>
      <c r="M72">
        <v>4915658.421</v>
      </c>
      <c r="N72">
        <v>1389728.526</v>
      </c>
      <c r="O72">
        <v>11.508</v>
      </c>
      <c r="P72" t="s">
        <v>83</v>
      </c>
    </row>
    <row r="73" spans="1:16">
      <c r="A73" t="s">
        <v>1245</v>
      </c>
      <c r="L73" t="s">
        <v>1245</v>
      </c>
      <c r="M73">
        <v>4915652.503</v>
      </c>
      <c r="N73">
        <v>1389730.972</v>
      </c>
      <c r="O73">
        <v>14.08</v>
      </c>
      <c r="P73" t="s">
        <v>87</v>
      </c>
    </row>
    <row r="74" spans="1:16">
      <c r="A74" t="s">
        <v>1246</v>
      </c>
      <c r="L74" t="s">
        <v>1246</v>
      </c>
      <c r="M74">
        <v>4915651.328</v>
      </c>
      <c r="N74">
        <v>1389731.875</v>
      </c>
      <c r="O74">
        <v>14.177</v>
      </c>
      <c r="P74" t="s">
        <v>83</v>
      </c>
    </row>
    <row r="75" spans="1:16">
      <c r="A75" t="s">
        <v>1247</v>
      </c>
      <c r="L75" t="s">
        <v>1247</v>
      </c>
      <c r="M75">
        <v>4915650.033</v>
      </c>
      <c r="N75">
        <v>1389732.251</v>
      </c>
      <c r="O75">
        <v>14.061</v>
      </c>
      <c r="P75" t="s">
        <v>87</v>
      </c>
    </row>
    <row r="76" spans="1:16">
      <c r="A76" t="s">
        <v>1248</v>
      </c>
      <c r="L76" t="s">
        <v>1248</v>
      </c>
      <c r="M76">
        <v>4915644.606</v>
      </c>
      <c r="N76">
        <v>1389734.263</v>
      </c>
      <c r="O76">
        <v>11.569</v>
      </c>
      <c r="P76" t="s">
        <v>91</v>
      </c>
    </row>
    <row r="77" spans="1:16">
      <c r="A77" t="s">
        <v>1249</v>
      </c>
      <c r="L77" t="s">
        <v>1249</v>
      </c>
      <c r="M77">
        <v>4915644.051</v>
      </c>
      <c r="N77">
        <v>1389734.287</v>
      </c>
      <c r="O77">
        <v>11.508</v>
      </c>
      <c r="P77" t="s">
        <v>93</v>
      </c>
    </row>
    <row r="78" spans="1:16">
      <c r="A78" t="s">
        <v>1250</v>
      </c>
      <c r="L78" t="s">
        <v>1250</v>
      </c>
      <c r="M78">
        <v>4915638.135</v>
      </c>
      <c r="N78">
        <v>1389736.881</v>
      </c>
      <c r="O78">
        <v>11.11</v>
      </c>
      <c r="P78" t="s">
        <v>83</v>
      </c>
    </row>
    <row r="79" spans="1:16">
      <c r="A79" t="s">
        <v>1251</v>
      </c>
      <c r="L79" t="s">
        <v>1251</v>
      </c>
      <c r="M79">
        <v>4915625.348</v>
      </c>
      <c r="N79">
        <v>1389742.292</v>
      </c>
      <c r="O79">
        <v>10.831</v>
      </c>
      <c r="P79" t="s">
        <v>83</v>
      </c>
    </row>
    <row r="80" spans="1:16">
      <c r="A80" t="s">
        <v>1252</v>
      </c>
      <c r="L80" t="s">
        <v>1252</v>
      </c>
      <c r="M80">
        <v>4915718.755</v>
      </c>
      <c r="N80">
        <v>1389704.351</v>
      </c>
      <c r="O80">
        <v>10.545</v>
      </c>
      <c r="P80" t="s">
        <v>83</v>
      </c>
    </row>
    <row r="81" spans="1:16">
      <c r="A81" t="s">
        <v>1253</v>
      </c>
      <c r="L81" t="s">
        <v>1253</v>
      </c>
      <c r="M81">
        <v>4915709.231</v>
      </c>
      <c r="N81">
        <v>1389708.464</v>
      </c>
      <c r="O81">
        <v>10.654</v>
      </c>
      <c r="P81" t="s">
        <v>83</v>
      </c>
    </row>
    <row r="82" spans="1:16">
      <c r="A82" t="s">
        <v>1254</v>
      </c>
      <c r="L82" t="s">
        <v>1254</v>
      </c>
      <c r="M82">
        <v>4915700.306</v>
      </c>
      <c r="N82">
        <v>1389711.894</v>
      </c>
      <c r="O82">
        <v>10.943</v>
      </c>
      <c r="P82" t="s">
        <v>85</v>
      </c>
    </row>
    <row r="83" spans="1:16">
      <c r="A83" t="s">
        <v>1255</v>
      </c>
      <c r="L83" t="s">
        <v>1255</v>
      </c>
      <c r="M83">
        <v>4915690.569</v>
      </c>
      <c r="N83">
        <v>1389716.148</v>
      </c>
      <c r="O83">
        <v>13.865</v>
      </c>
      <c r="P83" t="s">
        <v>87</v>
      </c>
    </row>
    <row r="84" spans="1:16">
      <c r="A84" t="s">
        <v>1256</v>
      </c>
      <c r="L84" t="s">
        <v>1256</v>
      </c>
      <c r="M84">
        <v>4915689.465</v>
      </c>
      <c r="N84">
        <v>1389716.448</v>
      </c>
      <c r="O84">
        <v>13.969</v>
      </c>
      <c r="P84" t="s">
        <v>83</v>
      </c>
    </row>
    <row r="85" spans="1:16">
      <c r="A85" t="s">
        <v>1257</v>
      </c>
      <c r="L85" t="s">
        <v>1257</v>
      </c>
      <c r="M85">
        <v>4915688.278</v>
      </c>
      <c r="N85">
        <v>1389716.737</v>
      </c>
      <c r="O85">
        <v>13.875</v>
      </c>
      <c r="P85" t="s">
        <v>87</v>
      </c>
    </row>
    <row r="86" spans="1:16">
      <c r="A86" t="s">
        <v>1258</v>
      </c>
      <c r="L86" t="s">
        <v>1258</v>
      </c>
      <c r="M86">
        <v>4915682.026</v>
      </c>
      <c r="N86">
        <v>1389719.345</v>
      </c>
      <c r="O86">
        <v>11.33</v>
      </c>
      <c r="P86" t="s">
        <v>83</v>
      </c>
    </row>
    <row r="87" spans="1:16">
      <c r="A87" t="s">
        <v>1259</v>
      </c>
      <c r="L87" t="s">
        <v>1259</v>
      </c>
      <c r="M87">
        <v>4915676.45</v>
      </c>
      <c r="N87">
        <v>1389721.591</v>
      </c>
      <c r="O87">
        <v>10.988</v>
      </c>
      <c r="P87" t="s">
        <v>103</v>
      </c>
    </row>
    <row r="88" spans="1:16">
      <c r="A88" t="s">
        <v>1260</v>
      </c>
      <c r="L88" t="s">
        <v>1260</v>
      </c>
      <c r="M88">
        <v>4915675.242</v>
      </c>
      <c r="N88">
        <v>1389721.853</v>
      </c>
      <c r="O88">
        <v>9.824</v>
      </c>
      <c r="P88" t="s">
        <v>83</v>
      </c>
    </row>
    <row r="89" spans="1:16">
      <c r="A89" t="s">
        <v>1261</v>
      </c>
      <c r="L89" t="s">
        <v>1261</v>
      </c>
      <c r="M89">
        <v>4915674.381</v>
      </c>
      <c r="N89">
        <v>1389722.343</v>
      </c>
      <c r="O89">
        <v>9.613</v>
      </c>
      <c r="P89" t="s">
        <v>1033</v>
      </c>
    </row>
    <row r="90" spans="1:16">
      <c r="A90" t="s">
        <v>1262</v>
      </c>
      <c r="L90" t="s">
        <v>1262</v>
      </c>
      <c r="M90">
        <v>4915674.128</v>
      </c>
      <c r="N90">
        <v>1389722.384</v>
      </c>
      <c r="O90">
        <v>9.055</v>
      </c>
      <c r="P90" t="s">
        <v>116</v>
      </c>
    </row>
    <row r="91" spans="1:16">
      <c r="A91" t="s">
        <v>1263</v>
      </c>
      <c r="L91" t="s">
        <v>1263</v>
      </c>
      <c r="M91">
        <v>4915672.725</v>
      </c>
      <c r="N91">
        <v>1389723.248</v>
      </c>
      <c r="O91">
        <v>9.156</v>
      </c>
      <c r="P91" t="s">
        <v>116</v>
      </c>
    </row>
    <row r="92" spans="1:16">
      <c r="A92" t="s">
        <v>8</v>
      </c>
      <c r="B92">
        <v>1390018.515</v>
      </c>
      <c r="C92">
        <v>4915751.841</v>
      </c>
      <c r="D92">
        <v>0</v>
      </c>
      <c r="E92" t="s">
        <v>9</v>
      </c>
      <c r="F92">
        <v>1389981.514</v>
      </c>
      <c r="G92">
        <v>4915836.806</v>
      </c>
      <c r="H92">
        <v>0.435485199788101</v>
      </c>
      <c r="I92">
        <v>-2.29628928947891</v>
      </c>
      <c r="J92">
        <v>4310522.22544607</v>
      </c>
      <c r="K92">
        <v>8107636.46917188</v>
      </c>
      <c r="L92" t="s">
        <v>375</v>
      </c>
      <c r="M92">
        <v>4915838.2239</v>
      </c>
      <c r="N92">
        <v>1389980.644</v>
      </c>
      <c r="O92">
        <v>11.0597</v>
      </c>
      <c r="P92" t="s">
        <v>355</v>
      </c>
    </row>
    <row r="93" spans="1:16">
      <c r="A93" t="s">
        <v>385</v>
      </c>
      <c r="L93" t="s">
        <v>385</v>
      </c>
      <c r="M93">
        <v>4915793.4469</v>
      </c>
      <c r="N93">
        <v>1390000.4069</v>
      </c>
      <c r="O93">
        <v>9.2625</v>
      </c>
      <c r="P93" t="s">
        <v>355</v>
      </c>
    </row>
    <row r="94" spans="1:16">
      <c r="A94" t="s">
        <v>386</v>
      </c>
      <c r="L94" t="s">
        <v>386</v>
      </c>
      <c r="M94">
        <v>4915790.5486</v>
      </c>
      <c r="N94">
        <v>1390002.0435</v>
      </c>
      <c r="O94">
        <v>9.3013</v>
      </c>
      <c r="P94" t="s">
        <v>368</v>
      </c>
    </row>
    <row r="95" spans="1:16">
      <c r="A95" t="s">
        <v>387</v>
      </c>
      <c r="L95" t="s">
        <v>387</v>
      </c>
      <c r="M95">
        <v>4915788.2948</v>
      </c>
      <c r="N95">
        <v>1390002.6036</v>
      </c>
      <c r="O95">
        <v>11.2934</v>
      </c>
      <c r="P95" t="s">
        <v>355</v>
      </c>
    </row>
    <row r="96" spans="1:16">
      <c r="A96" t="s">
        <v>388</v>
      </c>
      <c r="L96" t="s">
        <v>388</v>
      </c>
      <c r="M96">
        <v>4915783.4652</v>
      </c>
      <c r="N96">
        <v>1390005.0899</v>
      </c>
      <c r="O96">
        <v>11.8644</v>
      </c>
      <c r="P96" t="s">
        <v>355</v>
      </c>
    </row>
    <row r="97" spans="1:16">
      <c r="A97" t="s">
        <v>389</v>
      </c>
      <c r="L97" t="s">
        <v>389</v>
      </c>
      <c r="M97">
        <v>4915778.2277</v>
      </c>
      <c r="N97">
        <v>1390007.6079</v>
      </c>
      <c r="O97">
        <v>14.2661</v>
      </c>
      <c r="P97" t="s">
        <v>359</v>
      </c>
    </row>
    <row r="98" spans="1:16">
      <c r="A98" t="s">
        <v>390</v>
      </c>
      <c r="L98" t="s">
        <v>390</v>
      </c>
      <c r="M98">
        <v>4915775.6726</v>
      </c>
      <c r="N98">
        <v>1390008.6519</v>
      </c>
      <c r="O98">
        <v>14.2193</v>
      </c>
      <c r="P98" t="s">
        <v>359</v>
      </c>
    </row>
    <row r="99" spans="1:16">
      <c r="A99" t="s">
        <v>391</v>
      </c>
      <c r="L99" t="s">
        <v>391</v>
      </c>
      <c r="M99">
        <v>4915769.6953</v>
      </c>
      <c r="N99">
        <v>1390010.8331</v>
      </c>
      <c r="O99">
        <v>11.9432</v>
      </c>
      <c r="P99" t="s">
        <v>392</v>
      </c>
    </row>
    <row r="100" spans="12:16">
      <c r="L100" t="s">
        <v>393</v>
      </c>
      <c r="M100">
        <v>4915752.1977</v>
      </c>
      <c r="N100">
        <v>1390017.6453</v>
      </c>
      <c r="O100">
        <v>11.538</v>
      </c>
      <c r="P100" t="s">
        <v>355</v>
      </c>
    </row>
    <row r="101" spans="1:16">
      <c r="A101" t="s">
        <v>376</v>
      </c>
      <c r="L101" t="s">
        <v>376</v>
      </c>
      <c r="M101">
        <v>4915821.1558</v>
      </c>
      <c r="N101">
        <v>1389987.3914</v>
      </c>
      <c r="O101">
        <v>11.6784</v>
      </c>
      <c r="P101" t="s">
        <v>357</v>
      </c>
    </row>
    <row r="102" spans="1:16">
      <c r="A102" t="s">
        <v>377</v>
      </c>
      <c r="L102" t="s">
        <v>377</v>
      </c>
      <c r="M102">
        <v>4915813.6772</v>
      </c>
      <c r="N102">
        <v>1389991.5432</v>
      </c>
      <c r="O102">
        <v>14.029</v>
      </c>
      <c r="P102" t="s">
        <v>359</v>
      </c>
    </row>
    <row r="103" spans="1:16">
      <c r="A103" t="s">
        <v>378</v>
      </c>
      <c r="L103" t="s">
        <v>378</v>
      </c>
      <c r="M103">
        <v>4915812.632</v>
      </c>
      <c r="N103">
        <v>1389992.3125</v>
      </c>
      <c r="O103">
        <v>14.1433</v>
      </c>
      <c r="P103" t="s">
        <v>359</v>
      </c>
    </row>
    <row r="104" spans="1:16">
      <c r="A104" t="s">
        <v>379</v>
      </c>
      <c r="L104" t="s">
        <v>379</v>
      </c>
      <c r="M104">
        <v>4915811.0899</v>
      </c>
      <c r="N104">
        <v>1389992.6676</v>
      </c>
      <c r="O104">
        <v>14.0034</v>
      </c>
      <c r="P104" t="s">
        <v>359</v>
      </c>
    </row>
    <row r="105" spans="1:16">
      <c r="A105" t="s">
        <v>380</v>
      </c>
      <c r="L105" t="s">
        <v>380</v>
      </c>
      <c r="M105">
        <v>4915805.6958</v>
      </c>
      <c r="N105">
        <v>1389994.738</v>
      </c>
      <c r="O105">
        <v>11.8483</v>
      </c>
      <c r="P105" t="s">
        <v>355</v>
      </c>
    </row>
    <row r="106" spans="1:16">
      <c r="A106" t="s">
        <v>381</v>
      </c>
      <c r="L106" t="s">
        <v>381</v>
      </c>
      <c r="M106">
        <v>4915797.5882</v>
      </c>
      <c r="N106">
        <v>1389999.0543</v>
      </c>
      <c r="O106">
        <v>11.3354</v>
      </c>
      <c r="P106" t="s">
        <v>355</v>
      </c>
    </row>
    <row r="107" spans="1:16">
      <c r="A107" t="s">
        <v>382</v>
      </c>
      <c r="L107" t="s">
        <v>382</v>
      </c>
      <c r="M107">
        <v>4915795.8867</v>
      </c>
      <c r="N107">
        <v>1389999.664</v>
      </c>
      <c r="O107">
        <v>9.6942</v>
      </c>
      <c r="P107" t="s">
        <v>383</v>
      </c>
    </row>
    <row r="108" spans="1:16">
      <c r="A108" t="s">
        <v>384</v>
      </c>
      <c r="L108" t="s">
        <v>384</v>
      </c>
      <c r="M108">
        <v>4915795.7999</v>
      </c>
      <c r="N108">
        <v>1389999.6002</v>
      </c>
      <c r="O108">
        <v>9.4266</v>
      </c>
      <c r="P108" t="s">
        <v>368</v>
      </c>
    </row>
    <row r="109" spans="1:16">
      <c r="A109" t="s">
        <v>1264</v>
      </c>
      <c r="L109" t="s">
        <v>1264</v>
      </c>
      <c r="M109">
        <v>4915917.479</v>
      </c>
      <c r="N109">
        <v>1390271.324</v>
      </c>
      <c r="O109">
        <v>10.033</v>
      </c>
      <c r="P109" t="s">
        <v>116</v>
      </c>
    </row>
    <row r="110" spans="1:16">
      <c r="A110" t="s">
        <v>1265</v>
      </c>
      <c r="L110" t="s">
        <v>1265</v>
      </c>
      <c r="M110">
        <v>4915916.322</v>
      </c>
      <c r="N110">
        <v>1390271.946</v>
      </c>
      <c r="O110">
        <v>10.079</v>
      </c>
      <c r="P110" t="s">
        <v>116</v>
      </c>
    </row>
    <row r="111" spans="1:16">
      <c r="A111" t="s">
        <v>1266</v>
      </c>
      <c r="L111" t="s">
        <v>1266</v>
      </c>
      <c r="M111">
        <v>4915916.058</v>
      </c>
      <c r="N111">
        <v>1390272.095</v>
      </c>
      <c r="O111">
        <v>10.222</v>
      </c>
      <c r="P111" t="s">
        <v>114</v>
      </c>
    </row>
    <row r="112" spans="1:16">
      <c r="A112" t="s">
        <v>1267</v>
      </c>
      <c r="L112" t="s">
        <v>1267</v>
      </c>
      <c r="M112">
        <v>4915914.362</v>
      </c>
      <c r="N112">
        <v>1390272.789</v>
      </c>
      <c r="O112">
        <v>11.371</v>
      </c>
      <c r="P112" t="s">
        <v>103</v>
      </c>
    </row>
    <row r="113" spans="1:16">
      <c r="A113" t="s">
        <v>1268</v>
      </c>
      <c r="L113" t="s">
        <v>1268</v>
      </c>
      <c r="M113">
        <v>4915910.165</v>
      </c>
      <c r="N113">
        <v>1390274.541</v>
      </c>
      <c r="O113">
        <v>11.894</v>
      </c>
      <c r="P113" t="s">
        <v>83</v>
      </c>
    </row>
    <row r="114" spans="1:16">
      <c r="A114" t="s">
        <v>1269</v>
      </c>
      <c r="L114" t="s">
        <v>1269</v>
      </c>
      <c r="M114">
        <v>4915905.52</v>
      </c>
      <c r="N114">
        <v>1390276.661</v>
      </c>
      <c r="O114">
        <v>12.519</v>
      </c>
      <c r="P114" t="s">
        <v>83</v>
      </c>
    </row>
    <row r="115" spans="1:16">
      <c r="A115" t="s">
        <v>1270</v>
      </c>
      <c r="L115" t="s">
        <v>1270</v>
      </c>
      <c r="M115">
        <v>4915899.956</v>
      </c>
      <c r="N115">
        <v>1390278.7</v>
      </c>
      <c r="O115">
        <v>14.581</v>
      </c>
      <c r="P115" t="s">
        <v>87</v>
      </c>
    </row>
    <row r="116" spans="1:16">
      <c r="A116" t="s">
        <v>1271</v>
      </c>
      <c r="L116" t="s">
        <v>1271</v>
      </c>
      <c r="M116">
        <v>4915898.836</v>
      </c>
      <c r="N116">
        <v>1390279.071</v>
      </c>
      <c r="O116">
        <v>14.619</v>
      </c>
      <c r="P116" t="s">
        <v>83</v>
      </c>
    </row>
    <row r="117" spans="1:16">
      <c r="A117" t="s">
        <v>1272</v>
      </c>
      <c r="L117" t="s">
        <v>1272</v>
      </c>
      <c r="M117">
        <v>4915897.431</v>
      </c>
      <c r="N117">
        <v>1390279.554</v>
      </c>
      <c r="O117">
        <v>14.528</v>
      </c>
      <c r="P117" t="s">
        <v>87</v>
      </c>
    </row>
    <row r="118" spans="1:16">
      <c r="A118" t="s">
        <v>1273</v>
      </c>
      <c r="L118" t="s">
        <v>1273</v>
      </c>
      <c r="M118">
        <v>4915892.721</v>
      </c>
      <c r="N118">
        <v>1390281.758</v>
      </c>
      <c r="O118">
        <v>11.963</v>
      </c>
      <c r="P118" t="s">
        <v>83</v>
      </c>
    </row>
    <row r="119" spans="1:16">
      <c r="A119" t="s">
        <v>1274</v>
      </c>
      <c r="L119" t="s">
        <v>1274</v>
      </c>
      <c r="M119">
        <v>4915891.611</v>
      </c>
      <c r="N119">
        <v>1390282.054</v>
      </c>
      <c r="O119">
        <v>11.851</v>
      </c>
      <c r="P119" t="s">
        <v>1020</v>
      </c>
    </row>
    <row r="120" spans="1:16">
      <c r="A120" t="s">
        <v>1275</v>
      </c>
      <c r="L120" t="s">
        <v>1275</v>
      </c>
      <c r="M120">
        <v>4915875.409</v>
      </c>
      <c r="N120">
        <v>1390288.75</v>
      </c>
      <c r="O120">
        <v>11.623</v>
      </c>
      <c r="P120" t="s">
        <v>83</v>
      </c>
    </row>
    <row r="121" spans="1:16">
      <c r="A121" t="s">
        <v>1276</v>
      </c>
      <c r="L121" t="s">
        <v>1276</v>
      </c>
      <c r="M121">
        <v>4915884.103</v>
      </c>
      <c r="N121">
        <v>1390285.418</v>
      </c>
      <c r="O121">
        <v>11.691</v>
      </c>
      <c r="P121" t="s">
        <v>83</v>
      </c>
    </row>
    <row r="122" spans="1:16">
      <c r="A122" t="s">
        <v>1277</v>
      </c>
      <c r="L122" t="s">
        <v>1277</v>
      </c>
      <c r="M122">
        <v>4915960.253</v>
      </c>
      <c r="N122">
        <v>1390253.356</v>
      </c>
      <c r="O122">
        <v>11.136</v>
      </c>
      <c r="P122" t="s">
        <v>83</v>
      </c>
    </row>
    <row r="123" spans="1:16">
      <c r="A123" t="s">
        <v>1278</v>
      </c>
      <c r="L123" t="s">
        <v>1278</v>
      </c>
      <c r="M123">
        <v>4915951.449</v>
      </c>
      <c r="N123">
        <v>1390256.827</v>
      </c>
      <c r="O123">
        <v>11.504</v>
      </c>
      <c r="P123" t="s">
        <v>83</v>
      </c>
    </row>
    <row r="124" spans="1:16">
      <c r="A124" t="s">
        <v>1279</v>
      </c>
      <c r="L124" t="s">
        <v>1279</v>
      </c>
      <c r="M124">
        <v>4915943.408</v>
      </c>
      <c r="N124">
        <v>1390260.352</v>
      </c>
      <c r="O124">
        <v>11.828</v>
      </c>
      <c r="P124" t="s">
        <v>85</v>
      </c>
    </row>
    <row r="125" spans="1:16">
      <c r="A125" t="s">
        <v>1280</v>
      </c>
      <c r="L125" t="s">
        <v>1280</v>
      </c>
      <c r="M125">
        <v>4915942.134</v>
      </c>
      <c r="N125">
        <v>1390261.406</v>
      </c>
      <c r="O125">
        <v>12.033</v>
      </c>
      <c r="P125" t="s">
        <v>83</v>
      </c>
    </row>
    <row r="126" spans="1:16">
      <c r="A126" t="s">
        <v>1281</v>
      </c>
      <c r="L126" t="s">
        <v>1281</v>
      </c>
      <c r="M126">
        <v>4915935.775</v>
      </c>
      <c r="N126">
        <v>1390263.328</v>
      </c>
      <c r="O126">
        <v>14.16</v>
      </c>
      <c r="P126" t="s">
        <v>87</v>
      </c>
    </row>
    <row r="127" spans="1:16">
      <c r="A127" t="s">
        <v>1282</v>
      </c>
      <c r="L127" t="s">
        <v>1282</v>
      </c>
      <c r="M127">
        <v>4915934.36</v>
      </c>
      <c r="N127">
        <v>1390264.131</v>
      </c>
      <c r="O127">
        <v>14.304</v>
      </c>
      <c r="P127" t="s">
        <v>83</v>
      </c>
    </row>
    <row r="128" spans="1:16">
      <c r="A128" t="s">
        <v>1283</v>
      </c>
      <c r="L128" t="s">
        <v>1283</v>
      </c>
      <c r="M128">
        <v>4915933.03</v>
      </c>
      <c r="N128">
        <v>1390264.814</v>
      </c>
      <c r="O128">
        <v>14.22</v>
      </c>
      <c r="P128" t="s">
        <v>87</v>
      </c>
    </row>
    <row r="129" spans="1:16">
      <c r="A129" t="s">
        <v>1284</v>
      </c>
      <c r="L129" t="s">
        <v>1284</v>
      </c>
      <c r="M129">
        <v>4915928.248</v>
      </c>
      <c r="N129">
        <v>1390267.013</v>
      </c>
      <c r="O129">
        <v>12.387</v>
      </c>
      <c r="P129" t="s">
        <v>83</v>
      </c>
    </row>
    <row r="130" spans="1:16">
      <c r="A130" t="s">
        <v>1285</v>
      </c>
      <c r="L130" t="s">
        <v>1285</v>
      </c>
      <c r="M130">
        <v>4915922.639</v>
      </c>
      <c r="N130">
        <v>1390268.833</v>
      </c>
      <c r="O130">
        <v>12.226</v>
      </c>
      <c r="P130" t="s">
        <v>103</v>
      </c>
    </row>
    <row r="131" spans="1:16">
      <c r="A131" t="s">
        <v>1286</v>
      </c>
      <c r="L131" t="s">
        <v>1286</v>
      </c>
      <c r="M131">
        <v>4915921.046</v>
      </c>
      <c r="N131">
        <v>1390269.606</v>
      </c>
      <c r="O131">
        <v>11.412</v>
      </c>
      <c r="P131" t="s">
        <v>83</v>
      </c>
    </row>
    <row r="132" spans="1:16">
      <c r="A132" t="s">
        <v>1287</v>
      </c>
      <c r="L132" t="s">
        <v>1287</v>
      </c>
      <c r="M132">
        <v>4915920.362</v>
      </c>
      <c r="N132">
        <v>1390270.11</v>
      </c>
      <c r="O132">
        <v>10.222</v>
      </c>
      <c r="P132" t="s">
        <v>1006</v>
      </c>
    </row>
    <row r="133" spans="1:16">
      <c r="A133" t="s">
        <v>1288</v>
      </c>
      <c r="L133" t="s">
        <v>1288</v>
      </c>
      <c r="M133">
        <v>4915920.268</v>
      </c>
      <c r="N133">
        <v>1390270.11</v>
      </c>
      <c r="O133">
        <v>9.939</v>
      </c>
      <c r="P133" t="s">
        <v>116</v>
      </c>
    </row>
    <row r="134" spans="1:16">
      <c r="A134" t="s">
        <v>1289</v>
      </c>
      <c r="L134" t="s">
        <v>1289</v>
      </c>
      <c r="M134">
        <v>4915918.786</v>
      </c>
      <c r="N134">
        <v>1390270.755</v>
      </c>
      <c r="O134">
        <v>9.969</v>
      </c>
      <c r="P134" t="s">
        <v>116</v>
      </c>
    </row>
    <row r="135" spans="1:16">
      <c r="A135" t="s">
        <v>12</v>
      </c>
      <c r="B135">
        <v>1390558.475</v>
      </c>
      <c r="C135">
        <v>4915981.22</v>
      </c>
      <c r="D135">
        <v>0</v>
      </c>
      <c r="E135" t="s">
        <v>13</v>
      </c>
      <c r="F135">
        <v>1390526.583</v>
      </c>
      <c r="G135">
        <v>4916076.336</v>
      </c>
      <c r="L135" t="s">
        <v>394</v>
      </c>
      <c r="M135">
        <v>4916059.0283</v>
      </c>
      <c r="N135">
        <v>1390532.4412</v>
      </c>
      <c r="O135">
        <v>12.7585</v>
      </c>
      <c r="P135" t="s">
        <v>355</v>
      </c>
    </row>
    <row r="136" spans="1:16">
      <c r="A136" t="s">
        <v>404</v>
      </c>
      <c r="L136" t="s">
        <v>404</v>
      </c>
      <c r="M136">
        <v>4916028.8533</v>
      </c>
      <c r="N136">
        <v>1390542.7363</v>
      </c>
      <c r="O136">
        <v>11.1691</v>
      </c>
      <c r="P136" t="s">
        <v>405</v>
      </c>
    </row>
    <row r="137" spans="1:16">
      <c r="A137" t="s">
        <v>406</v>
      </c>
      <c r="L137" t="s">
        <v>406</v>
      </c>
      <c r="M137">
        <v>4916028.6352</v>
      </c>
      <c r="N137">
        <v>1390543.0203</v>
      </c>
      <c r="O137">
        <v>10.9514</v>
      </c>
      <c r="P137" t="s">
        <v>368</v>
      </c>
    </row>
    <row r="138" spans="1:16">
      <c r="A138" t="s">
        <v>407</v>
      </c>
      <c r="L138" t="s">
        <v>407</v>
      </c>
      <c r="M138">
        <v>4916026.7674</v>
      </c>
      <c r="N138">
        <v>1390543.3998</v>
      </c>
      <c r="O138">
        <v>10.9646</v>
      </c>
      <c r="P138" t="s">
        <v>368</v>
      </c>
    </row>
    <row r="139" spans="1:16">
      <c r="A139" t="s">
        <v>408</v>
      </c>
      <c r="L139" t="s">
        <v>408</v>
      </c>
      <c r="M139">
        <v>4916024.9215</v>
      </c>
      <c r="N139">
        <v>1390544.5032</v>
      </c>
      <c r="O139">
        <v>11.0164</v>
      </c>
      <c r="P139" t="s">
        <v>368</v>
      </c>
    </row>
    <row r="140" spans="1:16">
      <c r="A140" t="s">
        <v>409</v>
      </c>
      <c r="L140" t="s">
        <v>409</v>
      </c>
      <c r="M140">
        <v>4916024.2634</v>
      </c>
      <c r="N140">
        <v>1390544.638</v>
      </c>
      <c r="O140">
        <v>11.497</v>
      </c>
      <c r="P140" t="s">
        <v>368</v>
      </c>
    </row>
    <row r="141" spans="1:16">
      <c r="A141" t="s">
        <v>410</v>
      </c>
      <c r="L141" t="s">
        <v>410</v>
      </c>
      <c r="M141">
        <v>4916018.4619</v>
      </c>
      <c r="N141">
        <v>1390546.6032</v>
      </c>
      <c r="O141">
        <v>12.691</v>
      </c>
      <c r="P141" t="s">
        <v>368</v>
      </c>
    </row>
    <row r="142" spans="1:16">
      <c r="A142" t="s">
        <v>411</v>
      </c>
      <c r="L142" t="s">
        <v>411</v>
      </c>
      <c r="M142">
        <v>4916014.1032</v>
      </c>
      <c r="N142">
        <v>1390547.934</v>
      </c>
      <c r="O142">
        <v>12.9013</v>
      </c>
      <c r="P142" t="s">
        <v>368</v>
      </c>
    </row>
    <row r="143" spans="1:16">
      <c r="A143" t="s">
        <v>412</v>
      </c>
      <c r="L143" t="s">
        <v>412</v>
      </c>
      <c r="M143">
        <v>4916009.721</v>
      </c>
      <c r="N143">
        <v>1390549.56</v>
      </c>
      <c r="O143">
        <v>14.7628</v>
      </c>
      <c r="P143" t="s">
        <v>359</v>
      </c>
    </row>
    <row r="144" spans="1:16">
      <c r="A144" t="s">
        <v>413</v>
      </c>
      <c r="L144" t="s">
        <v>413</v>
      </c>
      <c r="M144">
        <v>4916008.4308</v>
      </c>
      <c r="N144">
        <v>1390549.9657</v>
      </c>
      <c r="O144">
        <v>14.839</v>
      </c>
      <c r="P144" t="s">
        <v>359</v>
      </c>
    </row>
    <row r="145" spans="1:16">
      <c r="A145" t="s">
        <v>414</v>
      </c>
      <c r="L145" t="s">
        <v>414</v>
      </c>
      <c r="M145">
        <v>4916007.13</v>
      </c>
      <c r="N145">
        <v>1390550.515</v>
      </c>
      <c r="O145">
        <v>14.7066</v>
      </c>
      <c r="P145" t="s">
        <v>359</v>
      </c>
    </row>
    <row r="146" spans="1:16">
      <c r="A146" t="s">
        <v>395</v>
      </c>
      <c r="L146" t="s">
        <v>395</v>
      </c>
      <c r="M146">
        <v>4916049.7834</v>
      </c>
      <c r="N146">
        <v>1390535.4485</v>
      </c>
      <c r="O146">
        <v>13.0325</v>
      </c>
      <c r="P146" t="s">
        <v>396</v>
      </c>
    </row>
    <row r="147" spans="1:16">
      <c r="A147" t="s">
        <v>415</v>
      </c>
      <c r="L147" t="s">
        <v>415</v>
      </c>
      <c r="M147">
        <v>4916003.3796</v>
      </c>
      <c r="N147">
        <v>1390551.5203</v>
      </c>
      <c r="O147">
        <v>12.8988</v>
      </c>
      <c r="P147" t="s">
        <v>357</v>
      </c>
    </row>
    <row r="148" spans="1:16">
      <c r="A148" t="s">
        <v>416</v>
      </c>
      <c r="L148" t="s">
        <v>416</v>
      </c>
      <c r="M148">
        <v>4915992.1659</v>
      </c>
      <c r="N148">
        <v>1390554.3696</v>
      </c>
      <c r="O148">
        <v>11.6816</v>
      </c>
      <c r="P148" t="s">
        <v>355</v>
      </c>
    </row>
    <row r="149" spans="1:16">
      <c r="A149" t="s">
        <v>417</v>
      </c>
      <c r="L149" t="s">
        <v>417</v>
      </c>
      <c r="M149">
        <v>4915974.6949</v>
      </c>
      <c r="N149">
        <v>1390560.1149</v>
      </c>
      <c r="O149">
        <v>11.2921</v>
      </c>
      <c r="P149" t="s">
        <v>418</v>
      </c>
    </row>
    <row r="150" spans="1:16">
      <c r="A150" t="s">
        <v>397</v>
      </c>
      <c r="L150" t="s">
        <v>397</v>
      </c>
      <c r="M150">
        <v>4916044.749</v>
      </c>
      <c r="N150">
        <v>1390536.8505</v>
      </c>
      <c r="O150">
        <v>14.5759</v>
      </c>
      <c r="P150" t="s">
        <v>359</v>
      </c>
    </row>
    <row r="151" spans="1:16">
      <c r="A151" t="s">
        <v>398</v>
      </c>
      <c r="L151" t="s">
        <v>398</v>
      </c>
      <c r="M151">
        <v>4916043.6156</v>
      </c>
      <c r="N151">
        <v>1390537.63</v>
      </c>
      <c r="O151">
        <v>14.6567</v>
      </c>
      <c r="P151" t="s">
        <v>359</v>
      </c>
    </row>
    <row r="152" spans="1:16">
      <c r="A152" t="s">
        <v>399</v>
      </c>
      <c r="L152" t="s">
        <v>399</v>
      </c>
      <c r="M152">
        <v>4916042.1233</v>
      </c>
      <c r="N152">
        <v>1390538.0773</v>
      </c>
      <c r="O152">
        <v>14.5909</v>
      </c>
      <c r="P152" t="s">
        <v>359</v>
      </c>
    </row>
    <row r="153" spans="1:16">
      <c r="A153" t="s">
        <v>400</v>
      </c>
      <c r="L153" t="s">
        <v>400</v>
      </c>
      <c r="M153">
        <v>4916036.9596</v>
      </c>
      <c r="N153">
        <v>1390540.2346</v>
      </c>
      <c r="O153">
        <v>12.6121</v>
      </c>
      <c r="P153" t="s">
        <v>355</v>
      </c>
    </row>
    <row r="154" spans="1:16">
      <c r="A154" t="s">
        <v>401</v>
      </c>
      <c r="L154" t="s">
        <v>401</v>
      </c>
      <c r="M154">
        <v>4916032.9181</v>
      </c>
      <c r="N154">
        <v>1390541.9675</v>
      </c>
      <c r="O154">
        <v>12.2574</v>
      </c>
      <c r="P154" t="s">
        <v>355</v>
      </c>
    </row>
    <row r="155" spans="1:16">
      <c r="A155" t="s">
        <v>402</v>
      </c>
      <c r="L155" t="s">
        <v>402</v>
      </c>
      <c r="M155">
        <v>4916031.0232</v>
      </c>
      <c r="N155">
        <v>1390542.0174</v>
      </c>
      <c r="O155">
        <v>11.6437</v>
      </c>
      <c r="P155" t="s">
        <v>355</v>
      </c>
    </row>
    <row r="156" spans="1:16">
      <c r="A156" t="s">
        <v>403</v>
      </c>
      <c r="L156" t="s">
        <v>403</v>
      </c>
      <c r="M156">
        <v>4916029.353</v>
      </c>
      <c r="N156">
        <v>1390542.6303</v>
      </c>
      <c r="O156">
        <v>11.4996</v>
      </c>
      <c r="P156" t="s">
        <v>355</v>
      </c>
    </row>
    <row r="157" spans="1:16">
      <c r="A157" t="s">
        <v>1291</v>
      </c>
      <c r="L157" t="s">
        <v>1291</v>
      </c>
      <c r="M157">
        <v>4916140.445</v>
      </c>
      <c r="N157">
        <v>1390827.555</v>
      </c>
      <c r="O157">
        <v>11.691</v>
      </c>
      <c r="P157" t="s">
        <v>116</v>
      </c>
    </row>
    <row r="158" spans="1:16">
      <c r="A158" t="s">
        <v>1292</v>
      </c>
      <c r="L158" t="s">
        <v>1292</v>
      </c>
      <c r="M158">
        <v>4916139.033</v>
      </c>
      <c r="N158">
        <v>1390827.916</v>
      </c>
      <c r="O158">
        <v>11.735</v>
      </c>
      <c r="P158" t="s">
        <v>116</v>
      </c>
    </row>
    <row r="159" spans="1:16">
      <c r="A159" t="s">
        <v>1293</v>
      </c>
      <c r="L159" t="s">
        <v>1293</v>
      </c>
      <c r="M159">
        <v>4916138.548</v>
      </c>
      <c r="N159">
        <v>1390828.018</v>
      </c>
      <c r="O159">
        <v>11.847</v>
      </c>
      <c r="P159" t="s">
        <v>114</v>
      </c>
    </row>
    <row r="160" spans="1:16">
      <c r="A160" t="s">
        <v>1294</v>
      </c>
      <c r="L160" t="s">
        <v>1294</v>
      </c>
      <c r="M160">
        <v>4916137.903</v>
      </c>
      <c r="N160">
        <v>1390828.434</v>
      </c>
      <c r="O160">
        <v>12.273</v>
      </c>
      <c r="P160" t="s">
        <v>103</v>
      </c>
    </row>
    <row r="161" spans="1:16">
      <c r="A161" t="s">
        <v>1295</v>
      </c>
      <c r="L161" t="s">
        <v>1295</v>
      </c>
      <c r="M161">
        <v>4916131.666</v>
      </c>
      <c r="N161">
        <v>1390830.845</v>
      </c>
      <c r="O161">
        <v>13.226</v>
      </c>
      <c r="P161" t="s">
        <v>83</v>
      </c>
    </row>
    <row r="162" spans="1:16">
      <c r="A162" t="s">
        <v>1296</v>
      </c>
      <c r="L162" t="s">
        <v>1296</v>
      </c>
      <c r="M162">
        <v>4916128.069</v>
      </c>
      <c r="N162">
        <v>1390832.572</v>
      </c>
      <c r="O162">
        <v>13.533</v>
      </c>
      <c r="P162" t="s">
        <v>83</v>
      </c>
    </row>
    <row r="163" spans="1:16">
      <c r="A163" t="s">
        <v>1297</v>
      </c>
      <c r="L163" t="s">
        <v>1297</v>
      </c>
      <c r="M163">
        <v>4916124.418</v>
      </c>
      <c r="N163">
        <v>1390833.833</v>
      </c>
      <c r="O163">
        <v>15.222</v>
      </c>
      <c r="P163" t="s">
        <v>87</v>
      </c>
    </row>
    <row r="164" spans="1:16">
      <c r="A164" t="s">
        <v>1298</v>
      </c>
      <c r="L164" t="s">
        <v>1298</v>
      </c>
      <c r="M164">
        <v>4916123.148</v>
      </c>
      <c r="N164">
        <v>1390834.409</v>
      </c>
      <c r="O164">
        <v>15.375</v>
      </c>
      <c r="P164" t="s">
        <v>83</v>
      </c>
    </row>
    <row r="165" spans="1:16">
      <c r="A165" t="s">
        <v>1299</v>
      </c>
      <c r="L165" t="s">
        <v>1299</v>
      </c>
      <c r="M165">
        <v>4916121.724</v>
      </c>
      <c r="N165">
        <v>1390834.853</v>
      </c>
      <c r="O165">
        <v>15.29</v>
      </c>
      <c r="P165" t="s">
        <v>87</v>
      </c>
    </row>
    <row r="166" spans="1:16">
      <c r="A166" t="s">
        <v>1300</v>
      </c>
      <c r="L166" t="s">
        <v>1300</v>
      </c>
      <c r="M166">
        <v>4916117.26</v>
      </c>
      <c r="N166">
        <v>1390836.532</v>
      </c>
      <c r="O166">
        <v>12.907</v>
      </c>
      <c r="P166" t="s">
        <v>93</v>
      </c>
    </row>
    <row r="167" spans="1:16">
      <c r="A167" t="s">
        <v>1301</v>
      </c>
      <c r="L167" t="s">
        <v>1301</v>
      </c>
      <c r="M167">
        <v>4916116.869</v>
      </c>
      <c r="N167">
        <v>1390836.773</v>
      </c>
      <c r="O167">
        <v>12.599</v>
      </c>
      <c r="P167" t="s">
        <v>91</v>
      </c>
    </row>
    <row r="168" spans="1:16">
      <c r="A168" t="s">
        <v>1302</v>
      </c>
      <c r="L168" t="s">
        <v>1302</v>
      </c>
      <c r="M168">
        <v>4916099.359</v>
      </c>
      <c r="N168">
        <v>1390843.694</v>
      </c>
      <c r="O168">
        <v>12.526</v>
      </c>
      <c r="P168" t="s">
        <v>83</v>
      </c>
    </row>
    <row r="169" spans="1:16">
      <c r="A169" t="s">
        <v>1303</v>
      </c>
      <c r="L169" t="s">
        <v>1303</v>
      </c>
      <c r="M169">
        <v>4916098.872</v>
      </c>
      <c r="N169">
        <v>1390843.735</v>
      </c>
      <c r="O169">
        <v>12.505</v>
      </c>
      <c r="P169" t="s">
        <v>83</v>
      </c>
    </row>
    <row r="170" spans="1:16">
      <c r="A170" t="s">
        <v>1304</v>
      </c>
      <c r="L170" t="s">
        <v>1304</v>
      </c>
      <c r="M170">
        <v>4916109.281</v>
      </c>
      <c r="N170">
        <v>1390839.75</v>
      </c>
      <c r="O170">
        <v>12.576</v>
      </c>
      <c r="P170" t="s">
        <v>83</v>
      </c>
    </row>
    <row r="171" spans="1:16">
      <c r="A171" t="s">
        <v>1305</v>
      </c>
      <c r="L171" t="s">
        <v>1305</v>
      </c>
      <c r="M171">
        <v>4916186.096</v>
      </c>
      <c r="N171">
        <v>1390810.021</v>
      </c>
      <c r="O171">
        <v>12.812</v>
      </c>
      <c r="P171" t="s">
        <v>83</v>
      </c>
    </row>
    <row r="172" spans="1:16">
      <c r="A172" t="s">
        <v>1306</v>
      </c>
      <c r="L172" t="s">
        <v>1306</v>
      </c>
      <c r="M172">
        <v>4916178.281</v>
      </c>
      <c r="N172">
        <v>1390813.073</v>
      </c>
      <c r="O172">
        <v>13.054</v>
      </c>
      <c r="P172" t="s">
        <v>83</v>
      </c>
    </row>
    <row r="173" spans="1:16">
      <c r="A173" t="s">
        <v>1307</v>
      </c>
      <c r="L173" t="s">
        <v>1307</v>
      </c>
      <c r="M173">
        <v>4916171.232</v>
      </c>
      <c r="N173">
        <v>1390815.665</v>
      </c>
      <c r="O173">
        <v>13.257</v>
      </c>
      <c r="P173" t="s">
        <v>83</v>
      </c>
    </row>
    <row r="174" spans="1:16">
      <c r="A174" t="s">
        <v>1308</v>
      </c>
      <c r="L174" t="s">
        <v>1308</v>
      </c>
      <c r="M174">
        <v>4916159.718</v>
      </c>
      <c r="N174">
        <v>1390820.084</v>
      </c>
      <c r="O174">
        <v>13.585</v>
      </c>
      <c r="P174" t="s">
        <v>91</v>
      </c>
    </row>
    <row r="175" spans="1:16">
      <c r="A175" t="s">
        <v>1309</v>
      </c>
      <c r="L175" t="s">
        <v>1309</v>
      </c>
      <c r="M175">
        <v>4916156.726</v>
      </c>
      <c r="N175">
        <v>1390821.103</v>
      </c>
      <c r="O175">
        <v>15.13</v>
      </c>
      <c r="P175" t="s">
        <v>87</v>
      </c>
    </row>
    <row r="176" spans="1:16">
      <c r="A176" t="s">
        <v>1310</v>
      </c>
      <c r="L176" t="s">
        <v>1310</v>
      </c>
      <c r="M176">
        <v>4916155.577</v>
      </c>
      <c r="N176">
        <v>1390821.638</v>
      </c>
      <c r="O176">
        <v>15.24</v>
      </c>
      <c r="P176" t="s">
        <v>83</v>
      </c>
    </row>
    <row r="177" spans="1:16">
      <c r="A177" t="s">
        <v>1311</v>
      </c>
      <c r="L177" t="s">
        <v>1311</v>
      </c>
      <c r="M177">
        <v>4916154.061</v>
      </c>
      <c r="N177">
        <v>1390822.089</v>
      </c>
      <c r="O177">
        <v>15.072</v>
      </c>
      <c r="P177" t="s">
        <v>87</v>
      </c>
    </row>
    <row r="178" spans="1:16">
      <c r="A178" t="s">
        <v>1312</v>
      </c>
      <c r="L178" t="s">
        <v>1312</v>
      </c>
      <c r="M178">
        <v>4916150.329</v>
      </c>
      <c r="N178">
        <v>1390824.033</v>
      </c>
      <c r="O178">
        <v>13.487</v>
      </c>
      <c r="P178" t="s">
        <v>83</v>
      </c>
    </row>
    <row r="179" spans="1:16">
      <c r="A179" t="s">
        <v>1313</v>
      </c>
      <c r="L179" t="s">
        <v>1313</v>
      </c>
      <c r="M179">
        <v>4916146.08</v>
      </c>
      <c r="N179">
        <v>1390825.165</v>
      </c>
      <c r="O179">
        <v>13.155</v>
      </c>
      <c r="P179" t="s">
        <v>103</v>
      </c>
    </row>
    <row r="180" spans="1:16">
      <c r="A180" t="s">
        <v>1314</v>
      </c>
      <c r="L180" t="s">
        <v>1314</v>
      </c>
      <c r="M180">
        <v>4916143.695</v>
      </c>
      <c r="N180">
        <v>1390826.187</v>
      </c>
      <c r="O180">
        <v>11.895</v>
      </c>
      <c r="P180" t="s">
        <v>978</v>
      </c>
    </row>
    <row r="181" spans="1:16">
      <c r="A181" t="s">
        <v>1315</v>
      </c>
      <c r="L181" t="s">
        <v>1315</v>
      </c>
      <c r="M181">
        <v>4916143.294</v>
      </c>
      <c r="N181">
        <v>1390826.3</v>
      </c>
      <c r="O181">
        <v>11.528</v>
      </c>
      <c r="P181" t="s">
        <v>116</v>
      </c>
    </row>
    <row r="182" spans="1:16">
      <c r="A182" t="s">
        <v>1316</v>
      </c>
      <c r="L182" t="s">
        <v>1316</v>
      </c>
      <c r="M182">
        <v>4916142.074</v>
      </c>
      <c r="N182">
        <v>1390826.83</v>
      </c>
      <c r="O182">
        <v>11.59</v>
      </c>
      <c r="P182" t="s">
        <v>116</v>
      </c>
    </row>
    <row r="183" spans="1:16">
      <c r="A183" t="s">
        <v>1317</v>
      </c>
      <c r="L183" t="s">
        <v>1317</v>
      </c>
      <c r="M183">
        <v>4916233.652</v>
      </c>
      <c r="N183">
        <v>1391112.75</v>
      </c>
      <c r="O183">
        <v>13.191</v>
      </c>
      <c r="P183" t="s">
        <v>83</v>
      </c>
    </row>
    <row r="184" spans="1:16">
      <c r="A184" t="s">
        <v>1318</v>
      </c>
      <c r="L184" t="s">
        <v>1318</v>
      </c>
      <c r="M184">
        <v>4916242.95</v>
      </c>
      <c r="N184">
        <v>1391109.059</v>
      </c>
      <c r="O184">
        <v>13.184</v>
      </c>
      <c r="P184" t="s">
        <v>83</v>
      </c>
    </row>
    <row r="185" spans="1:16">
      <c r="A185" t="s">
        <v>1319</v>
      </c>
      <c r="L185" t="s">
        <v>1319</v>
      </c>
      <c r="M185">
        <v>4916251.872</v>
      </c>
      <c r="N185">
        <v>1391105.244</v>
      </c>
      <c r="O185">
        <v>13.299</v>
      </c>
      <c r="P185" t="s">
        <v>85</v>
      </c>
    </row>
    <row r="186" spans="1:16">
      <c r="A186" t="s">
        <v>1320</v>
      </c>
      <c r="L186" t="s">
        <v>1320</v>
      </c>
      <c r="M186">
        <v>4916257.105</v>
      </c>
      <c r="N186">
        <v>1391102.363</v>
      </c>
      <c r="O186">
        <v>15.696</v>
      </c>
      <c r="P186" t="s">
        <v>87</v>
      </c>
    </row>
    <row r="187" spans="1:16">
      <c r="A187" t="s">
        <v>1321</v>
      </c>
      <c r="L187" t="s">
        <v>1321</v>
      </c>
      <c r="M187">
        <v>4916258.893</v>
      </c>
      <c r="N187">
        <v>1391101.867</v>
      </c>
      <c r="O187">
        <v>15.749</v>
      </c>
      <c r="P187" t="s">
        <v>83</v>
      </c>
    </row>
    <row r="188" spans="1:16">
      <c r="A188" t="s">
        <v>1322</v>
      </c>
      <c r="L188" t="s">
        <v>1322</v>
      </c>
      <c r="M188">
        <v>4916260.031</v>
      </c>
      <c r="N188">
        <v>1391101.607</v>
      </c>
      <c r="O188">
        <v>15.582</v>
      </c>
      <c r="P188" t="s">
        <v>87</v>
      </c>
    </row>
    <row r="189" spans="1:16">
      <c r="A189" t="s">
        <v>1323</v>
      </c>
      <c r="L189" t="s">
        <v>1323</v>
      </c>
      <c r="M189">
        <v>4916263.202</v>
      </c>
      <c r="N189">
        <v>1391100.54</v>
      </c>
      <c r="O189">
        <v>14.025</v>
      </c>
      <c r="P189" t="s">
        <v>83</v>
      </c>
    </row>
    <row r="190" spans="1:16">
      <c r="A190" t="s">
        <v>1324</v>
      </c>
      <c r="L190" t="s">
        <v>1324</v>
      </c>
      <c r="M190">
        <v>4916267.589</v>
      </c>
      <c r="N190">
        <v>1391098.364</v>
      </c>
      <c r="O190">
        <v>13.68</v>
      </c>
      <c r="P190" t="s">
        <v>83</v>
      </c>
    </row>
    <row r="191" spans="1:16">
      <c r="A191" t="s">
        <v>1325</v>
      </c>
      <c r="L191" t="s">
        <v>1325</v>
      </c>
      <c r="M191">
        <v>4916271.184</v>
      </c>
      <c r="N191">
        <v>1391096.554</v>
      </c>
      <c r="O191">
        <v>12.768</v>
      </c>
      <c r="P191" t="s">
        <v>103</v>
      </c>
    </row>
    <row r="192" spans="1:16">
      <c r="A192" t="s">
        <v>1326</v>
      </c>
      <c r="L192" t="s">
        <v>1326</v>
      </c>
      <c r="M192">
        <v>4916271.492</v>
      </c>
      <c r="N192">
        <v>1391096.576</v>
      </c>
      <c r="O192">
        <v>12.515</v>
      </c>
      <c r="P192" t="s">
        <v>954</v>
      </c>
    </row>
    <row r="193" spans="1:16">
      <c r="A193" t="s">
        <v>1327</v>
      </c>
      <c r="L193" t="s">
        <v>1327</v>
      </c>
      <c r="M193">
        <v>4916271.984</v>
      </c>
      <c r="N193">
        <v>1391096.111</v>
      </c>
      <c r="O193">
        <v>12.154</v>
      </c>
      <c r="P193" t="s">
        <v>116</v>
      </c>
    </row>
    <row r="194" spans="1:16">
      <c r="A194" t="s">
        <v>1328</v>
      </c>
      <c r="L194" t="s">
        <v>1328</v>
      </c>
      <c r="M194">
        <v>4916273.576</v>
      </c>
      <c r="N194">
        <v>1391095.289</v>
      </c>
      <c r="O194">
        <v>12.22</v>
      </c>
      <c r="P194" t="s">
        <v>116</v>
      </c>
    </row>
    <row r="195" spans="1:16">
      <c r="A195" t="s">
        <v>1329</v>
      </c>
      <c r="L195" t="s">
        <v>1329</v>
      </c>
      <c r="M195">
        <v>4916318.828</v>
      </c>
      <c r="N195">
        <v>1391075.848</v>
      </c>
      <c r="O195">
        <v>13.372</v>
      </c>
      <c r="P195" t="s">
        <v>83</v>
      </c>
    </row>
    <row r="196" spans="1:16">
      <c r="A196" t="s">
        <v>1330</v>
      </c>
      <c r="L196" t="s">
        <v>1330</v>
      </c>
      <c r="M196">
        <v>4916309.407</v>
      </c>
      <c r="N196">
        <v>1391080.115</v>
      </c>
      <c r="O196">
        <v>13.401</v>
      </c>
      <c r="P196" t="s">
        <v>83</v>
      </c>
    </row>
    <row r="197" spans="1:16">
      <c r="A197" t="s">
        <v>1331</v>
      </c>
      <c r="L197" t="s">
        <v>1331</v>
      </c>
      <c r="M197">
        <v>4916303.16</v>
      </c>
      <c r="N197">
        <v>1391082.527</v>
      </c>
      <c r="O197">
        <v>13.583</v>
      </c>
      <c r="P197" t="s">
        <v>83</v>
      </c>
    </row>
    <row r="198" spans="1:16">
      <c r="A198" t="s">
        <v>1332</v>
      </c>
      <c r="L198" t="s">
        <v>1332</v>
      </c>
      <c r="M198">
        <v>4916275.029</v>
      </c>
      <c r="N198">
        <v>1391094.618</v>
      </c>
      <c r="O198">
        <v>12.32</v>
      </c>
      <c r="P198" t="s">
        <v>116</v>
      </c>
    </row>
    <row r="199" spans="1:16">
      <c r="A199" t="s">
        <v>1333</v>
      </c>
      <c r="L199" t="s">
        <v>1333</v>
      </c>
      <c r="M199">
        <v>4916276.416</v>
      </c>
      <c r="N199">
        <v>1391094.088</v>
      </c>
      <c r="O199">
        <v>12.313</v>
      </c>
      <c r="P199" t="s">
        <v>116</v>
      </c>
    </row>
    <row r="200" spans="1:16">
      <c r="A200" t="s">
        <v>1334</v>
      </c>
      <c r="L200" t="s">
        <v>1334</v>
      </c>
      <c r="M200">
        <v>4916276.729</v>
      </c>
      <c r="N200">
        <v>1391094.008</v>
      </c>
      <c r="O200">
        <v>12.505</v>
      </c>
      <c r="P200" t="s">
        <v>114</v>
      </c>
    </row>
    <row r="201" spans="1:16">
      <c r="A201" t="s">
        <v>1335</v>
      </c>
      <c r="L201" t="s">
        <v>1335</v>
      </c>
      <c r="M201">
        <v>4916278.532</v>
      </c>
      <c r="N201">
        <v>1391093.496</v>
      </c>
      <c r="O201">
        <v>12.655</v>
      </c>
      <c r="P201" t="s">
        <v>83</v>
      </c>
    </row>
    <row r="202" spans="1:16">
      <c r="A202" t="s">
        <v>1336</v>
      </c>
      <c r="L202" t="s">
        <v>1336</v>
      </c>
      <c r="M202">
        <v>4916279.52</v>
      </c>
      <c r="N202">
        <v>1391093.113</v>
      </c>
      <c r="O202">
        <v>13.329</v>
      </c>
      <c r="P202" t="s">
        <v>83</v>
      </c>
    </row>
    <row r="203" spans="1:16">
      <c r="A203" t="s">
        <v>1337</v>
      </c>
      <c r="L203" t="s">
        <v>1337</v>
      </c>
      <c r="M203">
        <v>4916281.14</v>
      </c>
      <c r="N203">
        <v>1391092.118</v>
      </c>
      <c r="O203">
        <v>13.856</v>
      </c>
      <c r="P203" t="s">
        <v>83</v>
      </c>
    </row>
    <row r="204" spans="1:16">
      <c r="A204" t="s">
        <v>1338</v>
      </c>
      <c r="L204" t="s">
        <v>1338</v>
      </c>
      <c r="M204">
        <v>4916284.503</v>
      </c>
      <c r="N204">
        <v>1391090.676</v>
      </c>
      <c r="O204">
        <v>13.995</v>
      </c>
      <c r="P204" t="s">
        <v>83</v>
      </c>
    </row>
    <row r="205" spans="1:16">
      <c r="A205" t="s">
        <v>1339</v>
      </c>
      <c r="L205" t="s">
        <v>1339</v>
      </c>
      <c r="M205">
        <v>4916288.53</v>
      </c>
      <c r="N205">
        <v>1391088.982</v>
      </c>
      <c r="O205">
        <v>15.701</v>
      </c>
      <c r="P205" t="s">
        <v>87</v>
      </c>
    </row>
    <row r="206" spans="1:16">
      <c r="A206" t="s">
        <v>1340</v>
      </c>
      <c r="L206" t="s">
        <v>1340</v>
      </c>
      <c r="M206">
        <v>4916289.726</v>
      </c>
      <c r="N206">
        <v>1391088.315</v>
      </c>
      <c r="O206">
        <v>15.801</v>
      </c>
      <c r="P206" t="s">
        <v>83</v>
      </c>
    </row>
    <row r="207" spans="1:16">
      <c r="A207" t="s">
        <v>1341</v>
      </c>
      <c r="L207" t="s">
        <v>1341</v>
      </c>
      <c r="M207">
        <v>4916290.988</v>
      </c>
      <c r="N207">
        <v>1391087.857</v>
      </c>
      <c r="O207">
        <v>15.689</v>
      </c>
      <c r="P207" t="s">
        <v>87</v>
      </c>
    </row>
    <row r="208" spans="1:16">
      <c r="A208" t="s">
        <v>1342</v>
      </c>
      <c r="L208" t="s">
        <v>1342</v>
      </c>
      <c r="M208">
        <v>4916293.934</v>
      </c>
      <c r="N208">
        <v>1391086.672</v>
      </c>
      <c r="O208">
        <v>13.91</v>
      </c>
      <c r="P208" t="s">
        <v>91</v>
      </c>
    </row>
    <row r="209" spans="1:16">
      <c r="A209" t="s">
        <v>18</v>
      </c>
      <c r="B209">
        <v>1391379.034</v>
      </c>
      <c r="C209">
        <v>4916357.261</v>
      </c>
      <c r="D209">
        <v>0</v>
      </c>
      <c r="E209" t="s">
        <v>19</v>
      </c>
      <c r="F209">
        <v>1391343.232</v>
      </c>
      <c r="G209">
        <v>4916440.225</v>
      </c>
      <c r="L209" t="s">
        <v>419</v>
      </c>
      <c r="M209">
        <v>4916422.5497</v>
      </c>
      <c r="N209">
        <v>1391351.2364</v>
      </c>
      <c r="O209">
        <v>13.6136</v>
      </c>
      <c r="P209" t="s">
        <v>355</v>
      </c>
    </row>
    <row r="210" spans="1:16">
      <c r="A210" t="s">
        <v>429</v>
      </c>
      <c r="L210" t="s">
        <v>429</v>
      </c>
      <c r="M210">
        <v>4916400.9875</v>
      </c>
      <c r="N210">
        <v>1391360.6448</v>
      </c>
      <c r="O210">
        <v>12.7518</v>
      </c>
      <c r="P210" t="s">
        <v>355</v>
      </c>
    </row>
    <row r="211" spans="1:16">
      <c r="A211" t="s">
        <v>430</v>
      </c>
      <c r="L211" t="s">
        <v>430</v>
      </c>
      <c r="M211">
        <v>4916398.7116</v>
      </c>
      <c r="N211">
        <v>1391362.2111</v>
      </c>
      <c r="O211">
        <v>12.5706</v>
      </c>
      <c r="P211" t="s">
        <v>368</v>
      </c>
    </row>
    <row r="212" spans="1:16">
      <c r="A212" t="s">
        <v>431</v>
      </c>
      <c r="L212" t="s">
        <v>431</v>
      </c>
      <c r="M212">
        <v>4916397.939</v>
      </c>
      <c r="N212">
        <v>1391362.7481</v>
      </c>
      <c r="O212">
        <v>13.6203</v>
      </c>
      <c r="P212" t="s">
        <v>355</v>
      </c>
    </row>
    <row r="213" spans="1:16">
      <c r="A213" t="s">
        <v>432</v>
      </c>
      <c r="L213" t="s">
        <v>432</v>
      </c>
      <c r="M213">
        <v>4916390.3018</v>
      </c>
      <c r="N213">
        <v>1391364.8888</v>
      </c>
      <c r="O213">
        <v>14.4098</v>
      </c>
      <c r="P213" t="s">
        <v>355</v>
      </c>
    </row>
    <row r="214" spans="1:16">
      <c r="A214" t="s">
        <v>433</v>
      </c>
      <c r="L214" t="s">
        <v>433</v>
      </c>
      <c r="M214">
        <v>4916387.0057</v>
      </c>
      <c r="N214">
        <v>1391365.8679</v>
      </c>
      <c r="O214">
        <v>14.5436</v>
      </c>
      <c r="P214" t="s">
        <v>355</v>
      </c>
    </row>
    <row r="215" spans="1:16">
      <c r="A215" t="s">
        <v>434</v>
      </c>
      <c r="L215" t="s">
        <v>434</v>
      </c>
      <c r="M215">
        <v>4916382.6548</v>
      </c>
      <c r="N215">
        <v>1391367.5049</v>
      </c>
      <c r="O215">
        <v>16.328</v>
      </c>
      <c r="P215" t="s">
        <v>359</v>
      </c>
    </row>
    <row r="216" spans="1:16">
      <c r="A216" t="s">
        <v>435</v>
      </c>
      <c r="L216" t="s">
        <v>435</v>
      </c>
      <c r="M216">
        <v>4916380.2203</v>
      </c>
      <c r="N216">
        <v>1391368.2143</v>
      </c>
      <c r="O216">
        <v>16.2984</v>
      </c>
      <c r="P216" t="s">
        <v>359</v>
      </c>
    </row>
    <row r="217" spans="1:16">
      <c r="A217" t="s">
        <v>436</v>
      </c>
      <c r="L217" t="s">
        <v>436</v>
      </c>
      <c r="M217">
        <v>4916377.0264</v>
      </c>
      <c r="N217">
        <v>1391369.7694</v>
      </c>
      <c r="O217">
        <v>14.4868</v>
      </c>
      <c r="P217" t="s">
        <v>368</v>
      </c>
    </row>
    <row r="218" spans="1:16">
      <c r="A218" t="s">
        <v>437</v>
      </c>
      <c r="L218" t="s">
        <v>437</v>
      </c>
      <c r="M218">
        <v>4916375.4238</v>
      </c>
      <c r="N218">
        <v>1391370.4799</v>
      </c>
      <c r="O218">
        <v>14.2004</v>
      </c>
      <c r="P218" t="s">
        <v>438</v>
      </c>
    </row>
    <row r="219" spans="1:16">
      <c r="A219" t="s">
        <v>439</v>
      </c>
      <c r="L219" t="s">
        <v>439</v>
      </c>
      <c r="M219">
        <v>4916367.8799</v>
      </c>
      <c r="N219">
        <v>1391374.764</v>
      </c>
      <c r="O219">
        <v>14.118</v>
      </c>
      <c r="P219" t="s">
        <v>438</v>
      </c>
    </row>
    <row r="220" spans="1:16">
      <c r="A220" t="s">
        <v>420</v>
      </c>
      <c r="L220" t="s">
        <v>420</v>
      </c>
      <c r="M220">
        <v>4916418.5679</v>
      </c>
      <c r="N220">
        <v>1391352.5315</v>
      </c>
      <c r="O220">
        <v>14.1482</v>
      </c>
      <c r="P220" t="s">
        <v>355</v>
      </c>
    </row>
    <row r="221" spans="1:16">
      <c r="A221" t="s">
        <v>440</v>
      </c>
      <c r="L221" t="s">
        <v>440</v>
      </c>
      <c r="M221">
        <v>4916359.0294</v>
      </c>
      <c r="N221">
        <v>1391378.0328</v>
      </c>
      <c r="O221">
        <v>14.1508</v>
      </c>
      <c r="P221" t="s">
        <v>438</v>
      </c>
    </row>
    <row r="222" spans="1:16">
      <c r="A222" t="s">
        <v>421</v>
      </c>
      <c r="L222" t="s">
        <v>421</v>
      </c>
      <c r="M222">
        <v>4916414.7833</v>
      </c>
      <c r="N222">
        <v>1391354.4624</v>
      </c>
      <c r="O222">
        <v>16.0707</v>
      </c>
      <c r="P222" t="s">
        <v>355</v>
      </c>
    </row>
    <row r="223" spans="1:16">
      <c r="A223" t="s">
        <v>422</v>
      </c>
      <c r="L223" t="s">
        <v>422</v>
      </c>
      <c r="M223">
        <v>4916413.6625</v>
      </c>
      <c r="N223">
        <v>1391355.0151</v>
      </c>
      <c r="O223">
        <v>16.1646</v>
      </c>
      <c r="P223" t="s">
        <v>355</v>
      </c>
    </row>
    <row r="224" spans="1:16">
      <c r="A224" t="s">
        <v>423</v>
      </c>
      <c r="L224" t="s">
        <v>423</v>
      </c>
      <c r="M224">
        <v>4916412.3251</v>
      </c>
      <c r="N224">
        <v>1391355.4842</v>
      </c>
      <c r="O224">
        <v>16.1627</v>
      </c>
      <c r="P224" t="s">
        <v>355</v>
      </c>
    </row>
    <row r="225" spans="1:16">
      <c r="A225" t="s">
        <v>424</v>
      </c>
      <c r="L225" t="s">
        <v>424</v>
      </c>
      <c r="M225">
        <v>4916408.5248</v>
      </c>
      <c r="N225">
        <v>1391357.1873</v>
      </c>
      <c r="O225">
        <v>14.691</v>
      </c>
      <c r="P225" t="s">
        <v>355</v>
      </c>
    </row>
    <row r="226" spans="1:16">
      <c r="A226" t="s">
        <v>425</v>
      </c>
      <c r="L226" t="s">
        <v>425</v>
      </c>
      <c r="M226">
        <v>4916405.5112</v>
      </c>
      <c r="N226">
        <v>1391358.7201</v>
      </c>
      <c r="O226">
        <v>14.3649</v>
      </c>
      <c r="P226" t="s">
        <v>355</v>
      </c>
    </row>
    <row r="227" spans="1:16">
      <c r="A227" t="s">
        <v>426</v>
      </c>
      <c r="L227" t="s">
        <v>426</v>
      </c>
      <c r="M227">
        <v>4916403.4188</v>
      </c>
      <c r="N227">
        <v>1391359.4616</v>
      </c>
      <c r="O227">
        <v>13.1651</v>
      </c>
      <c r="P227" t="s">
        <v>427</v>
      </c>
    </row>
    <row r="228" spans="1:16">
      <c r="A228" t="s">
        <v>428</v>
      </c>
      <c r="L228" t="s">
        <v>428</v>
      </c>
      <c r="M228">
        <v>4916402.9954</v>
      </c>
      <c r="N228">
        <v>1391359.3467</v>
      </c>
      <c r="O228">
        <v>12.7121</v>
      </c>
      <c r="P228" t="s">
        <v>368</v>
      </c>
    </row>
    <row r="229" spans="1:16">
      <c r="A229" t="s">
        <v>1343</v>
      </c>
      <c r="L229" t="s">
        <v>1343</v>
      </c>
      <c r="M229">
        <v>4914801.71</v>
      </c>
      <c r="N229">
        <v>1388098.708</v>
      </c>
      <c r="O229">
        <v>11.983</v>
      </c>
      <c r="P229" t="s">
        <v>83</v>
      </c>
    </row>
    <row r="230" spans="1:16">
      <c r="A230" t="s">
        <v>1344</v>
      </c>
      <c r="L230" t="s">
        <v>1344</v>
      </c>
      <c r="M230">
        <v>4914769.21</v>
      </c>
      <c r="N230">
        <v>1388166.434</v>
      </c>
      <c r="O230">
        <v>6.902</v>
      </c>
      <c r="P230" t="s">
        <v>116</v>
      </c>
    </row>
    <row r="231" spans="1:16">
      <c r="A231" t="s">
        <v>1345</v>
      </c>
      <c r="L231" t="s">
        <v>1345</v>
      </c>
      <c r="M231">
        <v>4914768.608</v>
      </c>
      <c r="N231">
        <v>1388168.207</v>
      </c>
      <c r="O231">
        <v>6.747</v>
      </c>
      <c r="P231" t="s">
        <v>116</v>
      </c>
    </row>
    <row r="232" spans="1:16">
      <c r="A232" t="s">
        <v>1346</v>
      </c>
      <c r="L232" t="s">
        <v>1346</v>
      </c>
      <c r="M232">
        <v>4914768.143</v>
      </c>
      <c r="N232">
        <v>1388169.17</v>
      </c>
      <c r="O232">
        <v>6.699</v>
      </c>
      <c r="P232" t="s">
        <v>116</v>
      </c>
    </row>
    <row r="233" spans="1:16">
      <c r="A233" t="s">
        <v>1347</v>
      </c>
      <c r="L233" t="s">
        <v>1347</v>
      </c>
      <c r="M233">
        <v>4914767.477</v>
      </c>
      <c r="N233">
        <v>1388170.688</v>
      </c>
      <c r="O233">
        <v>7.131</v>
      </c>
      <c r="P233" t="s">
        <v>114</v>
      </c>
    </row>
    <row r="234" spans="1:16">
      <c r="A234" t="s">
        <v>1348</v>
      </c>
      <c r="L234" t="s">
        <v>1348</v>
      </c>
      <c r="M234">
        <v>4914766.517</v>
      </c>
      <c r="N234">
        <v>1388172.217</v>
      </c>
      <c r="O234">
        <v>7.356</v>
      </c>
      <c r="P234" t="s">
        <v>83</v>
      </c>
    </row>
    <row r="235" spans="1:16">
      <c r="A235" t="s">
        <v>1349</v>
      </c>
      <c r="L235" t="s">
        <v>1349</v>
      </c>
      <c r="M235">
        <v>4914765.38</v>
      </c>
      <c r="N235">
        <v>1388174.464</v>
      </c>
      <c r="O235">
        <v>8.617</v>
      </c>
      <c r="P235" t="s">
        <v>83</v>
      </c>
    </row>
    <row r="236" spans="1:16">
      <c r="A236" t="s">
        <v>1350</v>
      </c>
      <c r="L236" t="s">
        <v>1350</v>
      </c>
      <c r="M236">
        <v>4914763.447</v>
      </c>
      <c r="N236">
        <v>1388177.72</v>
      </c>
      <c r="O236">
        <v>9.309</v>
      </c>
      <c r="P236" t="s">
        <v>103</v>
      </c>
    </row>
    <row r="237" spans="1:16">
      <c r="A237" t="s">
        <v>1351</v>
      </c>
      <c r="L237" t="s">
        <v>1351</v>
      </c>
      <c r="M237">
        <v>4914759.55</v>
      </c>
      <c r="N237">
        <v>1388186.458</v>
      </c>
      <c r="O237">
        <v>9.805</v>
      </c>
      <c r="P237" t="s">
        <v>83</v>
      </c>
    </row>
    <row r="238" spans="1:16">
      <c r="A238" t="s">
        <v>1352</v>
      </c>
      <c r="L238" t="s">
        <v>1352</v>
      </c>
      <c r="M238">
        <v>4914755.403</v>
      </c>
      <c r="N238">
        <v>1388195.723</v>
      </c>
      <c r="O238">
        <v>9.722</v>
      </c>
      <c r="P238" t="s">
        <v>83</v>
      </c>
    </row>
    <row r="239" spans="1:16">
      <c r="A239" t="s">
        <v>1353</v>
      </c>
      <c r="L239" t="s">
        <v>1353</v>
      </c>
      <c r="M239">
        <v>4914751.435</v>
      </c>
      <c r="N239">
        <v>1388203.85</v>
      </c>
      <c r="O239">
        <v>9.98</v>
      </c>
      <c r="P239" t="s">
        <v>83</v>
      </c>
    </row>
    <row r="240" spans="1:16">
      <c r="A240" t="s">
        <v>1354</v>
      </c>
      <c r="L240" t="s">
        <v>1354</v>
      </c>
      <c r="M240">
        <v>4914746.935</v>
      </c>
      <c r="N240">
        <v>1388212.473</v>
      </c>
      <c r="O240">
        <v>14.176</v>
      </c>
      <c r="P240" t="s">
        <v>87</v>
      </c>
    </row>
    <row r="241" spans="1:16">
      <c r="A241" t="s">
        <v>1355</v>
      </c>
      <c r="L241" t="s">
        <v>1355</v>
      </c>
      <c r="M241">
        <v>4914746.378</v>
      </c>
      <c r="N241">
        <v>1388213.843</v>
      </c>
      <c r="O241">
        <v>14.24</v>
      </c>
      <c r="P241" t="s">
        <v>83</v>
      </c>
    </row>
    <row r="242" spans="1:16">
      <c r="A242" t="s">
        <v>1356</v>
      </c>
      <c r="L242" t="s">
        <v>1356</v>
      </c>
      <c r="M242">
        <v>4914745.828</v>
      </c>
      <c r="N242">
        <v>1388215.166</v>
      </c>
      <c r="O242">
        <v>14.061</v>
      </c>
      <c r="P242" t="s">
        <v>87</v>
      </c>
    </row>
    <row r="243" spans="1:16">
      <c r="A243" t="s">
        <v>1357</v>
      </c>
      <c r="L243" t="s">
        <v>1357</v>
      </c>
      <c r="M243">
        <v>4914742.925</v>
      </c>
      <c r="N243">
        <v>1388221.442</v>
      </c>
      <c r="O243">
        <v>11.406</v>
      </c>
      <c r="P243" t="s">
        <v>130</v>
      </c>
    </row>
    <row r="244" spans="1:16">
      <c r="A244" t="s">
        <v>1358</v>
      </c>
      <c r="L244" t="s">
        <v>1358</v>
      </c>
      <c r="M244">
        <v>4914738.882</v>
      </c>
      <c r="N244">
        <v>1388229.865</v>
      </c>
      <c r="O244">
        <v>11.383</v>
      </c>
      <c r="P244" t="s">
        <v>83</v>
      </c>
    </row>
    <row r="245" spans="1:16">
      <c r="A245" t="s">
        <v>1359</v>
      </c>
      <c r="L245" t="s">
        <v>1359</v>
      </c>
      <c r="M245">
        <v>4914734.779</v>
      </c>
      <c r="N245">
        <v>1388238.426</v>
      </c>
      <c r="O245">
        <v>11.26</v>
      </c>
      <c r="P245" t="s">
        <v>83</v>
      </c>
    </row>
    <row r="246" spans="1:16">
      <c r="A246" t="s">
        <v>1360</v>
      </c>
      <c r="L246" t="s">
        <v>1360</v>
      </c>
      <c r="M246">
        <v>4914731.158</v>
      </c>
      <c r="N246">
        <v>1388245.606</v>
      </c>
      <c r="O246">
        <v>10.924</v>
      </c>
      <c r="P246" t="s">
        <v>83</v>
      </c>
    </row>
    <row r="247" spans="1:16">
      <c r="A247" t="s">
        <v>1361</v>
      </c>
      <c r="L247" t="s">
        <v>1361</v>
      </c>
      <c r="M247">
        <v>4914795.895</v>
      </c>
      <c r="N247">
        <v>1388110.167</v>
      </c>
      <c r="O247">
        <v>12.008</v>
      </c>
      <c r="P247" t="s">
        <v>83</v>
      </c>
    </row>
    <row r="248" spans="1:16">
      <c r="A248" t="s">
        <v>1362</v>
      </c>
      <c r="L248" t="s">
        <v>1362</v>
      </c>
      <c r="M248">
        <v>4914791.489</v>
      </c>
      <c r="N248">
        <v>1388119.82</v>
      </c>
      <c r="O248">
        <v>12.176</v>
      </c>
      <c r="P248" t="s">
        <v>93</v>
      </c>
    </row>
    <row r="249" spans="1:16">
      <c r="A249" t="s">
        <v>1363</v>
      </c>
      <c r="L249" t="s">
        <v>1363</v>
      </c>
      <c r="M249">
        <v>4914790.319</v>
      </c>
      <c r="N249">
        <v>1388121.529</v>
      </c>
      <c r="O249">
        <v>12.167</v>
      </c>
      <c r="P249" t="s">
        <v>83</v>
      </c>
    </row>
    <row r="250" spans="1:16">
      <c r="A250" t="s">
        <v>1364</v>
      </c>
      <c r="L250" t="s">
        <v>1364</v>
      </c>
      <c r="M250">
        <v>4914788.027</v>
      </c>
      <c r="N250">
        <v>1388127.472</v>
      </c>
      <c r="O250">
        <v>14.143</v>
      </c>
      <c r="P250" t="s">
        <v>87</v>
      </c>
    </row>
    <row r="251" spans="1:16">
      <c r="A251" t="s">
        <v>1365</v>
      </c>
      <c r="L251" t="s">
        <v>1365</v>
      </c>
      <c r="M251">
        <v>4914787.345</v>
      </c>
      <c r="N251">
        <v>1388128.502</v>
      </c>
      <c r="O251">
        <v>14.215</v>
      </c>
      <c r="P251" t="s">
        <v>83</v>
      </c>
    </row>
    <row r="252" spans="1:16">
      <c r="A252" t="s">
        <v>1366</v>
      </c>
      <c r="L252" t="s">
        <v>1366</v>
      </c>
      <c r="M252">
        <v>4914786.48</v>
      </c>
      <c r="N252">
        <v>1388129.928</v>
      </c>
      <c r="O252">
        <v>14.119</v>
      </c>
      <c r="P252" t="s">
        <v>87</v>
      </c>
    </row>
    <row r="253" spans="1:16">
      <c r="A253" t="s">
        <v>1367</v>
      </c>
      <c r="L253" t="s">
        <v>1367</v>
      </c>
      <c r="M253">
        <v>4914782.32</v>
      </c>
      <c r="N253">
        <v>1388139.156</v>
      </c>
      <c r="O253">
        <v>10.61</v>
      </c>
      <c r="P253" t="s">
        <v>83</v>
      </c>
    </row>
    <row r="254" spans="1:16">
      <c r="A254" t="s">
        <v>1368</v>
      </c>
      <c r="L254" t="s">
        <v>1368</v>
      </c>
      <c r="M254">
        <v>4914779.651</v>
      </c>
      <c r="N254">
        <v>1388143.962</v>
      </c>
      <c r="O254">
        <v>10.099</v>
      </c>
      <c r="P254" t="s">
        <v>83</v>
      </c>
    </row>
    <row r="255" spans="1:16">
      <c r="A255" t="s">
        <v>1369</v>
      </c>
      <c r="L255" t="s">
        <v>1369</v>
      </c>
      <c r="M255">
        <v>4914775.58</v>
      </c>
      <c r="N255">
        <v>1388152.977</v>
      </c>
      <c r="O255">
        <v>10.354</v>
      </c>
      <c r="P255" t="s">
        <v>103</v>
      </c>
    </row>
    <row r="256" spans="1:16">
      <c r="A256" t="s">
        <v>1370</v>
      </c>
      <c r="L256" t="s">
        <v>1370</v>
      </c>
      <c r="M256">
        <v>4914774.816</v>
      </c>
      <c r="N256">
        <v>1388154.332</v>
      </c>
      <c r="O256">
        <v>9.831</v>
      </c>
      <c r="P256" t="s">
        <v>83</v>
      </c>
    </row>
    <row r="257" spans="1:16">
      <c r="A257" t="s">
        <v>1371</v>
      </c>
      <c r="L257" t="s">
        <v>1371</v>
      </c>
      <c r="M257">
        <v>4914773.401</v>
      </c>
      <c r="N257">
        <v>1388157.587</v>
      </c>
      <c r="O257">
        <v>7.078</v>
      </c>
      <c r="P257" t="s">
        <v>1165</v>
      </c>
    </row>
    <row r="258" spans="1:16">
      <c r="A258" t="s">
        <v>1372</v>
      </c>
      <c r="L258" t="s">
        <v>1372</v>
      </c>
      <c r="M258">
        <v>4914773.064</v>
      </c>
      <c r="N258">
        <v>1388158.139</v>
      </c>
      <c r="O258">
        <v>6.901</v>
      </c>
      <c r="P258" t="s">
        <v>116</v>
      </c>
    </row>
    <row r="259" spans="1:16">
      <c r="A259" t="s">
        <v>1373</v>
      </c>
      <c r="L259" t="s">
        <v>1373</v>
      </c>
      <c r="M259">
        <v>4914770.13</v>
      </c>
      <c r="N259">
        <v>1388164.105</v>
      </c>
      <c r="O259">
        <v>7.058</v>
      </c>
      <c r="P259" t="s">
        <v>116</v>
      </c>
    </row>
    <row r="260" spans="1:16">
      <c r="A260" t="s">
        <v>1374</v>
      </c>
      <c r="L260" t="s">
        <v>1374</v>
      </c>
      <c r="M260">
        <v>4916458.016</v>
      </c>
      <c r="N260">
        <v>1391637.291</v>
      </c>
      <c r="O260">
        <v>13.013</v>
      </c>
      <c r="P260" t="s">
        <v>116</v>
      </c>
    </row>
    <row r="261" spans="1:16">
      <c r="A261" t="s">
        <v>1375</v>
      </c>
      <c r="L261" t="s">
        <v>1375</v>
      </c>
      <c r="M261">
        <v>4916457.835</v>
      </c>
      <c r="N261">
        <v>1391637.184</v>
      </c>
      <c r="O261">
        <v>13.472</v>
      </c>
      <c r="P261" t="s">
        <v>114</v>
      </c>
    </row>
    <row r="262" spans="1:16">
      <c r="A262" t="s">
        <v>1376</v>
      </c>
      <c r="L262" t="s">
        <v>1376</v>
      </c>
      <c r="M262">
        <v>4916456.896</v>
      </c>
      <c r="N262">
        <v>1391637.471</v>
      </c>
      <c r="O262">
        <v>13.928</v>
      </c>
      <c r="P262" t="s">
        <v>103</v>
      </c>
    </row>
    <row r="263" spans="1:16">
      <c r="A263" t="s">
        <v>1377</v>
      </c>
      <c r="L263" t="s">
        <v>1377</v>
      </c>
      <c r="M263">
        <v>4916452.418</v>
      </c>
      <c r="N263">
        <v>1391638.651</v>
      </c>
      <c r="O263">
        <v>14.207</v>
      </c>
      <c r="P263" t="s">
        <v>83</v>
      </c>
    </row>
    <row r="264" spans="1:16">
      <c r="A264" t="s">
        <v>1378</v>
      </c>
      <c r="L264" t="s">
        <v>1378</v>
      </c>
      <c r="M264">
        <v>4916448.786</v>
      </c>
      <c r="N264">
        <v>1391639.183</v>
      </c>
      <c r="O264">
        <v>14.891</v>
      </c>
      <c r="P264" t="s">
        <v>83</v>
      </c>
    </row>
    <row r="265" spans="1:16">
      <c r="A265" t="s">
        <v>1379</v>
      </c>
      <c r="L265" t="s">
        <v>1379</v>
      </c>
      <c r="M265">
        <v>4916444.444</v>
      </c>
      <c r="N265">
        <v>1391639.562</v>
      </c>
      <c r="O265">
        <v>15.128</v>
      </c>
      <c r="P265" t="s">
        <v>83</v>
      </c>
    </row>
    <row r="266" spans="1:16">
      <c r="A266" t="s">
        <v>1380</v>
      </c>
      <c r="L266" t="s">
        <v>1380</v>
      </c>
      <c r="M266">
        <v>4916440.572</v>
      </c>
      <c r="N266">
        <v>1391640.156</v>
      </c>
      <c r="O266">
        <v>16.68</v>
      </c>
      <c r="P266" t="s">
        <v>87</v>
      </c>
    </row>
    <row r="267" spans="1:16">
      <c r="A267" t="s">
        <v>1381</v>
      </c>
      <c r="L267" t="s">
        <v>1381</v>
      </c>
      <c r="M267">
        <v>4916439.225</v>
      </c>
      <c r="N267">
        <v>1391640.267</v>
      </c>
      <c r="O267">
        <v>16.783</v>
      </c>
      <c r="P267" t="s">
        <v>83</v>
      </c>
    </row>
    <row r="268" spans="1:16">
      <c r="A268" t="s">
        <v>1382</v>
      </c>
      <c r="L268" t="s">
        <v>1382</v>
      </c>
      <c r="M268">
        <v>4916437.705</v>
      </c>
      <c r="N268">
        <v>1391640.55</v>
      </c>
      <c r="O268">
        <v>16.631</v>
      </c>
      <c r="P268" t="s">
        <v>87</v>
      </c>
    </row>
    <row r="269" spans="1:16">
      <c r="A269" t="s">
        <v>1383</v>
      </c>
      <c r="L269" t="s">
        <v>1383</v>
      </c>
      <c r="M269">
        <v>4916434.43</v>
      </c>
      <c r="N269">
        <v>1391640.996</v>
      </c>
      <c r="O269">
        <v>15.042</v>
      </c>
      <c r="P269" t="s">
        <v>91</v>
      </c>
    </row>
    <row r="270" spans="1:16">
      <c r="A270" t="s">
        <v>1384</v>
      </c>
      <c r="L270" t="s">
        <v>1384</v>
      </c>
      <c r="M270">
        <v>4916432.352</v>
      </c>
      <c r="N270">
        <v>1391641.257</v>
      </c>
      <c r="O270">
        <v>14.795</v>
      </c>
      <c r="P270" t="s">
        <v>93</v>
      </c>
    </row>
    <row r="271" spans="1:16">
      <c r="A271" t="s">
        <v>1385</v>
      </c>
      <c r="L271" t="s">
        <v>1385</v>
      </c>
      <c r="M271">
        <v>4916419.178</v>
      </c>
      <c r="N271">
        <v>1391643.553</v>
      </c>
      <c r="O271">
        <v>14.679</v>
      </c>
      <c r="P271" t="s">
        <v>83</v>
      </c>
    </row>
    <row r="272" spans="1:16">
      <c r="A272" t="s">
        <v>1386</v>
      </c>
      <c r="L272" t="s">
        <v>1386</v>
      </c>
      <c r="M272">
        <v>4916409.392</v>
      </c>
      <c r="N272">
        <v>1391644.725</v>
      </c>
      <c r="O272">
        <v>14.543</v>
      </c>
      <c r="P272" t="s">
        <v>83</v>
      </c>
    </row>
    <row r="273" spans="1:16">
      <c r="A273" t="s">
        <v>1387</v>
      </c>
      <c r="L273" t="s">
        <v>1387</v>
      </c>
      <c r="M273">
        <v>4916506.383</v>
      </c>
      <c r="N273">
        <v>1391629.964</v>
      </c>
      <c r="O273">
        <v>14.896</v>
      </c>
      <c r="P273" t="s">
        <v>83</v>
      </c>
    </row>
    <row r="274" spans="1:16">
      <c r="A274" t="s">
        <v>1388</v>
      </c>
      <c r="L274" t="s">
        <v>1388</v>
      </c>
      <c r="M274">
        <v>4916482.731</v>
      </c>
      <c r="N274">
        <v>1391633.764</v>
      </c>
      <c r="O274">
        <v>14.868</v>
      </c>
      <c r="P274" t="s">
        <v>93</v>
      </c>
    </row>
    <row r="275" spans="1:16">
      <c r="A275" t="s">
        <v>1389</v>
      </c>
      <c r="L275" t="s">
        <v>1389</v>
      </c>
      <c r="M275">
        <v>4916481.733</v>
      </c>
      <c r="N275">
        <v>1391634.241</v>
      </c>
      <c r="O275">
        <v>14.906</v>
      </c>
      <c r="P275" t="s">
        <v>91</v>
      </c>
    </row>
    <row r="276" spans="1:16">
      <c r="A276" t="s">
        <v>1390</v>
      </c>
      <c r="L276" t="s">
        <v>1390</v>
      </c>
      <c r="M276">
        <v>4916476.025</v>
      </c>
      <c r="N276">
        <v>1391634.974</v>
      </c>
      <c r="O276">
        <v>16.532</v>
      </c>
      <c r="P276" t="s">
        <v>87</v>
      </c>
    </row>
    <row r="277" spans="1:16">
      <c r="A277" t="s">
        <v>1391</v>
      </c>
      <c r="L277" t="s">
        <v>1391</v>
      </c>
      <c r="M277">
        <v>4916474.605</v>
      </c>
      <c r="N277">
        <v>1391635.119</v>
      </c>
      <c r="O277">
        <v>16.693</v>
      </c>
      <c r="P277" t="s">
        <v>83</v>
      </c>
    </row>
    <row r="278" spans="1:16">
      <c r="A278" t="s">
        <v>1392</v>
      </c>
      <c r="L278" t="s">
        <v>1392</v>
      </c>
      <c r="M278">
        <v>4916473.05</v>
      </c>
      <c r="N278">
        <v>1391635.16</v>
      </c>
      <c r="O278">
        <v>16.62</v>
      </c>
      <c r="P278" t="s">
        <v>87</v>
      </c>
    </row>
    <row r="279" spans="1:16">
      <c r="A279" t="s">
        <v>1393</v>
      </c>
      <c r="L279" t="s">
        <v>1393</v>
      </c>
      <c r="M279">
        <v>4916469.243</v>
      </c>
      <c r="N279">
        <v>1391636.089</v>
      </c>
      <c r="O279">
        <v>15.253</v>
      </c>
      <c r="P279" t="s">
        <v>83</v>
      </c>
    </row>
    <row r="280" spans="1:16">
      <c r="A280" t="s">
        <v>1394</v>
      </c>
      <c r="L280" t="s">
        <v>1394</v>
      </c>
      <c r="M280">
        <v>4916464.339</v>
      </c>
      <c r="N280">
        <v>1391636.682</v>
      </c>
      <c r="O280">
        <v>15.002</v>
      </c>
      <c r="P280" t="s">
        <v>83</v>
      </c>
    </row>
    <row r="281" spans="1:16">
      <c r="A281" t="s">
        <v>1395</v>
      </c>
      <c r="L281" t="s">
        <v>1395</v>
      </c>
      <c r="M281">
        <v>4916461.212</v>
      </c>
      <c r="N281">
        <v>1391637.151</v>
      </c>
      <c r="O281">
        <v>13.741</v>
      </c>
      <c r="P281" t="s">
        <v>103</v>
      </c>
    </row>
    <row r="282" spans="1:16">
      <c r="A282" t="s">
        <v>1396</v>
      </c>
      <c r="L282" t="s">
        <v>1396</v>
      </c>
      <c r="M282">
        <v>4916460.961</v>
      </c>
      <c r="N282">
        <v>1391637.194</v>
      </c>
      <c r="O282">
        <v>13.511</v>
      </c>
      <c r="P282" t="s">
        <v>925</v>
      </c>
    </row>
    <row r="283" spans="1:16">
      <c r="A283" t="s">
        <v>1397</v>
      </c>
      <c r="L283" t="s">
        <v>1397</v>
      </c>
      <c r="M283">
        <v>4916460.884</v>
      </c>
      <c r="N283">
        <v>1391637.215</v>
      </c>
      <c r="O283">
        <v>13.099</v>
      </c>
      <c r="P283" t="s">
        <v>116</v>
      </c>
    </row>
    <row r="284" spans="1:16">
      <c r="A284" t="s">
        <v>1398</v>
      </c>
      <c r="L284" t="s">
        <v>1398</v>
      </c>
      <c r="M284">
        <v>4916459.565</v>
      </c>
      <c r="N284">
        <v>1391637.19</v>
      </c>
      <c r="O284">
        <v>13.101</v>
      </c>
      <c r="P284" t="s">
        <v>116</v>
      </c>
    </row>
    <row r="285" spans="1:16">
      <c r="A285" t="s">
        <v>1399</v>
      </c>
      <c r="L285" t="s">
        <v>1399</v>
      </c>
      <c r="M285">
        <v>4916523.825</v>
      </c>
      <c r="N285">
        <v>1391930.235</v>
      </c>
      <c r="O285">
        <v>14.127</v>
      </c>
      <c r="P285" t="s">
        <v>116</v>
      </c>
    </row>
    <row r="286" spans="1:16">
      <c r="A286" t="s">
        <v>1400</v>
      </c>
      <c r="L286" t="s">
        <v>1400</v>
      </c>
      <c r="M286">
        <v>4916522.144</v>
      </c>
      <c r="N286">
        <v>1391930.774</v>
      </c>
      <c r="O286">
        <v>14.128</v>
      </c>
      <c r="P286" t="s">
        <v>116</v>
      </c>
    </row>
    <row r="287" spans="1:16">
      <c r="A287" t="s">
        <v>1401</v>
      </c>
      <c r="L287" t="s">
        <v>1401</v>
      </c>
      <c r="M287">
        <v>4916521.77</v>
      </c>
      <c r="N287">
        <v>1391930.92</v>
      </c>
      <c r="O287">
        <v>14.296</v>
      </c>
      <c r="P287" t="s">
        <v>114</v>
      </c>
    </row>
    <row r="288" spans="1:16">
      <c r="A288" t="s">
        <v>1402</v>
      </c>
      <c r="L288" t="s">
        <v>1402</v>
      </c>
      <c r="M288">
        <v>4916520.174</v>
      </c>
      <c r="N288">
        <v>1391931.05</v>
      </c>
      <c r="O288">
        <v>15.1</v>
      </c>
      <c r="P288" t="s">
        <v>103</v>
      </c>
    </row>
    <row r="289" spans="1:16">
      <c r="A289" t="s">
        <v>1403</v>
      </c>
      <c r="L289" t="s">
        <v>1403</v>
      </c>
      <c r="M289">
        <v>4916516.97</v>
      </c>
      <c r="N289">
        <v>1391931.708</v>
      </c>
      <c r="O289">
        <v>15.894</v>
      </c>
      <c r="P289" t="s">
        <v>83</v>
      </c>
    </row>
    <row r="290" spans="1:16">
      <c r="A290" t="s">
        <v>1404</v>
      </c>
      <c r="L290" t="s">
        <v>1404</v>
      </c>
      <c r="M290">
        <v>4916512.888</v>
      </c>
      <c r="N290">
        <v>1391933.19</v>
      </c>
      <c r="O290">
        <v>16.06</v>
      </c>
      <c r="P290" t="s">
        <v>83</v>
      </c>
    </row>
    <row r="291" spans="1:16">
      <c r="A291" t="s">
        <v>1405</v>
      </c>
      <c r="L291" t="s">
        <v>1405</v>
      </c>
      <c r="M291">
        <v>4916509.453</v>
      </c>
      <c r="N291">
        <v>1391934.3</v>
      </c>
      <c r="O291">
        <v>17.393</v>
      </c>
      <c r="P291" t="s">
        <v>87</v>
      </c>
    </row>
    <row r="292" spans="1:16">
      <c r="A292" t="s">
        <v>1406</v>
      </c>
      <c r="L292" t="s">
        <v>1406</v>
      </c>
      <c r="M292">
        <v>4916508.259</v>
      </c>
      <c r="N292">
        <v>1391934.576</v>
      </c>
      <c r="O292">
        <v>17.476</v>
      </c>
      <c r="P292" t="s">
        <v>83</v>
      </c>
    </row>
    <row r="293" spans="1:16">
      <c r="A293" t="s">
        <v>1407</v>
      </c>
      <c r="L293" t="s">
        <v>1407</v>
      </c>
      <c r="M293">
        <v>4916507.186</v>
      </c>
      <c r="N293">
        <v>1391934.827</v>
      </c>
      <c r="O293">
        <v>17.403</v>
      </c>
      <c r="P293" t="s">
        <v>87</v>
      </c>
    </row>
    <row r="294" spans="1:16">
      <c r="A294" t="s">
        <v>1408</v>
      </c>
      <c r="L294" t="s">
        <v>1408</v>
      </c>
      <c r="M294">
        <v>4916564.407</v>
      </c>
      <c r="N294">
        <v>1391918.773</v>
      </c>
      <c r="O294">
        <v>15.45</v>
      </c>
      <c r="P294" t="s">
        <v>83</v>
      </c>
    </row>
    <row r="295" spans="1:16">
      <c r="A295" t="s">
        <v>1409</v>
      </c>
      <c r="L295" t="s">
        <v>1409</v>
      </c>
      <c r="M295">
        <v>4916547.754</v>
      </c>
      <c r="N295">
        <v>1391923.373</v>
      </c>
      <c r="O295">
        <v>15.727</v>
      </c>
      <c r="P295" t="s">
        <v>93</v>
      </c>
    </row>
    <row r="296" spans="1:16">
      <c r="A296" t="s">
        <v>1410</v>
      </c>
      <c r="L296" t="s">
        <v>1410</v>
      </c>
      <c r="M296">
        <v>4916546.952</v>
      </c>
      <c r="N296">
        <v>1391923.384</v>
      </c>
      <c r="O296">
        <v>15.761</v>
      </c>
      <c r="P296" t="s">
        <v>91</v>
      </c>
    </row>
    <row r="297" spans="1:16">
      <c r="A297" t="s">
        <v>1411</v>
      </c>
      <c r="L297" t="s">
        <v>1411</v>
      </c>
      <c r="M297">
        <v>4916543.036</v>
      </c>
      <c r="N297">
        <v>1391924.849</v>
      </c>
      <c r="O297">
        <v>17.264</v>
      </c>
      <c r="P297" t="s">
        <v>87</v>
      </c>
    </row>
    <row r="298" spans="1:16">
      <c r="A298" t="s">
        <v>1412</v>
      </c>
      <c r="L298" t="s">
        <v>1412</v>
      </c>
      <c r="M298">
        <v>4916541.474</v>
      </c>
      <c r="N298">
        <v>1391925.158</v>
      </c>
      <c r="O298">
        <v>17.351</v>
      </c>
      <c r="P298" t="s">
        <v>83</v>
      </c>
    </row>
    <row r="299" spans="1:16">
      <c r="A299" t="s">
        <v>1413</v>
      </c>
      <c r="L299" t="s">
        <v>1413</v>
      </c>
      <c r="M299">
        <v>4916540.05</v>
      </c>
      <c r="N299">
        <v>1391925.498</v>
      </c>
      <c r="O299">
        <v>17.252</v>
      </c>
      <c r="P299" t="s">
        <v>87</v>
      </c>
    </row>
    <row r="300" spans="1:16">
      <c r="A300" t="s">
        <v>1414</v>
      </c>
      <c r="L300" t="s">
        <v>1414</v>
      </c>
      <c r="M300">
        <v>4916536.696</v>
      </c>
      <c r="N300">
        <v>1391926.252</v>
      </c>
      <c r="O300">
        <v>16.19</v>
      </c>
      <c r="P300" t="s">
        <v>83</v>
      </c>
    </row>
    <row r="301" spans="1:16">
      <c r="A301" t="s">
        <v>1415</v>
      </c>
      <c r="L301" t="s">
        <v>1415</v>
      </c>
      <c r="M301">
        <v>4916532.289</v>
      </c>
      <c r="N301">
        <v>1391927.852</v>
      </c>
      <c r="O301">
        <v>15.996</v>
      </c>
      <c r="P301" t="s">
        <v>83</v>
      </c>
    </row>
    <row r="302" spans="1:16">
      <c r="A302" t="s">
        <v>1416</v>
      </c>
      <c r="L302" t="s">
        <v>1416</v>
      </c>
      <c r="M302">
        <v>4916529.414</v>
      </c>
      <c r="N302">
        <v>1391928.768</v>
      </c>
      <c r="O302">
        <v>15.493</v>
      </c>
      <c r="P302" t="s">
        <v>103</v>
      </c>
    </row>
    <row r="303" spans="1:16">
      <c r="A303" t="s">
        <v>1417</v>
      </c>
      <c r="L303" t="s">
        <v>1417</v>
      </c>
      <c r="M303">
        <v>4916528.307</v>
      </c>
      <c r="N303">
        <v>1391928.883</v>
      </c>
      <c r="O303">
        <v>14.308</v>
      </c>
      <c r="P303" t="s">
        <v>114</v>
      </c>
    </row>
    <row r="304" spans="1:16">
      <c r="A304" t="s">
        <v>1418</v>
      </c>
      <c r="L304" t="s">
        <v>1418</v>
      </c>
      <c r="M304">
        <v>4916528.182</v>
      </c>
      <c r="N304">
        <v>1391928.882</v>
      </c>
      <c r="O304">
        <v>14.035</v>
      </c>
      <c r="P304" t="s">
        <v>116</v>
      </c>
    </row>
    <row r="305" spans="1:16">
      <c r="A305" t="s">
        <v>1419</v>
      </c>
      <c r="L305" t="s">
        <v>1419</v>
      </c>
      <c r="M305">
        <v>4916525.65</v>
      </c>
      <c r="N305">
        <v>1391929.621</v>
      </c>
      <c r="O305">
        <v>14.154</v>
      </c>
      <c r="P305" t="s">
        <v>116</v>
      </c>
    </row>
    <row r="306" spans="1:16">
      <c r="A306" t="s">
        <v>26</v>
      </c>
      <c r="B306">
        <v>1392269.933</v>
      </c>
      <c r="C306">
        <v>4916608.741</v>
      </c>
      <c r="E306" t="s">
        <v>27</v>
      </c>
      <c r="F306">
        <v>1392242.875</v>
      </c>
      <c r="G306">
        <v>4916682.986</v>
      </c>
      <c r="L306" t="s">
        <v>441</v>
      </c>
      <c r="M306">
        <v>4916507.4534</v>
      </c>
      <c r="N306">
        <v>1391934.5302</v>
      </c>
      <c r="O306">
        <v>17.4122</v>
      </c>
      <c r="P306" t="s">
        <v>359</v>
      </c>
    </row>
    <row r="307" spans="1:16">
      <c r="A307" t="s">
        <v>442</v>
      </c>
      <c r="L307" t="s">
        <v>442</v>
      </c>
      <c r="M307">
        <v>4916504.5044</v>
      </c>
      <c r="N307">
        <v>1391935.4223</v>
      </c>
      <c r="O307">
        <v>16.2254</v>
      </c>
      <c r="P307" t="s">
        <v>368</v>
      </c>
    </row>
    <row r="308" spans="1:16">
      <c r="A308" t="s">
        <v>443</v>
      </c>
      <c r="L308" t="s">
        <v>443</v>
      </c>
      <c r="M308">
        <v>4916503.5205</v>
      </c>
      <c r="N308">
        <v>1391935.8171</v>
      </c>
      <c r="O308">
        <v>16.2368</v>
      </c>
      <c r="P308" t="s">
        <v>355</v>
      </c>
    </row>
    <row r="309" spans="1:16">
      <c r="A309" t="s">
        <v>1420</v>
      </c>
      <c r="L309" t="s">
        <v>1420</v>
      </c>
      <c r="M309">
        <v>4916629.052</v>
      </c>
      <c r="N309">
        <v>1392262.554</v>
      </c>
      <c r="O309">
        <v>15.022</v>
      </c>
      <c r="P309" t="s">
        <v>116</v>
      </c>
    </row>
    <row r="310" spans="1:16">
      <c r="A310" t="s">
        <v>1421</v>
      </c>
      <c r="L310" t="s">
        <v>1421</v>
      </c>
      <c r="M310">
        <v>4916627.776</v>
      </c>
      <c r="N310">
        <v>1392263.155</v>
      </c>
      <c r="O310">
        <v>15.01</v>
      </c>
      <c r="P310" t="s">
        <v>116</v>
      </c>
    </row>
    <row r="311" spans="1:16">
      <c r="A311" t="s">
        <v>1422</v>
      </c>
      <c r="L311" t="s">
        <v>1422</v>
      </c>
      <c r="M311">
        <v>4916627.361</v>
      </c>
      <c r="N311">
        <v>1392263.231</v>
      </c>
      <c r="O311">
        <v>15.213</v>
      </c>
      <c r="P311" t="s">
        <v>884</v>
      </c>
    </row>
    <row r="312" spans="1:16">
      <c r="A312" t="s">
        <v>1423</v>
      </c>
      <c r="L312" t="s">
        <v>1423</v>
      </c>
      <c r="M312">
        <v>4916625.646</v>
      </c>
      <c r="N312">
        <v>1392263.776</v>
      </c>
      <c r="O312">
        <v>15.9</v>
      </c>
      <c r="P312" t="s">
        <v>103</v>
      </c>
    </row>
    <row r="313" spans="1:16">
      <c r="A313" t="s">
        <v>1424</v>
      </c>
      <c r="L313" t="s">
        <v>1424</v>
      </c>
      <c r="M313">
        <v>4916623.581</v>
      </c>
      <c r="N313">
        <v>1392264.55</v>
      </c>
      <c r="O313">
        <v>16.232</v>
      </c>
      <c r="P313" t="s">
        <v>83</v>
      </c>
    </row>
    <row r="314" spans="1:16">
      <c r="A314" t="s">
        <v>1425</v>
      </c>
      <c r="L314" t="s">
        <v>1425</v>
      </c>
      <c r="M314">
        <v>4916621.735</v>
      </c>
      <c r="N314">
        <v>1392265.015</v>
      </c>
      <c r="O314">
        <v>16.82</v>
      </c>
      <c r="P314" t="s">
        <v>83</v>
      </c>
    </row>
    <row r="315" spans="1:16">
      <c r="A315" t="s">
        <v>1426</v>
      </c>
      <c r="L315" t="s">
        <v>1426</v>
      </c>
      <c r="M315">
        <v>4916618.178</v>
      </c>
      <c r="N315">
        <v>1392266.537</v>
      </c>
      <c r="O315">
        <v>17.061</v>
      </c>
      <c r="P315" t="s">
        <v>83</v>
      </c>
    </row>
    <row r="316" spans="1:16">
      <c r="A316" t="s">
        <v>1427</v>
      </c>
      <c r="L316" t="s">
        <v>1427</v>
      </c>
      <c r="M316">
        <v>4916614.264</v>
      </c>
      <c r="N316">
        <v>1392267.843</v>
      </c>
      <c r="O316">
        <v>18.295</v>
      </c>
      <c r="P316" t="s">
        <v>87</v>
      </c>
    </row>
    <row r="317" spans="1:16">
      <c r="A317" t="s">
        <v>1428</v>
      </c>
      <c r="L317" t="s">
        <v>1428</v>
      </c>
      <c r="M317">
        <v>4916612.74</v>
      </c>
      <c r="N317">
        <v>1392268.381</v>
      </c>
      <c r="O317">
        <v>18.312</v>
      </c>
      <c r="P317" t="s">
        <v>83</v>
      </c>
    </row>
    <row r="318" spans="1:16">
      <c r="A318" t="s">
        <v>1429</v>
      </c>
      <c r="L318" t="s">
        <v>1429</v>
      </c>
      <c r="M318">
        <v>4916611.644</v>
      </c>
      <c r="N318">
        <v>1392268.623</v>
      </c>
      <c r="O318">
        <v>18.184</v>
      </c>
      <c r="P318" t="s">
        <v>87</v>
      </c>
    </row>
    <row r="319" spans="1:16">
      <c r="A319" t="s">
        <v>1430</v>
      </c>
      <c r="L319" t="s">
        <v>1430</v>
      </c>
      <c r="M319">
        <v>4916608.551</v>
      </c>
      <c r="N319">
        <v>1392269.603</v>
      </c>
      <c r="O319">
        <v>16.903</v>
      </c>
      <c r="P319" t="s">
        <v>893</v>
      </c>
    </row>
    <row r="320" spans="1:16">
      <c r="A320" t="s">
        <v>1431</v>
      </c>
      <c r="L320" t="s">
        <v>1431</v>
      </c>
      <c r="M320">
        <v>4916682.96</v>
      </c>
      <c r="N320">
        <v>1392242.892</v>
      </c>
      <c r="O320">
        <v>16.201</v>
      </c>
      <c r="P320" t="s">
        <v>83</v>
      </c>
    </row>
    <row r="321" spans="1:16">
      <c r="A321" t="s">
        <v>1432</v>
      </c>
      <c r="L321" t="s">
        <v>1432</v>
      </c>
      <c r="M321">
        <v>4916664.648</v>
      </c>
      <c r="N321">
        <v>1392249.681</v>
      </c>
      <c r="O321">
        <v>16.363</v>
      </c>
      <c r="P321" t="s">
        <v>864</v>
      </c>
    </row>
    <row r="322" spans="1:16">
      <c r="A322" t="s">
        <v>1433</v>
      </c>
      <c r="L322" t="s">
        <v>1433</v>
      </c>
      <c r="M322">
        <v>4916662.988</v>
      </c>
      <c r="N322">
        <v>1392250.26</v>
      </c>
      <c r="O322">
        <v>15.34</v>
      </c>
      <c r="P322" t="s">
        <v>866</v>
      </c>
    </row>
    <row r="323" spans="1:16">
      <c r="A323" t="s">
        <v>1434</v>
      </c>
      <c r="L323" t="s">
        <v>1434</v>
      </c>
      <c r="M323">
        <v>4916662.211</v>
      </c>
      <c r="N323">
        <v>1392250.395</v>
      </c>
      <c r="O323">
        <v>15.279</v>
      </c>
      <c r="P323" t="s">
        <v>866</v>
      </c>
    </row>
    <row r="324" spans="1:16">
      <c r="A324" t="s">
        <v>1435</v>
      </c>
      <c r="L324" t="s">
        <v>1435</v>
      </c>
      <c r="M324">
        <v>4916660.248</v>
      </c>
      <c r="N324">
        <v>1392251.356</v>
      </c>
      <c r="O324">
        <v>16.237</v>
      </c>
      <c r="P324" t="s">
        <v>864</v>
      </c>
    </row>
    <row r="325" spans="1:16">
      <c r="A325" t="s">
        <v>1436</v>
      </c>
      <c r="L325" t="s">
        <v>1436</v>
      </c>
      <c r="M325">
        <v>4916654.735</v>
      </c>
      <c r="N325">
        <v>1392253.347</v>
      </c>
      <c r="O325">
        <v>16.574</v>
      </c>
      <c r="P325" t="s">
        <v>85</v>
      </c>
    </row>
    <row r="326" spans="1:16">
      <c r="A326" t="s">
        <v>1437</v>
      </c>
      <c r="L326" t="s">
        <v>1437</v>
      </c>
      <c r="M326">
        <v>4916652.22</v>
      </c>
      <c r="N326">
        <v>1392254.271</v>
      </c>
      <c r="O326">
        <v>16.804</v>
      </c>
      <c r="P326" t="s">
        <v>83</v>
      </c>
    </row>
    <row r="327" spans="1:16">
      <c r="A327" t="s">
        <v>1438</v>
      </c>
      <c r="L327" t="s">
        <v>1438</v>
      </c>
      <c r="M327">
        <v>4916648.085</v>
      </c>
      <c r="N327">
        <v>1392255.683</v>
      </c>
      <c r="O327">
        <v>18.106</v>
      </c>
      <c r="P327" t="s">
        <v>87</v>
      </c>
    </row>
    <row r="328" spans="1:16">
      <c r="A328" t="s">
        <v>1439</v>
      </c>
      <c r="L328" t="s">
        <v>1439</v>
      </c>
      <c r="M328">
        <v>4916646.622</v>
      </c>
      <c r="N328">
        <v>1392255.984</v>
      </c>
      <c r="O328">
        <v>18.217</v>
      </c>
      <c r="P328" t="s">
        <v>83</v>
      </c>
    </row>
    <row r="329" spans="1:16">
      <c r="A329" t="s">
        <v>1440</v>
      </c>
      <c r="L329" t="s">
        <v>1440</v>
      </c>
      <c r="M329">
        <v>4916645.471</v>
      </c>
      <c r="N329">
        <v>1392256.646</v>
      </c>
      <c r="O329">
        <v>18.074</v>
      </c>
      <c r="P329" t="s">
        <v>87</v>
      </c>
    </row>
    <row r="330" spans="1:16">
      <c r="A330" t="s">
        <v>1441</v>
      </c>
      <c r="L330" t="s">
        <v>1441</v>
      </c>
      <c r="M330">
        <v>4916641.898</v>
      </c>
      <c r="N330">
        <v>1392257.808</v>
      </c>
      <c r="O330">
        <v>16.975</v>
      </c>
      <c r="P330" t="s">
        <v>83</v>
      </c>
    </row>
    <row r="331" spans="1:16">
      <c r="A331" t="s">
        <v>1442</v>
      </c>
      <c r="L331" t="s">
        <v>1442</v>
      </c>
      <c r="M331">
        <v>4916638.101</v>
      </c>
      <c r="N331">
        <v>1392259.37</v>
      </c>
      <c r="O331">
        <v>16.618</v>
      </c>
      <c r="P331" t="s">
        <v>83</v>
      </c>
    </row>
    <row r="332" spans="1:16">
      <c r="A332" t="s">
        <v>1443</v>
      </c>
      <c r="L332" t="s">
        <v>1443</v>
      </c>
      <c r="M332">
        <v>4916636.162</v>
      </c>
      <c r="N332">
        <v>1392260.063</v>
      </c>
      <c r="O332">
        <v>16.009</v>
      </c>
      <c r="P332" t="s">
        <v>83</v>
      </c>
    </row>
    <row r="333" spans="1:16">
      <c r="A333" t="s">
        <v>1444</v>
      </c>
      <c r="L333" t="s">
        <v>1444</v>
      </c>
      <c r="M333">
        <v>4916633.527</v>
      </c>
      <c r="N333">
        <v>1392261.079</v>
      </c>
      <c r="O333">
        <v>15.868</v>
      </c>
      <c r="P333" t="s">
        <v>103</v>
      </c>
    </row>
    <row r="334" spans="1:16">
      <c r="A334" t="s">
        <v>1445</v>
      </c>
      <c r="L334" t="s">
        <v>1445</v>
      </c>
      <c r="M334">
        <v>4916633.106</v>
      </c>
      <c r="N334">
        <v>1392261.083</v>
      </c>
      <c r="O334">
        <v>15.235</v>
      </c>
      <c r="P334" t="s">
        <v>114</v>
      </c>
    </row>
    <row r="335" spans="1:16">
      <c r="A335" t="s">
        <v>1446</v>
      </c>
      <c r="L335" t="s">
        <v>1446</v>
      </c>
      <c r="M335">
        <v>4916632.861</v>
      </c>
      <c r="N335">
        <v>1392261.338</v>
      </c>
      <c r="O335">
        <v>15.051</v>
      </c>
      <c r="P335" t="s">
        <v>116</v>
      </c>
    </row>
    <row r="336" spans="1:16">
      <c r="A336" t="s">
        <v>1447</v>
      </c>
      <c r="L336" t="s">
        <v>1447</v>
      </c>
      <c r="M336">
        <v>4916630.787</v>
      </c>
      <c r="N336">
        <v>1392261.884</v>
      </c>
      <c r="O336">
        <v>14.949</v>
      </c>
      <c r="P336" t="s">
        <v>116</v>
      </c>
    </row>
    <row r="337" spans="1:16">
      <c r="A337" t="s">
        <v>28</v>
      </c>
      <c r="B337">
        <v>1392715.285</v>
      </c>
      <c r="C337">
        <v>4916734.797</v>
      </c>
      <c r="E337" t="s">
        <v>29</v>
      </c>
      <c r="F337">
        <v>1392692.255</v>
      </c>
      <c r="G337">
        <v>4916843.254</v>
      </c>
      <c r="L337" t="s">
        <v>444</v>
      </c>
      <c r="M337">
        <v>4916788.1094</v>
      </c>
      <c r="N337">
        <v>1392703.7329</v>
      </c>
      <c r="O337">
        <v>17.8022</v>
      </c>
      <c r="P337" t="s">
        <v>355</v>
      </c>
    </row>
    <row r="338" spans="1:16">
      <c r="A338" t="s">
        <v>445</v>
      </c>
      <c r="L338" t="s">
        <v>445</v>
      </c>
      <c r="M338">
        <v>4916795.6918</v>
      </c>
      <c r="N338">
        <v>1392702.9078</v>
      </c>
      <c r="O338">
        <v>18.0739</v>
      </c>
      <c r="P338" t="s">
        <v>355</v>
      </c>
    </row>
    <row r="339" spans="1:16">
      <c r="A339" t="s">
        <v>446</v>
      </c>
      <c r="L339" t="s">
        <v>446</v>
      </c>
      <c r="M339">
        <v>4916799.459</v>
      </c>
      <c r="N339">
        <v>1392702.6034</v>
      </c>
      <c r="O339">
        <v>19.2301</v>
      </c>
      <c r="P339" t="s">
        <v>355</v>
      </c>
    </row>
    <row r="340" spans="1:16">
      <c r="A340" t="s">
        <v>447</v>
      </c>
      <c r="L340" t="s">
        <v>447</v>
      </c>
      <c r="M340">
        <v>4916801.945</v>
      </c>
      <c r="N340">
        <v>1392702.5146</v>
      </c>
      <c r="O340">
        <v>19.2138</v>
      </c>
      <c r="P340" t="s">
        <v>355</v>
      </c>
    </row>
    <row r="341" spans="1:16">
      <c r="A341" t="s">
        <v>448</v>
      </c>
      <c r="L341" t="s">
        <v>448</v>
      </c>
      <c r="M341">
        <v>4916805.9799</v>
      </c>
      <c r="N341">
        <v>1392707.3552</v>
      </c>
      <c r="O341">
        <v>18.2766</v>
      </c>
      <c r="P341" t="s">
        <v>355</v>
      </c>
    </row>
    <row r="342" spans="1:16">
      <c r="A342" t="s">
        <v>449</v>
      </c>
      <c r="L342" t="s">
        <v>449</v>
      </c>
      <c r="M342">
        <v>4916819.7449</v>
      </c>
      <c r="N342">
        <v>1392696.3349</v>
      </c>
      <c r="O342">
        <v>18.0331</v>
      </c>
      <c r="P342" t="s">
        <v>355</v>
      </c>
    </row>
    <row r="343" spans="1:16">
      <c r="A343" t="s">
        <v>1448</v>
      </c>
      <c r="L343" t="s">
        <v>1448</v>
      </c>
      <c r="M343">
        <v>4916781.82</v>
      </c>
      <c r="N343">
        <v>1392705.472</v>
      </c>
      <c r="O343">
        <v>16.092</v>
      </c>
      <c r="P343" t="s">
        <v>116</v>
      </c>
    </row>
    <row r="344" spans="1:16">
      <c r="A344" t="s">
        <v>1449</v>
      </c>
      <c r="L344" t="s">
        <v>1449</v>
      </c>
      <c r="M344">
        <v>4916780.545</v>
      </c>
      <c r="N344">
        <v>1392705.594</v>
      </c>
      <c r="O344">
        <v>16.097</v>
      </c>
      <c r="P344" t="s">
        <v>116</v>
      </c>
    </row>
    <row r="345" spans="1:16">
      <c r="A345" t="s">
        <v>1450</v>
      </c>
      <c r="L345" t="s">
        <v>1450</v>
      </c>
      <c r="M345">
        <v>4916780.357</v>
      </c>
      <c r="N345">
        <v>1392705.585</v>
      </c>
      <c r="O345">
        <v>16.318</v>
      </c>
      <c r="P345" t="s">
        <v>114</v>
      </c>
    </row>
    <row r="346" spans="1:16">
      <c r="A346" t="s">
        <v>1451</v>
      </c>
      <c r="L346" t="s">
        <v>1451</v>
      </c>
      <c r="M346">
        <v>4916778.832</v>
      </c>
      <c r="N346">
        <v>1392705.759</v>
      </c>
      <c r="O346">
        <v>17.111</v>
      </c>
      <c r="P346" t="s">
        <v>83</v>
      </c>
    </row>
    <row r="347" spans="1:16">
      <c r="A347" t="s">
        <v>1452</v>
      </c>
      <c r="L347" t="s">
        <v>1452</v>
      </c>
      <c r="M347">
        <v>4916773.767</v>
      </c>
      <c r="N347">
        <v>1392706.759</v>
      </c>
      <c r="O347">
        <v>17.426</v>
      </c>
      <c r="P347" t="s">
        <v>83</v>
      </c>
    </row>
    <row r="348" spans="1:16">
      <c r="A348" t="s">
        <v>1453</v>
      </c>
      <c r="L348" t="s">
        <v>1453</v>
      </c>
      <c r="M348">
        <v>4916767.427</v>
      </c>
      <c r="N348">
        <v>1392708.219</v>
      </c>
      <c r="O348">
        <v>19.598</v>
      </c>
      <c r="P348" t="s">
        <v>87</v>
      </c>
    </row>
    <row r="349" spans="1:16">
      <c r="A349" t="s">
        <v>1454</v>
      </c>
      <c r="L349" t="s">
        <v>1454</v>
      </c>
      <c r="M349">
        <v>4916765.566</v>
      </c>
      <c r="N349">
        <v>1392708.746</v>
      </c>
      <c r="O349">
        <v>19.637</v>
      </c>
      <c r="P349" t="s">
        <v>83</v>
      </c>
    </row>
    <row r="350" spans="1:16">
      <c r="A350" t="s">
        <v>1455</v>
      </c>
      <c r="L350" t="s">
        <v>1455</v>
      </c>
      <c r="M350">
        <v>4916764.138</v>
      </c>
      <c r="N350">
        <v>1392708.985</v>
      </c>
      <c r="O350">
        <v>19.575</v>
      </c>
      <c r="P350" t="s">
        <v>87</v>
      </c>
    </row>
    <row r="351" spans="1:16">
      <c r="A351" t="s">
        <v>1456</v>
      </c>
      <c r="L351" t="s">
        <v>1456</v>
      </c>
      <c r="M351">
        <v>4916761.314</v>
      </c>
      <c r="N351">
        <v>1392709.674</v>
      </c>
      <c r="O351">
        <v>18.537</v>
      </c>
      <c r="P351" t="s">
        <v>91</v>
      </c>
    </row>
    <row r="352" spans="1:16">
      <c r="A352" t="s">
        <v>1457</v>
      </c>
      <c r="L352" t="s">
        <v>1457</v>
      </c>
      <c r="M352">
        <v>4916759.237</v>
      </c>
      <c r="N352">
        <v>1392709.85</v>
      </c>
      <c r="O352">
        <v>18.09</v>
      </c>
      <c r="P352" t="s">
        <v>859</v>
      </c>
    </row>
    <row r="353" spans="1:16">
      <c r="A353" t="s">
        <v>1458</v>
      </c>
      <c r="L353" t="s">
        <v>1458</v>
      </c>
      <c r="M353">
        <v>4916753.532</v>
      </c>
      <c r="N353">
        <v>1392711.446</v>
      </c>
      <c r="O353">
        <v>17.828</v>
      </c>
      <c r="P353" t="s">
        <v>83</v>
      </c>
    </row>
    <row r="354" spans="1:16">
      <c r="A354" t="s">
        <v>1459</v>
      </c>
      <c r="L354" t="s">
        <v>1459</v>
      </c>
      <c r="M354">
        <v>4916735.07</v>
      </c>
      <c r="N354">
        <v>1392715.375</v>
      </c>
      <c r="O354">
        <v>17.656</v>
      </c>
      <c r="P354" t="s">
        <v>83</v>
      </c>
    </row>
    <row r="355" spans="1:16">
      <c r="A355" t="s">
        <v>1460</v>
      </c>
      <c r="L355" t="s">
        <v>1460</v>
      </c>
      <c r="M355">
        <v>4916786.911</v>
      </c>
      <c r="N355">
        <v>1392704.053</v>
      </c>
      <c r="O355">
        <v>16.332</v>
      </c>
      <c r="P355" t="s">
        <v>114</v>
      </c>
    </row>
    <row r="356" spans="1:16">
      <c r="A356" t="s">
        <v>1461</v>
      </c>
      <c r="L356" t="s">
        <v>1461</v>
      </c>
      <c r="M356">
        <v>4916786.368</v>
      </c>
      <c r="N356">
        <v>1392704.204</v>
      </c>
      <c r="O356">
        <v>16.086</v>
      </c>
      <c r="P356" t="s">
        <v>116</v>
      </c>
    </row>
    <row r="357" spans="1:16">
      <c r="A357" t="s">
        <v>1462</v>
      </c>
      <c r="L357" t="s">
        <v>1462</v>
      </c>
      <c r="M357">
        <v>4916784.184</v>
      </c>
      <c r="N357">
        <v>1392704.652</v>
      </c>
      <c r="O357">
        <v>16.068</v>
      </c>
      <c r="P357" t="s">
        <v>116</v>
      </c>
    </row>
    <row r="358" spans="1:16">
      <c r="A358" t="s">
        <v>1463</v>
      </c>
      <c r="L358" t="s">
        <v>1463</v>
      </c>
      <c r="M358">
        <v>4916912.322</v>
      </c>
      <c r="N358">
        <v>1393232.706</v>
      </c>
      <c r="O358">
        <v>17.483</v>
      </c>
      <c r="P358" t="s">
        <v>116</v>
      </c>
    </row>
    <row r="359" spans="1:16">
      <c r="A359" t="s">
        <v>1464</v>
      </c>
      <c r="L359" t="s">
        <v>1464</v>
      </c>
      <c r="M359">
        <v>4916911.047</v>
      </c>
      <c r="N359">
        <v>1393233.165</v>
      </c>
      <c r="O359">
        <v>17.45</v>
      </c>
      <c r="P359" t="s">
        <v>116</v>
      </c>
    </row>
    <row r="360" spans="1:16">
      <c r="A360" t="s">
        <v>1465</v>
      </c>
      <c r="L360" t="s">
        <v>1465</v>
      </c>
      <c r="M360">
        <v>4916910.68</v>
      </c>
      <c r="N360">
        <v>1393233.245</v>
      </c>
      <c r="O360">
        <v>17.709</v>
      </c>
      <c r="P360" t="s">
        <v>114</v>
      </c>
    </row>
    <row r="361" spans="1:16">
      <c r="A361" t="s">
        <v>1466</v>
      </c>
      <c r="L361" t="s">
        <v>1466</v>
      </c>
      <c r="M361">
        <v>4916909.499</v>
      </c>
      <c r="N361">
        <v>1393233.817</v>
      </c>
      <c r="O361">
        <v>18.043</v>
      </c>
      <c r="P361" t="s">
        <v>83</v>
      </c>
    </row>
    <row r="362" spans="1:16">
      <c r="A362" t="s">
        <v>1467</v>
      </c>
      <c r="L362" t="s">
        <v>1467</v>
      </c>
      <c r="M362">
        <v>4916905.917</v>
      </c>
      <c r="N362">
        <v>1393235.318</v>
      </c>
      <c r="O362">
        <v>18.441</v>
      </c>
      <c r="P362" t="s">
        <v>83</v>
      </c>
    </row>
    <row r="363" spans="1:16">
      <c r="A363" t="s">
        <v>1468</v>
      </c>
      <c r="L363" t="s">
        <v>1468</v>
      </c>
      <c r="M363">
        <v>4916899.606</v>
      </c>
      <c r="N363">
        <v>1393237.953</v>
      </c>
      <c r="O363">
        <v>21.055</v>
      </c>
      <c r="P363" t="s">
        <v>87</v>
      </c>
    </row>
    <row r="364" spans="1:16">
      <c r="A364" t="s">
        <v>1469</v>
      </c>
      <c r="L364" t="s">
        <v>1469</v>
      </c>
      <c r="M364">
        <v>4916897.641</v>
      </c>
      <c r="N364">
        <v>1393238.792</v>
      </c>
      <c r="O364">
        <v>21.19</v>
      </c>
      <c r="P364" t="s">
        <v>83</v>
      </c>
    </row>
    <row r="365" spans="1:16">
      <c r="A365" t="s">
        <v>1470</v>
      </c>
      <c r="L365" t="s">
        <v>1470</v>
      </c>
      <c r="M365">
        <v>4916895.844</v>
      </c>
      <c r="N365">
        <v>1393239.421</v>
      </c>
      <c r="O365">
        <v>21.275</v>
      </c>
      <c r="P365" t="s">
        <v>93</v>
      </c>
    </row>
    <row r="366" spans="1:16">
      <c r="A366" t="s">
        <v>1471</v>
      </c>
      <c r="L366" t="s">
        <v>1471</v>
      </c>
      <c r="M366">
        <v>4916951.517</v>
      </c>
      <c r="N366">
        <v>1393216.191</v>
      </c>
      <c r="O366">
        <v>19.882</v>
      </c>
      <c r="P366" t="s">
        <v>83</v>
      </c>
    </row>
    <row r="367" spans="1:16">
      <c r="A367" t="s">
        <v>1472</v>
      </c>
      <c r="L367" t="s">
        <v>1472</v>
      </c>
      <c r="M367">
        <v>4916934.056</v>
      </c>
      <c r="N367">
        <v>1393223.767</v>
      </c>
      <c r="O367">
        <v>19.652</v>
      </c>
      <c r="P367" t="s">
        <v>91</v>
      </c>
    </row>
    <row r="368" spans="1:16">
      <c r="A368" t="s">
        <v>1473</v>
      </c>
      <c r="L368" t="s">
        <v>1473</v>
      </c>
      <c r="M368">
        <v>4916930.78</v>
      </c>
      <c r="N368">
        <v>1393225.154</v>
      </c>
      <c r="O368">
        <v>20.458</v>
      </c>
      <c r="P368" t="s">
        <v>87</v>
      </c>
    </row>
    <row r="369" spans="1:16">
      <c r="A369" t="s">
        <v>1474</v>
      </c>
      <c r="L369" t="s">
        <v>1474</v>
      </c>
      <c r="M369">
        <v>4916929.405</v>
      </c>
      <c r="N369">
        <v>1393225.885</v>
      </c>
      <c r="O369">
        <v>20.529</v>
      </c>
      <c r="P369" t="s">
        <v>83</v>
      </c>
    </row>
    <row r="370" spans="1:16">
      <c r="A370" t="s">
        <v>1475</v>
      </c>
      <c r="L370" t="s">
        <v>1475</v>
      </c>
      <c r="M370">
        <v>4916928.119</v>
      </c>
      <c r="N370">
        <v>1393226.203</v>
      </c>
      <c r="O370">
        <v>20.451</v>
      </c>
      <c r="P370" t="s">
        <v>87</v>
      </c>
    </row>
    <row r="371" spans="1:16">
      <c r="A371" t="s">
        <v>1476</v>
      </c>
      <c r="L371" t="s">
        <v>1476</v>
      </c>
      <c r="M371">
        <v>4916925.565</v>
      </c>
      <c r="N371">
        <v>1393227.414</v>
      </c>
      <c r="O371">
        <v>19.703</v>
      </c>
      <c r="P371" t="s">
        <v>83</v>
      </c>
    </row>
    <row r="372" spans="1:16">
      <c r="A372" t="s">
        <v>1477</v>
      </c>
      <c r="L372" t="s">
        <v>1477</v>
      </c>
      <c r="M372">
        <v>4916922.312</v>
      </c>
      <c r="N372">
        <v>1393228.308</v>
      </c>
      <c r="O372">
        <v>19.505</v>
      </c>
      <c r="P372" t="s">
        <v>83</v>
      </c>
    </row>
    <row r="373" spans="1:16">
      <c r="A373" t="s">
        <v>1478</v>
      </c>
      <c r="L373" t="s">
        <v>1478</v>
      </c>
      <c r="M373">
        <v>4916918.507</v>
      </c>
      <c r="N373">
        <v>1393229.983</v>
      </c>
      <c r="O373">
        <v>19.34</v>
      </c>
      <c r="P373" t="s">
        <v>83</v>
      </c>
    </row>
    <row r="374" spans="1:16">
      <c r="A374" t="s">
        <v>1479</v>
      </c>
      <c r="L374" t="s">
        <v>1479</v>
      </c>
      <c r="M374">
        <v>4916917.305</v>
      </c>
      <c r="N374">
        <v>1393230.715</v>
      </c>
      <c r="O374">
        <v>18.23</v>
      </c>
      <c r="P374" t="s">
        <v>83</v>
      </c>
    </row>
    <row r="375" spans="1:16">
      <c r="A375" t="s">
        <v>1480</v>
      </c>
      <c r="L375" t="s">
        <v>1480</v>
      </c>
      <c r="M375">
        <v>4916916.932</v>
      </c>
      <c r="N375">
        <v>1393230.822</v>
      </c>
      <c r="O375">
        <v>17.71</v>
      </c>
      <c r="P375" t="s">
        <v>114</v>
      </c>
    </row>
    <row r="376" spans="1:16">
      <c r="A376" t="s">
        <v>1481</v>
      </c>
      <c r="L376" t="s">
        <v>1481</v>
      </c>
      <c r="M376">
        <v>4916916.499</v>
      </c>
      <c r="N376">
        <v>1393230.886</v>
      </c>
      <c r="O376">
        <v>17.432</v>
      </c>
      <c r="P376" t="s">
        <v>116</v>
      </c>
    </row>
    <row r="377" spans="1:16">
      <c r="A377" t="s">
        <v>1482</v>
      </c>
      <c r="L377" t="s">
        <v>1482</v>
      </c>
      <c r="M377">
        <v>4916914.457</v>
      </c>
      <c r="N377">
        <v>1393231.99</v>
      </c>
      <c r="O377">
        <v>17.494</v>
      </c>
      <c r="P377" t="s">
        <v>116</v>
      </c>
    </row>
    <row r="378" spans="1:16">
      <c r="A378" t="s">
        <v>1483</v>
      </c>
      <c r="L378" t="s">
        <v>1483</v>
      </c>
      <c r="M378">
        <v>4917118.447</v>
      </c>
      <c r="N378">
        <v>1393690.666</v>
      </c>
      <c r="O378">
        <v>18.601</v>
      </c>
      <c r="P378" t="s">
        <v>116</v>
      </c>
    </row>
    <row r="379" spans="1:16">
      <c r="A379" t="s">
        <v>1484</v>
      </c>
      <c r="L379" t="s">
        <v>1484</v>
      </c>
      <c r="M379">
        <v>4917115.994</v>
      </c>
      <c r="N379">
        <v>1393691.594</v>
      </c>
      <c r="O379">
        <v>18.601</v>
      </c>
      <c r="P379" t="s">
        <v>116</v>
      </c>
    </row>
    <row r="380" spans="1:16">
      <c r="A380" t="s">
        <v>1485</v>
      </c>
      <c r="L380" t="s">
        <v>1485</v>
      </c>
      <c r="M380">
        <v>4917115.784</v>
      </c>
      <c r="N380">
        <v>1393691.63</v>
      </c>
      <c r="O380">
        <v>18.826</v>
      </c>
      <c r="P380" t="s">
        <v>114</v>
      </c>
    </row>
    <row r="381" spans="1:16">
      <c r="A381" t="s">
        <v>1486</v>
      </c>
      <c r="L381" t="s">
        <v>1486</v>
      </c>
      <c r="M381">
        <v>4917113.398</v>
      </c>
      <c r="N381">
        <v>1393692.635</v>
      </c>
      <c r="O381">
        <v>20.02</v>
      </c>
      <c r="P381" t="s">
        <v>83</v>
      </c>
    </row>
    <row r="382" spans="1:16">
      <c r="A382" t="s">
        <v>1487</v>
      </c>
      <c r="L382" t="s">
        <v>1487</v>
      </c>
      <c r="M382">
        <v>4917106.8</v>
      </c>
      <c r="N382">
        <v>1393695.556</v>
      </c>
      <c r="O382">
        <v>22.72</v>
      </c>
      <c r="P382" t="s">
        <v>87</v>
      </c>
    </row>
    <row r="383" spans="1:16">
      <c r="A383" t="s">
        <v>1488</v>
      </c>
      <c r="L383" t="s">
        <v>1488</v>
      </c>
      <c r="M383">
        <v>4917104.259</v>
      </c>
      <c r="N383">
        <v>1393696.686</v>
      </c>
      <c r="O383">
        <v>22.919</v>
      </c>
      <c r="P383" t="s">
        <v>83</v>
      </c>
    </row>
    <row r="384" spans="1:16">
      <c r="A384" t="s">
        <v>1489</v>
      </c>
      <c r="L384" t="s">
        <v>1489</v>
      </c>
      <c r="M384">
        <v>4917102.107</v>
      </c>
      <c r="N384">
        <v>1393697.707</v>
      </c>
      <c r="O384">
        <v>23.031</v>
      </c>
      <c r="P384" t="s">
        <v>93</v>
      </c>
    </row>
    <row r="385" spans="1:16">
      <c r="A385" t="s">
        <v>1490</v>
      </c>
      <c r="L385" t="s">
        <v>1490</v>
      </c>
      <c r="M385">
        <v>4917160.366</v>
      </c>
      <c r="N385">
        <v>1393673.14</v>
      </c>
      <c r="O385">
        <v>21.936</v>
      </c>
      <c r="P385" t="s">
        <v>83</v>
      </c>
    </row>
    <row r="386" spans="1:16">
      <c r="A386" t="s">
        <v>1491</v>
      </c>
      <c r="L386" t="s">
        <v>1491</v>
      </c>
      <c r="M386">
        <v>4917149.821</v>
      </c>
      <c r="N386">
        <v>1393677.78</v>
      </c>
      <c r="O386">
        <v>21.919</v>
      </c>
      <c r="P386" t="s">
        <v>83</v>
      </c>
    </row>
    <row r="387" spans="1:16">
      <c r="A387" t="s">
        <v>1492</v>
      </c>
      <c r="L387" t="s">
        <v>1492</v>
      </c>
      <c r="M387">
        <v>4917141.951</v>
      </c>
      <c r="N387">
        <v>1393680.521</v>
      </c>
      <c r="O387">
        <v>21.933</v>
      </c>
      <c r="P387" t="s">
        <v>83</v>
      </c>
    </row>
    <row r="388" spans="1:16">
      <c r="A388" t="s">
        <v>1493</v>
      </c>
      <c r="L388" t="s">
        <v>1493</v>
      </c>
      <c r="M388">
        <v>4917136.098</v>
      </c>
      <c r="N388">
        <v>1393683.383</v>
      </c>
      <c r="O388">
        <v>22.091</v>
      </c>
      <c r="P388" t="s">
        <v>83</v>
      </c>
    </row>
    <row r="389" spans="1:16">
      <c r="A389" t="s">
        <v>1494</v>
      </c>
      <c r="L389" t="s">
        <v>1494</v>
      </c>
      <c r="M389">
        <v>4917130.956</v>
      </c>
      <c r="N389">
        <v>1393685.573</v>
      </c>
      <c r="O389">
        <v>21.929</v>
      </c>
      <c r="P389" t="s">
        <v>87</v>
      </c>
    </row>
    <row r="390" spans="1:16">
      <c r="A390" t="s">
        <v>1495</v>
      </c>
      <c r="L390" t="s">
        <v>1495</v>
      </c>
      <c r="M390">
        <v>4917126.874</v>
      </c>
      <c r="N390">
        <v>1393687.311</v>
      </c>
      <c r="O390">
        <v>20.417</v>
      </c>
      <c r="P390" t="s">
        <v>83</v>
      </c>
    </row>
    <row r="391" spans="1:16">
      <c r="A391" t="s">
        <v>1496</v>
      </c>
      <c r="L391" t="s">
        <v>1496</v>
      </c>
      <c r="M391">
        <v>4917125.223</v>
      </c>
      <c r="N391">
        <v>1393687.642</v>
      </c>
      <c r="O391">
        <v>18.791</v>
      </c>
      <c r="P391" t="s">
        <v>114</v>
      </c>
    </row>
    <row r="392" spans="1:16">
      <c r="A392" t="s">
        <v>1497</v>
      </c>
      <c r="L392" t="s">
        <v>1497</v>
      </c>
      <c r="M392">
        <v>4917124.536</v>
      </c>
      <c r="N392">
        <v>1393688.076</v>
      </c>
      <c r="O392">
        <v>18.727</v>
      </c>
      <c r="P392" t="s">
        <v>116</v>
      </c>
    </row>
    <row r="393" spans="1:16">
      <c r="A393" t="s">
        <v>1498</v>
      </c>
      <c r="L393" t="s">
        <v>1498</v>
      </c>
      <c r="M393">
        <v>4917121.367</v>
      </c>
      <c r="N393">
        <v>1393689.641</v>
      </c>
      <c r="O393">
        <v>18.671</v>
      </c>
      <c r="P393" t="s">
        <v>116</v>
      </c>
    </row>
    <row r="394" spans="1:16">
      <c r="A394" t="s">
        <v>34</v>
      </c>
      <c r="B394">
        <v>1394055.546</v>
      </c>
      <c r="C394">
        <v>4917224.067</v>
      </c>
      <c r="E394" t="s">
        <v>35</v>
      </c>
      <c r="F394">
        <v>1394018.126</v>
      </c>
      <c r="G394">
        <v>4917307.285</v>
      </c>
      <c r="L394" t="s">
        <v>450</v>
      </c>
      <c r="M394">
        <v>4917244.9896</v>
      </c>
      <c r="N394">
        <v>1394046.423</v>
      </c>
      <c r="O394">
        <v>24.6736</v>
      </c>
      <c r="P394" t="s">
        <v>355</v>
      </c>
    </row>
    <row r="395" spans="1:16">
      <c r="A395" t="s">
        <v>461</v>
      </c>
      <c r="L395" t="s">
        <v>461</v>
      </c>
      <c r="M395">
        <v>4917278.4775</v>
      </c>
      <c r="N395">
        <v>1394031.0168</v>
      </c>
      <c r="O395">
        <v>23.4018</v>
      </c>
      <c r="P395" t="s">
        <v>359</v>
      </c>
    </row>
    <row r="396" spans="1:16">
      <c r="A396" t="s">
        <v>462</v>
      </c>
      <c r="L396" t="s">
        <v>462</v>
      </c>
      <c r="M396">
        <v>4917282.7926</v>
      </c>
      <c r="N396">
        <v>1394029.036</v>
      </c>
      <c r="O396">
        <v>23.4361</v>
      </c>
      <c r="P396" t="s">
        <v>355</v>
      </c>
    </row>
    <row r="397" spans="1:16">
      <c r="A397" t="s">
        <v>463</v>
      </c>
      <c r="L397" t="s">
        <v>463</v>
      </c>
      <c r="M397">
        <v>4917286.1153</v>
      </c>
      <c r="N397">
        <v>1394027.2447</v>
      </c>
      <c r="O397">
        <v>24.5418</v>
      </c>
      <c r="P397" t="s">
        <v>355</v>
      </c>
    </row>
    <row r="398" spans="1:16">
      <c r="A398" t="s">
        <v>464</v>
      </c>
      <c r="L398" t="s">
        <v>464</v>
      </c>
      <c r="M398">
        <v>4917288.7323</v>
      </c>
      <c r="N398">
        <v>1394026.1975</v>
      </c>
      <c r="O398">
        <v>24.5204</v>
      </c>
      <c r="P398" t="s">
        <v>355</v>
      </c>
    </row>
    <row r="399" spans="1:16">
      <c r="A399" t="s">
        <v>465</v>
      </c>
      <c r="L399" t="s">
        <v>465</v>
      </c>
      <c r="M399">
        <v>4917292.2069</v>
      </c>
      <c r="N399">
        <v>1394025.1345</v>
      </c>
      <c r="O399">
        <v>23.5547</v>
      </c>
      <c r="P399" t="s">
        <v>355</v>
      </c>
    </row>
    <row r="400" spans="1:16">
      <c r="A400" t="s">
        <v>466</v>
      </c>
      <c r="L400" t="s">
        <v>466</v>
      </c>
      <c r="M400">
        <v>4917298.5907</v>
      </c>
      <c r="N400">
        <v>1394022.5853</v>
      </c>
      <c r="O400">
        <v>23.0111</v>
      </c>
      <c r="P400" t="s">
        <v>355</v>
      </c>
    </row>
    <row r="401" spans="1:16">
      <c r="A401" t="s">
        <v>467</v>
      </c>
      <c r="L401" t="s">
        <v>467</v>
      </c>
      <c r="M401">
        <v>4917304.2701</v>
      </c>
      <c r="N401">
        <v>1394019.4174</v>
      </c>
      <c r="O401">
        <v>23.0819</v>
      </c>
      <c r="P401" t="s">
        <v>355</v>
      </c>
    </row>
    <row r="402" spans="1:16">
      <c r="A402" t="s">
        <v>451</v>
      </c>
      <c r="L402" t="s">
        <v>451</v>
      </c>
      <c r="M402">
        <v>4917252.0477</v>
      </c>
      <c r="N402">
        <v>1394043.6139</v>
      </c>
      <c r="O402">
        <v>23.6</v>
      </c>
      <c r="P402" t="s">
        <v>355</v>
      </c>
    </row>
    <row r="403" spans="1:16">
      <c r="A403" t="s">
        <v>452</v>
      </c>
      <c r="L403" t="s">
        <v>452</v>
      </c>
      <c r="M403">
        <v>4917254.0898</v>
      </c>
      <c r="N403">
        <v>1394042.3989</v>
      </c>
      <c r="O403">
        <v>23.4206</v>
      </c>
      <c r="P403" t="s">
        <v>355</v>
      </c>
    </row>
    <row r="404" spans="1:16">
      <c r="A404" t="s">
        <v>453</v>
      </c>
      <c r="L404" t="s">
        <v>453</v>
      </c>
      <c r="M404">
        <v>4917255.7775</v>
      </c>
      <c r="N404">
        <v>1394041.4969</v>
      </c>
      <c r="O404">
        <v>23.3083</v>
      </c>
      <c r="P404" t="s">
        <v>355</v>
      </c>
    </row>
    <row r="405" spans="1:16">
      <c r="A405" t="s">
        <v>454</v>
      </c>
      <c r="L405" t="s">
        <v>454</v>
      </c>
      <c r="M405">
        <v>4917263.9504</v>
      </c>
      <c r="N405">
        <v>1394036.3692</v>
      </c>
      <c r="O405">
        <v>19.5875</v>
      </c>
      <c r="P405" t="s">
        <v>455</v>
      </c>
    </row>
    <row r="406" spans="1:16">
      <c r="A406" t="s">
        <v>456</v>
      </c>
      <c r="L406" t="s">
        <v>456</v>
      </c>
      <c r="M406">
        <v>4917264.3752</v>
      </c>
      <c r="N406">
        <v>1394036.178</v>
      </c>
      <c r="O406">
        <v>19.3752</v>
      </c>
      <c r="P406" t="s">
        <v>455</v>
      </c>
    </row>
    <row r="407" spans="1:16">
      <c r="A407" t="s">
        <v>457</v>
      </c>
      <c r="L407" t="s">
        <v>457</v>
      </c>
      <c r="M407">
        <v>4917268.2202</v>
      </c>
      <c r="N407">
        <v>1394035.2921</v>
      </c>
      <c r="O407">
        <v>19.2455</v>
      </c>
      <c r="P407" t="s">
        <v>455</v>
      </c>
    </row>
    <row r="408" spans="1:16">
      <c r="A408" t="s">
        <v>458</v>
      </c>
      <c r="L408" t="s">
        <v>458</v>
      </c>
      <c r="M408">
        <v>4917271.4906</v>
      </c>
      <c r="N408">
        <v>1394033.3245</v>
      </c>
      <c r="O408">
        <v>19.1475</v>
      </c>
      <c r="P408" t="s">
        <v>368</v>
      </c>
    </row>
    <row r="409" spans="1:16">
      <c r="A409" t="s">
        <v>459</v>
      </c>
      <c r="L409" t="s">
        <v>459</v>
      </c>
      <c r="M409">
        <v>4917272.5909</v>
      </c>
      <c r="N409">
        <v>1394032.7688</v>
      </c>
      <c r="O409">
        <v>19.5849</v>
      </c>
      <c r="P409" t="s">
        <v>460</v>
      </c>
    </row>
    <row r="410" spans="1:16">
      <c r="A410" t="s">
        <v>1499</v>
      </c>
      <c r="L410" t="s">
        <v>1499</v>
      </c>
      <c r="M410">
        <v>4917224.076</v>
      </c>
      <c r="N410">
        <v>1394055.564</v>
      </c>
      <c r="O410">
        <v>23.099</v>
      </c>
      <c r="P410" t="s">
        <v>83</v>
      </c>
    </row>
    <row r="411" spans="1:16">
      <c r="A411" t="s">
        <v>1500</v>
      </c>
      <c r="L411" t="s">
        <v>1500</v>
      </c>
      <c r="M411">
        <v>4917232.8</v>
      </c>
      <c r="N411">
        <v>1394051.569</v>
      </c>
      <c r="O411">
        <v>23.158</v>
      </c>
      <c r="P411" t="s">
        <v>83</v>
      </c>
    </row>
    <row r="412" spans="1:16">
      <c r="A412" t="s">
        <v>1501</v>
      </c>
      <c r="L412" t="s">
        <v>1501</v>
      </c>
      <c r="M412">
        <v>4917245.366</v>
      </c>
      <c r="N412">
        <v>1394046.629</v>
      </c>
      <c r="O412">
        <v>24.745</v>
      </c>
      <c r="P412" t="s">
        <v>83</v>
      </c>
    </row>
    <row r="413" spans="1:16">
      <c r="A413" t="s">
        <v>1502</v>
      </c>
      <c r="L413" t="s">
        <v>1502</v>
      </c>
      <c r="M413">
        <v>4917483.192</v>
      </c>
      <c r="N413">
        <v>1394605.365</v>
      </c>
      <c r="O413">
        <v>25.195</v>
      </c>
      <c r="P413" t="s">
        <v>83</v>
      </c>
    </row>
    <row r="414" spans="1:16">
      <c r="A414" t="s">
        <v>1503</v>
      </c>
      <c r="L414" t="s">
        <v>1503</v>
      </c>
      <c r="M414">
        <v>4917500.446</v>
      </c>
      <c r="N414">
        <v>1394596.303</v>
      </c>
      <c r="O414">
        <v>25.449</v>
      </c>
      <c r="P414" t="s">
        <v>91</v>
      </c>
    </row>
    <row r="415" spans="1:16">
      <c r="A415" t="s">
        <v>1504</v>
      </c>
      <c r="L415" t="s">
        <v>1504</v>
      </c>
      <c r="M415">
        <v>4917501.625</v>
      </c>
      <c r="N415">
        <v>1394595.747</v>
      </c>
      <c r="O415">
        <v>26.137</v>
      </c>
      <c r="P415" t="s">
        <v>87</v>
      </c>
    </row>
    <row r="416" spans="1:16">
      <c r="A416" t="s">
        <v>1505</v>
      </c>
      <c r="L416" t="s">
        <v>1505</v>
      </c>
      <c r="M416">
        <v>4917503.14</v>
      </c>
      <c r="N416">
        <v>1394594.979</v>
      </c>
      <c r="O416">
        <v>26.103</v>
      </c>
      <c r="P416" t="s">
        <v>83</v>
      </c>
    </row>
    <row r="417" spans="1:16">
      <c r="A417" t="s">
        <v>1506</v>
      </c>
      <c r="L417" t="s">
        <v>1506</v>
      </c>
      <c r="M417">
        <v>4917504.389</v>
      </c>
      <c r="N417">
        <v>1394594.344</v>
      </c>
      <c r="O417">
        <v>25.996</v>
      </c>
      <c r="P417" t="s">
        <v>87</v>
      </c>
    </row>
    <row r="418" spans="1:16">
      <c r="A418" t="s">
        <v>1507</v>
      </c>
      <c r="L418" t="s">
        <v>1507</v>
      </c>
      <c r="M418">
        <v>4917507.683</v>
      </c>
      <c r="N418">
        <v>1394592.378</v>
      </c>
      <c r="O418">
        <v>24.064</v>
      </c>
      <c r="P418" t="s">
        <v>83</v>
      </c>
    </row>
    <row r="419" spans="1:16">
      <c r="A419" t="s">
        <v>1508</v>
      </c>
      <c r="L419" t="s">
        <v>1508</v>
      </c>
      <c r="M419">
        <v>4917514.345</v>
      </c>
      <c r="N419">
        <v>1394589.432</v>
      </c>
      <c r="O419">
        <v>22.454</v>
      </c>
      <c r="P419" t="s">
        <v>83</v>
      </c>
    </row>
    <row r="420" spans="1:16">
      <c r="A420" t="s">
        <v>1509</v>
      </c>
      <c r="L420" t="s">
        <v>1509</v>
      </c>
      <c r="M420">
        <v>4917516.226</v>
      </c>
      <c r="N420">
        <v>1394588.457</v>
      </c>
      <c r="O420">
        <v>21.441</v>
      </c>
      <c r="P420" t="s">
        <v>83</v>
      </c>
    </row>
    <row r="421" spans="1:16">
      <c r="A421" t="s">
        <v>1510</v>
      </c>
      <c r="L421" t="s">
        <v>1510</v>
      </c>
      <c r="M421">
        <v>4917516.283</v>
      </c>
      <c r="N421">
        <v>1394588.11</v>
      </c>
      <c r="O421">
        <v>21.185</v>
      </c>
      <c r="P421" t="s">
        <v>793</v>
      </c>
    </row>
    <row r="422" spans="1:16">
      <c r="A422" t="s">
        <v>1511</v>
      </c>
      <c r="L422" t="s">
        <v>1511</v>
      </c>
      <c r="M422">
        <v>4917516.25</v>
      </c>
      <c r="N422">
        <v>1394588.149</v>
      </c>
      <c r="O422">
        <v>20.913</v>
      </c>
      <c r="P422" t="s">
        <v>116</v>
      </c>
    </row>
    <row r="423" spans="1:16">
      <c r="A423" t="s">
        <v>1512</v>
      </c>
      <c r="L423" t="s">
        <v>1512</v>
      </c>
      <c r="M423">
        <v>4917517.973</v>
      </c>
      <c r="N423">
        <v>1394587.284</v>
      </c>
      <c r="O423">
        <v>20.812</v>
      </c>
      <c r="P423" t="s">
        <v>116</v>
      </c>
    </row>
    <row r="424" spans="1:16">
      <c r="A424" t="s">
        <v>1513</v>
      </c>
      <c r="L424" t="s">
        <v>1513</v>
      </c>
      <c r="M424">
        <v>4917519.854</v>
      </c>
      <c r="N424">
        <v>1394586.104</v>
      </c>
      <c r="O424">
        <v>20.847</v>
      </c>
      <c r="P424" t="s">
        <v>116</v>
      </c>
    </row>
    <row r="425" spans="1:16">
      <c r="A425" t="s">
        <v>1514</v>
      </c>
      <c r="L425" t="s">
        <v>1514</v>
      </c>
      <c r="M425">
        <v>4917521.259</v>
      </c>
      <c r="N425">
        <v>1394585.527</v>
      </c>
      <c r="O425">
        <v>20.946</v>
      </c>
      <c r="P425" t="s">
        <v>116</v>
      </c>
    </row>
    <row r="426" spans="1:16">
      <c r="A426" t="s">
        <v>1515</v>
      </c>
      <c r="L426" t="s">
        <v>1515</v>
      </c>
      <c r="M426">
        <v>4917521.513</v>
      </c>
      <c r="N426">
        <v>1394585.412</v>
      </c>
      <c r="O426">
        <v>21.197</v>
      </c>
      <c r="P426" t="s">
        <v>799</v>
      </c>
    </row>
    <row r="427" spans="1:16">
      <c r="A427" t="s">
        <v>1516</v>
      </c>
      <c r="L427" t="s">
        <v>1516</v>
      </c>
      <c r="M427">
        <v>4917521.814</v>
      </c>
      <c r="N427">
        <v>1394585.227</v>
      </c>
      <c r="O427">
        <v>22.057</v>
      </c>
      <c r="P427" t="s">
        <v>83</v>
      </c>
    </row>
    <row r="428" spans="1:16">
      <c r="A428" t="s">
        <v>1517</v>
      </c>
      <c r="L428" t="s">
        <v>1517</v>
      </c>
      <c r="M428">
        <v>4917522.643</v>
      </c>
      <c r="N428">
        <v>1394584.747</v>
      </c>
      <c r="O428">
        <v>22.361</v>
      </c>
      <c r="P428" t="s">
        <v>83</v>
      </c>
    </row>
    <row r="429" spans="1:16">
      <c r="A429" t="s">
        <v>1518</v>
      </c>
      <c r="L429" t="s">
        <v>1518</v>
      </c>
      <c r="M429">
        <v>4917523.669</v>
      </c>
      <c r="N429">
        <v>1394584.285</v>
      </c>
      <c r="O429">
        <v>23.616</v>
      </c>
      <c r="P429" t="s">
        <v>83</v>
      </c>
    </row>
    <row r="430" spans="1:16">
      <c r="A430" t="s">
        <v>1519</v>
      </c>
      <c r="L430" t="s">
        <v>1519</v>
      </c>
      <c r="M430">
        <v>4917527.755</v>
      </c>
      <c r="N430">
        <v>1394582.138</v>
      </c>
      <c r="O430">
        <v>25.805</v>
      </c>
      <c r="P430" t="s">
        <v>87</v>
      </c>
    </row>
    <row r="431" spans="1:16">
      <c r="A431" t="s">
        <v>1520</v>
      </c>
      <c r="L431" t="s">
        <v>1520</v>
      </c>
      <c r="M431">
        <v>4917532.488</v>
      </c>
      <c r="N431">
        <v>1394579.624</v>
      </c>
      <c r="O431">
        <v>25.789</v>
      </c>
      <c r="P431" t="s">
        <v>83</v>
      </c>
    </row>
    <row r="432" spans="1:16">
      <c r="A432" t="s">
        <v>1521</v>
      </c>
      <c r="L432" t="s">
        <v>1521</v>
      </c>
      <c r="M432">
        <v>4917537.429</v>
      </c>
      <c r="N432">
        <v>1394577.326</v>
      </c>
      <c r="O432">
        <v>25.81</v>
      </c>
      <c r="P432" t="s">
        <v>93</v>
      </c>
    </row>
    <row r="433" spans="1:16">
      <c r="A433" t="s">
        <v>1522</v>
      </c>
      <c r="L433" t="s">
        <v>1522</v>
      </c>
      <c r="M433">
        <v>4917554.042</v>
      </c>
      <c r="N433">
        <v>1394568.571</v>
      </c>
      <c r="O433">
        <v>25.522</v>
      </c>
      <c r="P433" t="s">
        <v>83</v>
      </c>
    </row>
    <row r="434" spans="1:16">
      <c r="A434" t="s">
        <v>1523</v>
      </c>
      <c r="L434" t="s">
        <v>1523</v>
      </c>
      <c r="M434">
        <v>4917634.732</v>
      </c>
      <c r="N434">
        <v>1394863.397</v>
      </c>
      <c r="O434">
        <v>22.299</v>
      </c>
      <c r="P434" t="s">
        <v>116</v>
      </c>
    </row>
    <row r="435" spans="1:16">
      <c r="A435" t="s">
        <v>1524</v>
      </c>
      <c r="L435" t="s">
        <v>1524</v>
      </c>
      <c r="M435">
        <v>4917631.225</v>
      </c>
      <c r="N435">
        <v>1394864.414</v>
      </c>
      <c r="O435">
        <v>22.206</v>
      </c>
      <c r="P435" t="s">
        <v>116</v>
      </c>
    </row>
    <row r="436" spans="1:16">
      <c r="A436" t="s">
        <v>1525</v>
      </c>
      <c r="L436" t="s">
        <v>1525</v>
      </c>
      <c r="M436">
        <v>4917630.197</v>
      </c>
      <c r="N436">
        <v>1394864.978</v>
      </c>
      <c r="O436">
        <v>22.444</v>
      </c>
      <c r="P436" t="s">
        <v>778</v>
      </c>
    </row>
    <row r="437" spans="1:16">
      <c r="A437" t="s">
        <v>1526</v>
      </c>
      <c r="L437" t="s">
        <v>1526</v>
      </c>
      <c r="M437">
        <v>4917625.871</v>
      </c>
      <c r="N437">
        <v>1394866.5</v>
      </c>
      <c r="O437">
        <v>24.894</v>
      </c>
      <c r="P437" t="s">
        <v>83</v>
      </c>
    </row>
    <row r="438" spans="1:16">
      <c r="A438" t="s">
        <v>1527</v>
      </c>
      <c r="L438" t="s">
        <v>1527</v>
      </c>
      <c r="M438">
        <v>4917620.656</v>
      </c>
      <c r="N438">
        <v>1394868.719</v>
      </c>
      <c r="O438">
        <v>27.2</v>
      </c>
      <c r="P438" t="s">
        <v>87</v>
      </c>
    </row>
    <row r="439" spans="1:16">
      <c r="A439" t="s">
        <v>1528</v>
      </c>
      <c r="L439" t="s">
        <v>1528</v>
      </c>
      <c r="M439">
        <v>4917618.06</v>
      </c>
      <c r="N439">
        <v>1394869.909</v>
      </c>
      <c r="O439">
        <v>27.417</v>
      </c>
      <c r="P439" t="s">
        <v>83</v>
      </c>
    </row>
    <row r="440" spans="1:16">
      <c r="A440" t="s">
        <v>1529</v>
      </c>
      <c r="L440" t="s">
        <v>1529</v>
      </c>
      <c r="M440">
        <v>4917615.216</v>
      </c>
      <c r="N440">
        <v>1394871.374</v>
      </c>
      <c r="O440">
        <v>27.131</v>
      </c>
      <c r="P440" t="s">
        <v>83</v>
      </c>
    </row>
    <row r="441" spans="1:16">
      <c r="A441" t="s">
        <v>1530</v>
      </c>
      <c r="L441" t="s">
        <v>1530</v>
      </c>
      <c r="M441">
        <v>4917612.978</v>
      </c>
      <c r="N441">
        <v>1394872.185</v>
      </c>
      <c r="O441">
        <v>26.976</v>
      </c>
      <c r="P441" t="s">
        <v>93</v>
      </c>
    </row>
    <row r="442" spans="1:16">
      <c r="A442" t="s">
        <v>1531</v>
      </c>
      <c r="L442" t="s">
        <v>1531</v>
      </c>
      <c r="M442">
        <v>4917668.563</v>
      </c>
      <c r="N442">
        <v>1394848.598</v>
      </c>
      <c r="O442">
        <v>27.1</v>
      </c>
      <c r="P442" t="s">
        <v>83</v>
      </c>
    </row>
    <row r="443" spans="1:16">
      <c r="A443" t="s">
        <v>1532</v>
      </c>
      <c r="L443" t="s">
        <v>1532</v>
      </c>
      <c r="M443">
        <v>4917659.185</v>
      </c>
      <c r="N443">
        <v>1394852.681</v>
      </c>
      <c r="O443">
        <v>26.892</v>
      </c>
      <c r="P443" t="s">
        <v>83</v>
      </c>
    </row>
    <row r="444" spans="1:16">
      <c r="A444" t="s">
        <v>1533</v>
      </c>
      <c r="L444" t="s">
        <v>1533</v>
      </c>
      <c r="M444">
        <v>4917650.929</v>
      </c>
      <c r="N444">
        <v>1394856.131</v>
      </c>
      <c r="O444">
        <v>26.845</v>
      </c>
      <c r="P444" t="s">
        <v>93</v>
      </c>
    </row>
    <row r="445" spans="1:16">
      <c r="A445" t="s">
        <v>1534</v>
      </c>
      <c r="L445" t="s">
        <v>1534</v>
      </c>
      <c r="M445">
        <v>4917647.027</v>
      </c>
      <c r="N445">
        <v>1394857.084</v>
      </c>
      <c r="O445">
        <v>26.742</v>
      </c>
      <c r="P445" t="s">
        <v>87</v>
      </c>
    </row>
    <row r="446" spans="1:16">
      <c r="A446" t="s">
        <v>1535</v>
      </c>
      <c r="L446" t="s">
        <v>1535</v>
      </c>
      <c r="M446">
        <v>4917642.909</v>
      </c>
      <c r="N446">
        <v>1394859.154</v>
      </c>
      <c r="O446">
        <v>24.9</v>
      </c>
      <c r="P446" t="s">
        <v>83</v>
      </c>
    </row>
    <row r="447" spans="1:16">
      <c r="A447" t="s">
        <v>1536</v>
      </c>
      <c r="L447" t="s">
        <v>1536</v>
      </c>
      <c r="M447">
        <v>4917642.248</v>
      </c>
      <c r="N447">
        <v>1394859.472</v>
      </c>
      <c r="O447">
        <v>23.489</v>
      </c>
      <c r="P447" t="s">
        <v>83</v>
      </c>
    </row>
    <row r="448" spans="1:16">
      <c r="A448" t="s">
        <v>1537</v>
      </c>
      <c r="L448" t="s">
        <v>1537</v>
      </c>
      <c r="M448">
        <v>4917640.618</v>
      </c>
      <c r="N448">
        <v>1394860.336</v>
      </c>
      <c r="O448">
        <v>22.52</v>
      </c>
      <c r="P448" t="s">
        <v>114</v>
      </c>
    </row>
    <row r="449" spans="1:16">
      <c r="A449" t="s">
        <v>1538</v>
      </c>
      <c r="L449" t="s">
        <v>1538</v>
      </c>
      <c r="M449">
        <v>4917637.098</v>
      </c>
      <c r="N449">
        <v>1394862.146</v>
      </c>
      <c r="O449">
        <v>22.406</v>
      </c>
      <c r="P449" t="s">
        <v>116</v>
      </c>
    </row>
    <row r="450" spans="1:16">
      <c r="A450" t="s">
        <v>1539</v>
      </c>
      <c r="L450" t="s">
        <v>1539</v>
      </c>
      <c r="M450">
        <v>4917758.531</v>
      </c>
      <c r="N450">
        <v>1395246.756</v>
      </c>
      <c r="O450">
        <v>28.49</v>
      </c>
      <c r="P450" t="s">
        <v>83</v>
      </c>
    </row>
    <row r="451" spans="1:16">
      <c r="A451" t="s">
        <v>1540</v>
      </c>
      <c r="L451" t="s">
        <v>1540</v>
      </c>
      <c r="M451">
        <v>4917768.799</v>
      </c>
      <c r="N451">
        <v>1395242.508</v>
      </c>
      <c r="O451">
        <v>28.649</v>
      </c>
      <c r="P451" t="s">
        <v>83</v>
      </c>
    </row>
    <row r="452" spans="1:16">
      <c r="A452" t="s">
        <v>1541</v>
      </c>
      <c r="L452" t="s">
        <v>1541</v>
      </c>
      <c r="M452">
        <v>4917776.951</v>
      </c>
      <c r="N452">
        <v>1395238.621</v>
      </c>
      <c r="O452">
        <v>28.543</v>
      </c>
      <c r="P452" t="s">
        <v>93</v>
      </c>
    </row>
    <row r="453" spans="1:16">
      <c r="A453" t="s">
        <v>1542</v>
      </c>
      <c r="L453" t="s">
        <v>1542</v>
      </c>
      <c r="M453">
        <v>4917783.227</v>
      </c>
      <c r="N453">
        <v>1395236.382</v>
      </c>
      <c r="O453">
        <v>28.298</v>
      </c>
      <c r="P453" t="s">
        <v>87</v>
      </c>
    </row>
    <row r="454" spans="1:16">
      <c r="A454" t="s">
        <v>1543</v>
      </c>
      <c r="L454" t="s">
        <v>1543</v>
      </c>
      <c r="M454">
        <v>4917786.448</v>
      </c>
      <c r="N454">
        <v>1395234.74</v>
      </c>
      <c r="O454">
        <v>26.15</v>
      </c>
      <c r="P454" t="s">
        <v>83</v>
      </c>
    </row>
    <row r="455" spans="1:16">
      <c r="A455" t="s">
        <v>1544</v>
      </c>
      <c r="L455" t="s">
        <v>1544</v>
      </c>
      <c r="M455">
        <v>4917790.349</v>
      </c>
      <c r="N455">
        <v>1395233.145</v>
      </c>
      <c r="O455">
        <v>25.544</v>
      </c>
      <c r="P455" t="s">
        <v>83</v>
      </c>
    </row>
    <row r="456" spans="1:16">
      <c r="A456" t="s">
        <v>1545</v>
      </c>
      <c r="L456" t="s">
        <v>1545</v>
      </c>
      <c r="M456">
        <v>4917791.782</v>
      </c>
      <c r="N456">
        <v>1395232.667</v>
      </c>
      <c r="O456">
        <v>23.931</v>
      </c>
      <c r="P456" t="s">
        <v>109</v>
      </c>
    </row>
    <row r="457" spans="1:16">
      <c r="A457" t="s">
        <v>1546</v>
      </c>
      <c r="L457" t="s">
        <v>1546</v>
      </c>
      <c r="M457">
        <v>4917795.56</v>
      </c>
      <c r="N457">
        <v>1395231.082</v>
      </c>
      <c r="O457">
        <v>23.615</v>
      </c>
      <c r="P457" t="s">
        <v>755</v>
      </c>
    </row>
    <row r="458" spans="1:16">
      <c r="A458" t="s">
        <v>1547</v>
      </c>
      <c r="L458" t="s">
        <v>1547</v>
      </c>
      <c r="M458">
        <v>4917798.023</v>
      </c>
      <c r="N458">
        <v>1395230.061</v>
      </c>
      <c r="O458">
        <v>23.345</v>
      </c>
      <c r="P458" t="s">
        <v>116</v>
      </c>
    </row>
    <row r="459" spans="1:16">
      <c r="A459" t="s">
        <v>1548</v>
      </c>
      <c r="L459" t="s">
        <v>1548</v>
      </c>
      <c r="M459">
        <v>4917800.757</v>
      </c>
      <c r="N459">
        <v>1395228.896</v>
      </c>
      <c r="O459">
        <v>23.141</v>
      </c>
      <c r="P459" t="s">
        <v>116</v>
      </c>
    </row>
    <row r="460" spans="1:16">
      <c r="A460" t="s">
        <v>1549</v>
      </c>
      <c r="L460" t="s">
        <v>1549</v>
      </c>
      <c r="M460">
        <v>4917801.874</v>
      </c>
      <c r="N460">
        <v>1395228.448</v>
      </c>
      <c r="O460">
        <v>23.063</v>
      </c>
      <c r="P460" t="s">
        <v>116</v>
      </c>
    </row>
    <row r="461" spans="1:16">
      <c r="A461" t="s">
        <v>1550</v>
      </c>
      <c r="L461" t="s">
        <v>1550</v>
      </c>
      <c r="M461">
        <v>4917803.322</v>
      </c>
      <c r="N461">
        <v>1395227.949</v>
      </c>
      <c r="O461">
        <v>23.604</v>
      </c>
      <c r="P461" t="s">
        <v>114</v>
      </c>
    </row>
    <row r="462" spans="1:16">
      <c r="A462" t="s">
        <v>1551</v>
      </c>
      <c r="L462" t="s">
        <v>1551</v>
      </c>
      <c r="M462">
        <v>4917803.859</v>
      </c>
      <c r="N462">
        <v>1395227.746</v>
      </c>
      <c r="O462">
        <v>24.203</v>
      </c>
      <c r="P462" t="s">
        <v>83</v>
      </c>
    </row>
    <row r="463" spans="1:16">
      <c r="A463" t="s">
        <v>1552</v>
      </c>
      <c r="L463" t="s">
        <v>1552</v>
      </c>
      <c r="M463">
        <v>4917805.314</v>
      </c>
      <c r="N463">
        <v>1395226.68</v>
      </c>
      <c r="O463">
        <v>26.1</v>
      </c>
      <c r="P463" t="s">
        <v>83</v>
      </c>
    </row>
    <row r="464" spans="1:16">
      <c r="A464" t="s">
        <v>1553</v>
      </c>
      <c r="L464" t="s">
        <v>1553</v>
      </c>
      <c r="M464">
        <v>4917805.506</v>
      </c>
      <c r="N464">
        <v>1395226.784</v>
      </c>
      <c r="O464">
        <v>26.105</v>
      </c>
      <c r="P464" t="s">
        <v>83</v>
      </c>
    </row>
    <row r="465" spans="1:16">
      <c r="A465" t="s">
        <v>1554</v>
      </c>
      <c r="L465" t="s">
        <v>1554</v>
      </c>
      <c r="M465">
        <v>4917809.396</v>
      </c>
      <c r="N465">
        <v>1395225.53</v>
      </c>
      <c r="O465">
        <v>27.754</v>
      </c>
      <c r="P465" t="s">
        <v>83</v>
      </c>
    </row>
    <row r="466" spans="1:16">
      <c r="A466" t="s">
        <v>1555</v>
      </c>
      <c r="L466" t="s">
        <v>1555</v>
      </c>
      <c r="M466">
        <v>4917811.012</v>
      </c>
      <c r="N466">
        <v>1395224.579</v>
      </c>
      <c r="O466">
        <v>28.525</v>
      </c>
      <c r="P466" t="s">
        <v>87</v>
      </c>
    </row>
    <row r="467" spans="1:16">
      <c r="A467" t="s">
        <v>1556</v>
      </c>
      <c r="L467" t="s">
        <v>1556</v>
      </c>
      <c r="M467">
        <v>4917815.266</v>
      </c>
      <c r="N467">
        <v>1395222.776</v>
      </c>
      <c r="O467">
        <v>28.461</v>
      </c>
      <c r="P467" t="s">
        <v>93</v>
      </c>
    </row>
    <row r="468" spans="1:16">
      <c r="A468" t="s">
        <v>1557</v>
      </c>
      <c r="L468" t="s">
        <v>1557</v>
      </c>
      <c r="M468">
        <v>4917839.832</v>
      </c>
      <c r="N468">
        <v>1395212.618</v>
      </c>
      <c r="O468">
        <v>28.542</v>
      </c>
      <c r="P468" t="s">
        <v>83</v>
      </c>
    </row>
    <row r="469" spans="1:16">
      <c r="A469" t="s">
        <v>1558</v>
      </c>
      <c r="L469" t="s">
        <v>1558</v>
      </c>
      <c r="M469">
        <v>4917814.232</v>
      </c>
      <c r="N469">
        <v>1395295.339</v>
      </c>
      <c r="O469">
        <v>23.744</v>
      </c>
      <c r="P469" t="s">
        <v>742</v>
      </c>
    </row>
    <row r="470" spans="1:16">
      <c r="A470" t="s">
        <v>1559</v>
      </c>
      <c r="L470" t="s">
        <v>1559</v>
      </c>
      <c r="M470">
        <v>4917813.665</v>
      </c>
      <c r="N470">
        <v>1395295.64</v>
      </c>
      <c r="O470">
        <v>24.332</v>
      </c>
      <c r="P470" t="s">
        <v>83</v>
      </c>
    </row>
    <row r="471" spans="1:16">
      <c r="A471" t="s">
        <v>1560</v>
      </c>
      <c r="L471" t="s">
        <v>1560</v>
      </c>
      <c r="M471">
        <v>4917808.92</v>
      </c>
      <c r="N471">
        <v>1395298.011</v>
      </c>
      <c r="O471">
        <v>26.971</v>
      </c>
      <c r="P471" t="s">
        <v>83</v>
      </c>
    </row>
    <row r="472" spans="1:16">
      <c r="A472" t="s">
        <v>1561</v>
      </c>
      <c r="L472" t="s">
        <v>1561</v>
      </c>
      <c r="M472">
        <v>4917805.818</v>
      </c>
      <c r="N472">
        <v>1395299.02</v>
      </c>
      <c r="O472">
        <v>28.944</v>
      </c>
      <c r="P472" t="s">
        <v>87</v>
      </c>
    </row>
    <row r="473" spans="1:16">
      <c r="A473" t="s">
        <v>1562</v>
      </c>
      <c r="L473" t="s">
        <v>1562</v>
      </c>
      <c r="M473">
        <v>4917800.943</v>
      </c>
      <c r="N473">
        <v>1395301.447</v>
      </c>
      <c r="O473">
        <v>29.043</v>
      </c>
      <c r="P473" t="s">
        <v>93</v>
      </c>
    </row>
    <row r="474" spans="1:16">
      <c r="A474" t="s">
        <v>1563</v>
      </c>
      <c r="L474" t="s">
        <v>1563</v>
      </c>
      <c r="M474">
        <v>4917846.437</v>
      </c>
      <c r="N474">
        <v>1395281.657</v>
      </c>
      <c r="O474">
        <v>28.802</v>
      </c>
      <c r="P474" t="s">
        <v>83</v>
      </c>
    </row>
    <row r="475" spans="1:16">
      <c r="A475" t="s">
        <v>1564</v>
      </c>
      <c r="L475" t="s">
        <v>1564</v>
      </c>
      <c r="M475">
        <v>4917843.063</v>
      </c>
      <c r="N475">
        <v>1395282.929</v>
      </c>
      <c r="O475">
        <v>28.75</v>
      </c>
      <c r="P475" t="s">
        <v>93</v>
      </c>
    </row>
    <row r="476" spans="1:16">
      <c r="A476" t="s">
        <v>1565</v>
      </c>
      <c r="L476" t="s">
        <v>1565</v>
      </c>
      <c r="M476">
        <v>4917840.922</v>
      </c>
      <c r="N476">
        <v>1395283.799</v>
      </c>
      <c r="O476">
        <v>28.391</v>
      </c>
      <c r="P476" t="s">
        <v>87</v>
      </c>
    </row>
    <row r="477" spans="1:16">
      <c r="A477" t="s">
        <v>1566</v>
      </c>
      <c r="L477" t="s">
        <v>1566</v>
      </c>
      <c r="M477">
        <v>4917829.467</v>
      </c>
      <c r="N477">
        <v>1395289.029</v>
      </c>
      <c r="O477">
        <v>24.375</v>
      </c>
      <c r="P477" t="s">
        <v>107</v>
      </c>
    </row>
    <row r="478" spans="1:16">
      <c r="A478" t="s">
        <v>1567</v>
      </c>
      <c r="L478" t="s">
        <v>1567</v>
      </c>
      <c r="M478">
        <v>4917824.258</v>
      </c>
      <c r="N478">
        <v>1395291.03</v>
      </c>
      <c r="O478">
        <v>24.277</v>
      </c>
      <c r="P478" t="s">
        <v>109</v>
      </c>
    </row>
    <row r="479" spans="1:16">
      <c r="A479" t="s">
        <v>1568</v>
      </c>
      <c r="L479" t="s">
        <v>1568</v>
      </c>
      <c r="M479">
        <v>4917818.613</v>
      </c>
      <c r="N479">
        <v>1395293.786</v>
      </c>
      <c r="O479">
        <v>23.793</v>
      </c>
      <c r="P479" t="s">
        <v>114</v>
      </c>
    </row>
    <row r="480" spans="1:16">
      <c r="A480" t="s">
        <v>1569</v>
      </c>
      <c r="L480" t="s">
        <v>1569</v>
      </c>
      <c r="M480">
        <v>4917816.387</v>
      </c>
      <c r="N480">
        <v>1395294.608</v>
      </c>
      <c r="O480">
        <v>23.59</v>
      </c>
      <c r="P480" t="s">
        <v>116</v>
      </c>
    </row>
    <row r="481" spans="1:16">
      <c r="A481" t="s">
        <v>1570</v>
      </c>
      <c r="L481" t="s">
        <v>1570</v>
      </c>
      <c r="M481">
        <v>4917814.86</v>
      </c>
      <c r="N481">
        <v>1395295.188</v>
      </c>
      <c r="O481">
        <v>23.42</v>
      </c>
      <c r="P481" t="s">
        <v>116</v>
      </c>
    </row>
    <row r="482" spans="1:16">
      <c r="A482" t="s">
        <v>1571</v>
      </c>
      <c r="L482" t="s">
        <v>1571</v>
      </c>
      <c r="M482">
        <v>4917854.922</v>
      </c>
      <c r="N482">
        <v>1395349.5</v>
      </c>
      <c r="O482">
        <v>24.178</v>
      </c>
      <c r="P482" t="s">
        <v>114</v>
      </c>
    </row>
    <row r="483" spans="1:16">
      <c r="A483" t="s">
        <v>1572</v>
      </c>
      <c r="L483" t="s">
        <v>1572</v>
      </c>
      <c r="M483">
        <v>4917851.181</v>
      </c>
      <c r="N483">
        <v>1395352.318</v>
      </c>
      <c r="O483">
        <v>24.451</v>
      </c>
      <c r="P483" t="s">
        <v>109</v>
      </c>
    </row>
    <row r="484" spans="1:16">
      <c r="A484" t="s">
        <v>1573</v>
      </c>
      <c r="L484" t="s">
        <v>1573</v>
      </c>
      <c r="M484">
        <v>4917849.471</v>
      </c>
      <c r="N484">
        <v>1395353.395</v>
      </c>
      <c r="O484">
        <v>24.785</v>
      </c>
      <c r="P484" t="s">
        <v>109</v>
      </c>
    </row>
    <row r="485" spans="1:16">
      <c r="A485" t="s">
        <v>1574</v>
      </c>
      <c r="L485" t="s">
        <v>1574</v>
      </c>
      <c r="M485">
        <v>4917845.348</v>
      </c>
      <c r="N485">
        <v>1395356.126</v>
      </c>
      <c r="O485">
        <v>24.893</v>
      </c>
      <c r="P485" t="s">
        <v>725</v>
      </c>
    </row>
    <row r="486" spans="1:16">
      <c r="A486" t="s">
        <v>1575</v>
      </c>
      <c r="L486" t="s">
        <v>1575</v>
      </c>
      <c r="M486">
        <v>4917844.496</v>
      </c>
      <c r="N486">
        <v>1395357.097</v>
      </c>
      <c r="O486">
        <v>25.303</v>
      </c>
      <c r="P486" t="s">
        <v>83</v>
      </c>
    </row>
    <row r="487" spans="1:16">
      <c r="A487" t="s">
        <v>1576</v>
      </c>
      <c r="L487" t="s">
        <v>1576</v>
      </c>
      <c r="M487">
        <v>4917839.16</v>
      </c>
      <c r="N487">
        <v>1395360.569</v>
      </c>
      <c r="O487">
        <v>26.004</v>
      </c>
      <c r="P487" t="s">
        <v>83</v>
      </c>
    </row>
    <row r="488" spans="1:16">
      <c r="A488" t="s">
        <v>1577</v>
      </c>
      <c r="L488" t="s">
        <v>1577</v>
      </c>
      <c r="M488">
        <v>4917834.037</v>
      </c>
      <c r="N488">
        <v>1395364.678</v>
      </c>
      <c r="O488">
        <v>29.369</v>
      </c>
      <c r="P488" t="s">
        <v>87</v>
      </c>
    </row>
    <row r="489" spans="1:16">
      <c r="A489" t="s">
        <v>1578</v>
      </c>
      <c r="L489" t="s">
        <v>1578</v>
      </c>
      <c r="M489">
        <v>4917828.212</v>
      </c>
      <c r="N489">
        <v>1395368.841</v>
      </c>
      <c r="O489">
        <v>29.618</v>
      </c>
      <c r="P489" t="s">
        <v>93</v>
      </c>
    </row>
    <row r="490" spans="1:16">
      <c r="A490" t="s">
        <v>1579</v>
      </c>
      <c r="L490" t="s">
        <v>1579</v>
      </c>
      <c r="M490">
        <v>4917867.449</v>
      </c>
      <c r="N490">
        <v>1395340.739</v>
      </c>
      <c r="O490">
        <v>28.661</v>
      </c>
      <c r="P490" t="s">
        <v>87</v>
      </c>
    </row>
    <row r="491" spans="1:16">
      <c r="A491" t="s">
        <v>1580</v>
      </c>
      <c r="L491" t="s">
        <v>1580</v>
      </c>
      <c r="M491">
        <v>4917869.747</v>
      </c>
      <c r="N491">
        <v>1395339.012</v>
      </c>
      <c r="O491">
        <v>29.041</v>
      </c>
      <c r="P491" t="s">
        <v>93</v>
      </c>
    </row>
    <row r="492" spans="1:16">
      <c r="A492" t="s">
        <v>1581</v>
      </c>
      <c r="L492" t="s">
        <v>1581</v>
      </c>
      <c r="M492">
        <v>4917876.179</v>
      </c>
      <c r="N492">
        <v>1395334.343</v>
      </c>
      <c r="O492">
        <v>29.232</v>
      </c>
      <c r="P492" t="s">
        <v>83</v>
      </c>
    </row>
    <row r="493" spans="1:16">
      <c r="A493" t="s">
        <v>46</v>
      </c>
      <c r="B493">
        <v>1395417.9</v>
      </c>
      <c r="C493">
        <v>4917865.05</v>
      </c>
      <c r="E493" t="s">
        <v>47</v>
      </c>
      <c r="F493">
        <v>1395398.75</v>
      </c>
      <c r="G493">
        <v>4917909.5</v>
      </c>
      <c r="L493" t="s">
        <v>468</v>
      </c>
      <c r="M493">
        <v>4917857.1577</v>
      </c>
      <c r="N493">
        <v>1395347.7869</v>
      </c>
      <c r="O493">
        <v>24.0163</v>
      </c>
      <c r="P493" t="s">
        <v>355</v>
      </c>
    </row>
    <row r="494" spans="1:16">
      <c r="A494" t="s">
        <v>469</v>
      </c>
      <c r="L494" t="s">
        <v>469</v>
      </c>
      <c r="M494">
        <v>4917856.5647</v>
      </c>
      <c r="N494">
        <v>1395351.4473</v>
      </c>
      <c r="O494">
        <v>24.1082</v>
      </c>
      <c r="P494" t="s">
        <v>470</v>
      </c>
    </row>
    <row r="495" spans="1:16">
      <c r="A495" t="s">
        <v>1582</v>
      </c>
      <c r="L495" t="s">
        <v>1582</v>
      </c>
      <c r="M495">
        <v>4917856.891</v>
      </c>
      <c r="N495">
        <v>1395421.249</v>
      </c>
      <c r="O495">
        <v>29.6</v>
      </c>
      <c r="P495" t="s">
        <v>93</v>
      </c>
    </row>
    <row r="496" spans="1:16">
      <c r="A496" t="s">
        <v>1583</v>
      </c>
      <c r="L496" t="s">
        <v>1583</v>
      </c>
      <c r="M496">
        <v>4917864.63</v>
      </c>
      <c r="N496">
        <v>1395418.039</v>
      </c>
      <c r="O496">
        <v>29.749</v>
      </c>
      <c r="P496" t="s">
        <v>87</v>
      </c>
    </row>
    <row r="497" spans="1:16">
      <c r="A497" t="s">
        <v>1584</v>
      </c>
      <c r="L497" t="s">
        <v>1584</v>
      </c>
      <c r="M497">
        <v>4917870.395</v>
      </c>
      <c r="N497">
        <v>1395415.644</v>
      </c>
      <c r="O497">
        <v>26.592</v>
      </c>
      <c r="P497" t="s">
        <v>83</v>
      </c>
    </row>
    <row r="498" spans="1:16">
      <c r="A498" t="s">
        <v>1585</v>
      </c>
      <c r="L498" t="s">
        <v>1585</v>
      </c>
      <c r="M498">
        <v>4917875.568</v>
      </c>
      <c r="N498">
        <v>1395413.581</v>
      </c>
      <c r="O498">
        <v>26.975</v>
      </c>
      <c r="P498" t="s">
        <v>103</v>
      </c>
    </row>
    <row r="499" spans="1:16">
      <c r="A499" t="s">
        <v>1586</v>
      </c>
      <c r="L499" t="s">
        <v>1586</v>
      </c>
      <c r="M499">
        <v>4917877.921</v>
      </c>
      <c r="N499">
        <v>1395412.456</v>
      </c>
      <c r="O499">
        <v>24.758</v>
      </c>
      <c r="P499" t="s">
        <v>114</v>
      </c>
    </row>
    <row r="500" spans="1:16">
      <c r="A500" t="s">
        <v>1587</v>
      </c>
      <c r="L500" t="s">
        <v>1587</v>
      </c>
      <c r="M500">
        <v>4917878.224</v>
      </c>
      <c r="N500">
        <v>1395412.235</v>
      </c>
      <c r="O500">
        <v>24.283</v>
      </c>
      <c r="P500" t="s">
        <v>116</v>
      </c>
    </row>
    <row r="501" spans="1:16">
      <c r="A501" t="s">
        <v>1588</v>
      </c>
      <c r="L501" t="s">
        <v>1588</v>
      </c>
      <c r="M501">
        <v>4917882.282</v>
      </c>
      <c r="N501">
        <v>1395410.549</v>
      </c>
      <c r="O501">
        <v>24.311</v>
      </c>
      <c r="P501" t="s">
        <v>116</v>
      </c>
    </row>
    <row r="502" spans="1:16">
      <c r="A502" t="s">
        <v>1589</v>
      </c>
      <c r="L502" t="s">
        <v>1589</v>
      </c>
      <c r="M502">
        <v>4917885.916</v>
      </c>
      <c r="N502">
        <v>1395408.949</v>
      </c>
      <c r="O502">
        <v>24.489</v>
      </c>
      <c r="P502" t="s">
        <v>116</v>
      </c>
    </row>
    <row r="503" spans="1:16">
      <c r="A503" t="s">
        <v>1590</v>
      </c>
      <c r="L503" t="s">
        <v>1590</v>
      </c>
      <c r="M503">
        <v>4917890.043</v>
      </c>
      <c r="N503">
        <v>1395407.341</v>
      </c>
      <c r="O503">
        <v>24.657</v>
      </c>
      <c r="P503" t="s">
        <v>116</v>
      </c>
    </row>
    <row r="504" spans="1:16">
      <c r="A504" t="s">
        <v>1591</v>
      </c>
      <c r="L504" t="s">
        <v>1591</v>
      </c>
      <c r="M504">
        <v>4917894.008</v>
      </c>
      <c r="N504">
        <v>1395405.345</v>
      </c>
      <c r="O504">
        <v>24.541</v>
      </c>
      <c r="P504" t="s">
        <v>116</v>
      </c>
    </row>
    <row r="505" spans="1:16">
      <c r="A505" t="s">
        <v>1592</v>
      </c>
      <c r="L505" t="s">
        <v>1592</v>
      </c>
      <c r="M505">
        <v>4917895.612</v>
      </c>
      <c r="N505">
        <v>1395404.77</v>
      </c>
      <c r="O505">
        <v>24.539</v>
      </c>
      <c r="P505" t="s">
        <v>116</v>
      </c>
    </row>
    <row r="506" spans="1:16">
      <c r="A506" t="s">
        <v>1593</v>
      </c>
      <c r="L506" t="s">
        <v>1593</v>
      </c>
      <c r="M506">
        <v>4917895.724</v>
      </c>
      <c r="N506">
        <v>1395404.71</v>
      </c>
      <c r="O506">
        <v>24.721</v>
      </c>
      <c r="P506" t="s">
        <v>717</v>
      </c>
    </row>
    <row r="507" spans="1:16">
      <c r="A507" t="s">
        <v>1594</v>
      </c>
      <c r="L507" t="s">
        <v>1594</v>
      </c>
      <c r="M507">
        <v>4917902.913</v>
      </c>
      <c r="N507">
        <v>1395401.594</v>
      </c>
      <c r="O507">
        <v>29.354</v>
      </c>
      <c r="P507" t="s">
        <v>87</v>
      </c>
    </row>
    <row r="508" spans="1:16">
      <c r="A508" t="s">
        <v>1595</v>
      </c>
      <c r="L508" t="s">
        <v>1595</v>
      </c>
      <c r="M508">
        <v>4917904.074</v>
      </c>
      <c r="N508">
        <v>1395400.85</v>
      </c>
      <c r="O508">
        <v>29.513</v>
      </c>
      <c r="P508" t="s">
        <v>93</v>
      </c>
    </row>
    <row r="509" spans="1:16">
      <c r="A509" t="s">
        <v>1596</v>
      </c>
      <c r="L509" t="s">
        <v>1596</v>
      </c>
      <c r="M509">
        <v>4917909.567</v>
      </c>
      <c r="N509">
        <v>1395398.782</v>
      </c>
      <c r="O509">
        <v>29.416</v>
      </c>
      <c r="P509" t="s">
        <v>83</v>
      </c>
    </row>
    <row r="510" spans="1:16">
      <c r="A510" t="s">
        <v>471</v>
      </c>
      <c r="L510" t="s">
        <v>471</v>
      </c>
      <c r="M510">
        <v>4918088.8041</v>
      </c>
      <c r="N510">
        <v>1395805.8228</v>
      </c>
      <c r="O510">
        <v>31.9458</v>
      </c>
      <c r="P510" t="s">
        <v>359</v>
      </c>
    </row>
    <row r="511" spans="1:16">
      <c r="A511" t="s">
        <v>472</v>
      </c>
      <c r="L511" t="s">
        <v>472</v>
      </c>
      <c r="M511">
        <v>4918087.3593</v>
      </c>
      <c r="N511">
        <v>1395805.5383</v>
      </c>
      <c r="O511">
        <v>32.0713</v>
      </c>
      <c r="P511" t="s">
        <v>359</v>
      </c>
    </row>
    <row r="512" spans="1:16">
      <c r="A512" t="s">
        <v>473</v>
      </c>
      <c r="L512" t="s">
        <v>473</v>
      </c>
      <c r="M512">
        <v>4918070.1101</v>
      </c>
      <c r="N512">
        <v>1395820.1675</v>
      </c>
      <c r="O512">
        <v>27.17</v>
      </c>
      <c r="P512" t="s">
        <v>359</v>
      </c>
    </row>
    <row r="513" spans="1:16">
      <c r="A513" t="s">
        <v>474</v>
      </c>
      <c r="L513" t="s">
        <v>474</v>
      </c>
      <c r="M513">
        <v>4918028.8291</v>
      </c>
      <c r="N513">
        <v>1395850.3529</v>
      </c>
      <c r="O513">
        <v>31.8068</v>
      </c>
      <c r="P513" t="s">
        <v>359</v>
      </c>
    </row>
    <row r="514" spans="1:16">
      <c r="A514" t="s">
        <v>475</v>
      </c>
      <c r="L514" t="s">
        <v>475</v>
      </c>
      <c r="M514">
        <v>4918072.4192</v>
      </c>
      <c r="N514">
        <v>1395817.1016</v>
      </c>
      <c r="O514">
        <v>25.2658</v>
      </c>
      <c r="P514" t="s">
        <v>368</v>
      </c>
    </row>
    <row r="515" spans="1:16">
      <c r="A515" t="s">
        <v>476</v>
      </c>
      <c r="L515" t="s">
        <v>476</v>
      </c>
      <c r="M515">
        <v>4918077.7116</v>
      </c>
      <c r="N515">
        <v>1395811.7723</v>
      </c>
      <c r="O515">
        <v>24.6982</v>
      </c>
      <c r="P515" t="s">
        <v>477</v>
      </c>
    </row>
    <row r="516" spans="1:16">
      <c r="A516" t="s">
        <v>50</v>
      </c>
      <c r="B516">
        <v>1396511.01</v>
      </c>
      <c r="C516">
        <v>4918326.06</v>
      </c>
      <c r="E516" t="s">
        <v>51</v>
      </c>
      <c r="F516">
        <v>1396473.97</v>
      </c>
      <c r="G516">
        <v>4918410.46</v>
      </c>
      <c r="L516" t="s">
        <v>478</v>
      </c>
      <c r="M516">
        <v>4918380.8882</v>
      </c>
      <c r="N516">
        <v>1396488.571</v>
      </c>
      <c r="O516">
        <v>26.8555</v>
      </c>
      <c r="P516" t="s">
        <v>479</v>
      </c>
    </row>
    <row r="517" spans="1:16">
      <c r="A517" t="s">
        <v>480</v>
      </c>
      <c r="L517" t="s">
        <v>480</v>
      </c>
      <c r="M517">
        <v>4918376.9406</v>
      </c>
      <c r="N517">
        <v>1396490.2523</v>
      </c>
      <c r="O517">
        <v>26.6116</v>
      </c>
      <c r="P517" t="s">
        <v>355</v>
      </c>
    </row>
    <row r="518" spans="1:16">
      <c r="A518" t="s">
        <v>481</v>
      </c>
      <c r="L518" t="s">
        <v>481</v>
      </c>
      <c r="M518">
        <v>4918372.2126</v>
      </c>
      <c r="N518">
        <v>1396492.1197</v>
      </c>
      <c r="O518">
        <v>26.4355</v>
      </c>
      <c r="P518" t="s">
        <v>368</v>
      </c>
    </row>
    <row r="519" spans="1:16">
      <c r="A519" t="s">
        <v>482</v>
      </c>
      <c r="L519" t="s">
        <v>482</v>
      </c>
      <c r="M519">
        <v>4918379.0065</v>
      </c>
      <c r="N519">
        <v>1396489.381</v>
      </c>
      <c r="O519">
        <v>26.6452</v>
      </c>
      <c r="P519" t="s">
        <v>355</v>
      </c>
    </row>
    <row r="520" spans="1:16">
      <c r="A520" t="s">
        <v>483</v>
      </c>
      <c r="L520" t="s">
        <v>483</v>
      </c>
      <c r="M520">
        <v>4918351.7593</v>
      </c>
      <c r="N520">
        <v>1396507.9352</v>
      </c>
      <c r="O520">
        <v>31.4257</v>
      </c>
      <c r="P520" t="s">
        <v>355</v>
      </c>
    </row>
    <row r="521" spans="1:16">
      <c r="A521" t="s">
        <v>484</v>
      </c>
      <c r="L521" t="s">
        <v>484</v>
      </c>
      <c r="M521">
        <v>4918383.9878</v>
      </c>
      <c r="N521">
        <v>1396485.8478</v>
      </c>
      <c r="O521">
        <v>28.2983</v>
      </c>
      <c r="P521" t="s">
        <v>355</v>
      </c>
    </row>
    <row r="522" spans="1:16">
      <c r="A522" t="s">
        <v>485</v>
      </c>
      <c r="L522" t="s">
        <v>485</v>
      </c>
      <c r="M522">
        <v>4918395.6537</v>
      </c>
      <c r="N522">
        <v>1396486.5795</v>
      </c>
      <c r="O522">
        <v>35.4944</v>
      </c>
      <c r="P522" t="s">
        <v>359</v>
      </c>
    </row>
    <row r="523" spans="1:16">
      <c r="A523" t="s">
        <v>486</v>
      </c>
      <c r="L523" t="s">
        <v>486</v>
      </c>
      <c r="M523">
        <v>4918391.7308</v>
      </c>
      <c r="N523">
        <v>1396479.9952</v>
      </c>
      <c r="O523">
        <v>35.4728</v>
      </c>
      <c r="P523" t="s">
        <v>359</v>
      </c>
    </row>
    <row r="524" spans="1:16">
      <c r="A524" t="s">
        <v>487</v>
      </c>
      <c r="L524" t="s">
        <v>487</v>
      </c>
      <c r="M524">
        <v>4918403.4756</v>
      </c>
      <c r="N524">
        <v>1396477.7337</v>
      </c>
      <c r="O524">
        <v>35.6076</v>
      </c>
      <c r="P524" t="s">
        <v>355</v>
      </c>
    </row>
    <row r="525" spans="1:16">
      <c r="A525" t="s">
        <v>52</v>
      </c>
      <c r="B525">
        <v>1396917.46</v>
      </c>
      <c r="C525">
        <v>4918486.44</v>
      </c>
      <c r="E525" t="s">
        <v>53</v>
      </c>
      <c r="F525">
        <v>1396929.73</v>
      </c>
      <c r="G525">
        <v>4918595.53</v>
      </c>
      <c r="L525" t="s">
        <v>488</v>
      </c>
      <c r="M525">
        <v>4918507.7747</v>
      </c>
      <c r="N525">
        <v>1396918.8014</v>
      </c>
      <c r="O525">
        <v>28.0265</v>
      </c>
      <c r="P525" t="s">
        <v>489</v>
      </c>
    </row>
    <row r="526" spans="1:16">
      <c r="A526" t="s">
        <v>490</v>
      </c>
      <c r="L526" t="s">
        <v>490</v>
      </c>
      <c r="M526">
        <v>4918512.8377</v>
      </c>
      <c r="N526">
        <v>1396920.6624</v>
      </c>
      <c r="O526">
        <v>28.6526</v>
      </c>
      <c r="P526" t="s">
        <v>489</v>
      </c>
    </row>
    <row r="527" spans="1:16">
      <c r="A527" t="s">
        <v>491</v>
      </c>
      <c r="L527" t="s">
        <v>491</v>
      </c>
      <c r="M527">
        <v>4918518.0679</v>
      </c>
      <c r="N527">
        <v>1396920.6756</v>
      </c>
      <c r="O527">
        <v>28.4902</v>
      </c>
      <c r="P527" t="s">
        <v>489</v>
      </c>
    </row>
    <row r="528" spans="1:16">
      <c r="A528" t="s">
        <v>492</v>
      </c>
      <c r="L528" t="s">
        <v>492</v>
      </c>
      <c r="M528">
        <v>4918522.6365</v>
      </c>
      <c r="N528">
        <v>1396921.0861</v>
      </c>
      <c r="O528">
        <v>27.7274</v>
      </c>
      <c r="P528" t="s">
        <v>489</v>
      </c>
    </row>
    <row r="529" spans="1:16">
      <c r="A529" t="s">
        <v>493</v>
      </c>
      <c r="L529" t="s">
        <v>493</v>
      </c>
      <c r="M529">
        <v>4918523.2243</v>
      </c>
      <c r="N529">
        <v>1396922.1961</v>
      </c>
      <c r="O529">
        <v>28.1671</v>
      </c>
      <c r="P529" t="s">
        <v>494</v>
      </c>
    </row>
    <row r="530" spans="1:16">
      <c r="A530" t="s">
        <v>495</v>
      </c>
      <c r="L530" t="s">
        <v>495</v>
      </c>
      <c r="M530">
        <v>4918480.8809</v>
      </c>
      <c r="N530">
        <v>1396916.869</v>
      </c>
      <c r="O530">
        <v>36.8568</v>
      </c>
      <c r="P530" t="s">
        <v>355</v>
      </c>
    </row>
    <row r="531" spans="1:16">
      <c r="A531" t="s">
        <v>496</v>
      </c>
      <c r="L531" t="s">
        <v>496</v>
      </c>
      <c r="M531">
        <v>4918489.927</v>
      </c>
      <c r="N531">
        <v>1396916.9424</v>
      </c>
      <c r="O531">
        <v>37.0107</v>
      </c>
      <c r="P531" t="s">
        <v>359</v>
      </c>
    </row>
    <row r="532" spans="1:16">
      <c r="A532" t="s">
        <v>1597</v>
      </c>
      <c r="L532" t="s">
        <v>1597</v>
      </c>
      <c r="M532">
        <v>4918598.148</v>
      </c>
      <c r="N532">
        <v>1396930.183</v>
      </c>
      <c r="O532">
        <v>37.892</v>
      </c>
      <c r="P532" t="s">
        <v>83</v>
      </c>
    </row>
    <row r="533" spans="1:16">
      <c r="A533" t="s">
        <v>1598</v>
      </c>
      <c r="L533" t="s">
        <v>1598</v>
      </c>
      <c r="M533">
        <v>4918636.21</v>
      </c>
      <c r="N533">
        <v>1397051.467</v>
      </c>
      <c r="O533">
        <v>32.547</v>
      </c>
      <c r="P533" t="s">
        <v>677</v>
      </c>
    </row>
    <row r="534" spans="1:16">
      <c r="A534" t="s">
        <v>1599</v>
      </c>
      <c r="L534" t="s">
        <v>1599</v>
      </c>
      <c r="M534">
        <v>4918635.945</v>
      </c>
      <c r="N534">
        <v>1397045.397</v>
      </c>
      <c r="O534">
        <v>32.277</v>
      </c>
      <c r="P534" t="s">
        <v>83</v>
      </c>
    </row>
    <row r="535" spans="1:16">
      <c r="A535" t="s">
        <v>1600</v>
      </c>
      <c r="L535" t="s">
        <v>1600</v>
      </c>
      <c r="M535">
        <v>4918635.735</v>
      </c>
      <c r="N535">
        <v>1397039.379</v>
      </c>
      <c r="O535">
        <v>32.09</v>
      </c>
      <c r="P535" t="s">
        <v>83</v>
      </c>
    </row>
    <row r="536" spans="1:16">
      <c r="A536" t="s">
        <v>1601</v>
      </c>
      <c r="L536" t="s">
        <v>1601</v>
      </c>
      <c r="M536">
        <v>4918635.574</v>
      </c>
      <c r="N536">
        <v>1397034.149</v>
      </c>
      <c r="O536">
        <v>31.858</v>
      </c>
      <c r="P536" t="s">
        <v>83</v>
      </c>
    </row>
    <row r="537" spans="1:16">
      <c r="A537" t="s">
        <v>1602</v>
      </c>
      <c r="L537" t="s">
        <v>1602</v>
      </c>
      <c r="M537">
        <v>4918635.286</v>
      </c>
      <c r="N537">
        <v>1397027.012</v>
      </c>
      <c r="O537">
        <v>31.549</v>
      </c>
      <c r="P537" t="s">
        <v>87</v>
      </c>
    </row>
    <row r="538" spans="1:16">
      <c r="A538" t="s">
        <v>1603</v>
      </c>
      <c r="L538" t="s">
        <v>1603</v>
      </c>
      <c r="M538">
        <v>4918634.964</v>
      </c>
      <c r="N538">
        <v>1397024.905</v>
      </c>
      <c r="O538">
        <v>30.428</v>
      </c>
      <c r="P538" t="s">
        <v>103</v>
      </c>
    </row>
    <row r="539" spans="1:16">
      <c r="A539" t="s">
        <v>1604</v>
      </c>
      <c r="L539" t="s">
        <v>1604</v>
      </c>
      <c r="M539">
        <v>4918635.189</v>
      </c>
      <c r="N539">
        <v>1397023.816</v>
      </c>
      <c r="O539">
        <v>29.112</v>
      </c>
      <c r="P539" t="s">
        <v>114</v>
      </c>
    </row>
    <row r="540" spans="1:16">
      <c r="A540" t="s">
        <v>1605</v>
      </c>
      <c r="L540" t="s">
        <v>1605</v>
      </c>
      <c r="M540">
        <v>4918635.172</v>
      </c>
      <c r="N540">
        <v>1397023.815</v>
      </c>
      <c r="O540">
        <v>28.685</v>
      </c>
      <c r="P540" t="s">
        <v>652</v>
      </c>
    </row>
    <row r="541" spans="1:16">
      <c r="A541" t="s">
        <v>1606</v>
      </c>
      <c r="L541" t="s">
        <v>1606</v>
      </c>
      <c r="M541">
        <v>4918635.048</v>
      </c>
      <c r="N541">
        <v>1397022.244</v>
      </c>
      <c r="O541">
        <v>28.663</v>
      </c>
      <c r="P541" t="s">
        <v>652</v>
      </c>
    </row>
    <row r="542" spans="1:16">
      <c r="A542" t="s">
        <v>1607</v>
      </c>
      <c r="L542" t="s">
        <v>1607</v>
      </c>
      <c r="M542">
        <v>4918634.828</v>
      </c>
      <c r="N542">
        <v>1397019.643</v>
      </c>
      <c r="O542">
        <v>29.108</v>
      </c>
      <c r="P542" t="s">
        <v>687</v>
      </c>
    </row>
    <row r="543" spans="1:16">
      <c r="A543" t="s">
        <v>1608</v>
      </c>
      <c r="L543" t="s">
        <v>1608</v>
      </c>
      <c r="M543">
        <v>4918634.661</v>
      </c>
      <c r="N543">
        <v>1397018.173</v>
      </c>
      <c r="O543">
        <v>29.898</v>
      </c>
      <c r="P543" t="s">
        <v>109</v>
      </c>
    </row>
    <row r="544" spans="1:16">
      <c r="A544" t="s">
        <v>1609</v>
      </c>
      <c r="L544" t="s">
        <v>1609</v>
      </c>
      <c r="M544">
        <v>4918634.374</v>
      </c>
      <c r="N544">
        <v>1397014.505</v>
      </c>
      <c r="O544">
        <v>30.126</v>
      </c>
      <c r="P544" t="s">
        <v>109</v>
      </c>
    </row>
    <row r="545" spans="1:16">
      <c r="A545" t="s">
        <v>1610</v>
      </c>
      <c r="L545" t="s">
        <v>1610</v>
      </c>
      <c r="M545">
        <v>4918634.399</v>
      </c>
      <c r="N545">
        <v>1397009.984</v>
      </c>
      <c r="O545">
        <v>30.142</v>
      </c>
      <c r="P545" t="s">
        <v>109</v>
      </c>
    </row>
    <row r="546" spans="1:16">
      <c r="A546" t="s">
        <v>1611</v>
      </c>
      <c r="L546" t="s">
        <v>1611</v>
      </c>
      <c r="M546">
        <v>4918632.479</v>
      </c>
      <c r="N546">
        <v>1396969.472</v>
      </c>
      <c r="O546">
        <v>38.462</v>
      </c>
      <c r="P546" t="s">
        <v>83</v>
      </c>
    </row>
    <row r="547" spans="1:16">
      <c r="A547" t="s">
        <v>1612</v>
      </c>
      <c r="L547" t="s">
        <v>1612</v>
      </c>
      <c r="M547">
        <v>4918632.454</v>
      </c>
      <c r="N547">
        <v>1396974.684</v>
      </c>
      <c r="O547">
        <v>38.741</v>
      </c>
      <c r="P547" t="s">
        <v>83</v>
      </c>
    </row>
    <row r="548" spans="1:16">
      <c r="A548" t="s">
        <v>56</v>
      </c>
      <c r="B548">
        <v>1397168.31</v>
      </c>
      <c r="C548">
        <v>4918767.27</v>
      </c>
      <c r="E548" t="s">
        <v>57</v>
      </c>
      <c r="F548">
        <v>1397203.43</v>
      </c>
      <c r="G548">
        <v>4918841.71</v>
      </c>
      <c r="L548" t="s">
        <v>497</v>
      </c>
      <c r="M548">
        <v>4918822.9818</v>
      </c>
      <c r="N548">
        <v>1397199.4217</v>
      </c>
      <c r="O548">
        <v>30.0818</v>
      </c>
      <c r="P548" t="s">
        <v>498</v>
      </c>
    </row>
    <row r="549" spans="1:16">
      <c r="A549" t="s">
        <v>508</v>
      </c>
      <c r="L549" t="s">
        <v>508</v>
      </c>
      <c r="M549">
        <v>4918638.2088</v>
      </c>
      <c r="N549">
        <v>1397072.9114</v>
      </c>
      <c r="O549">
        <v>38.684</v>
      </c>
      <c r="P549" t="s">
        <v>509</v>
      </c>
    </row>
    <row r="550" spans="1:16">
      <c r="A550" t="s">
        <v>510</v>
      </c>
      <c r="L550" t="s">
        <v>510</v>
      </c>
      <c r="M550">
        <v>4918633.6028</v>
      </c>
      <c r="N550">
        <v>1397001.1709</v>
      </c>
      <c r="O550">
        <v>29.4282</v>
      </c>
      <c r="P550" t="s">
        <v>511</v>
      </c>
    </row>
    <row r="551" spans="1:16">
      <c r="A551" t="s">
        <v>512</v>
      </c>
      <c r="L551" t="s">
        <v>512</v>
      </c>
      <c r="M551">
        <v>4918633.6331</v>
      </c>
      <c r="N551">
        <v>1396998.8347</v>
      </c>
      <c r="O551">
        <v>29.2514</v>
      </c>
      <c r="P551" t="s">
        <v>511</v>
      </c>
    </row>
    <row r="552" spans="1:16">
      <c r="A552" t="s">
        <v>513</v>
      </c>
      <c r="L552" t="s">
        <v>513</v>
      </c>
      <c r="M552">
        <v>4918634.1583</v>
      </c>
      <c r="N552">
        <v>1397002.0982</v>
      </c>
      <c r="O552">
        <v>29.614</v>
      </c>
      <c r="P552" t="s">
        <v>470</v>
      </c>
    </row>
    <row r="553" spans="1:16">
      <c r="A553" t="s">
        <v>499</v>
      </c>
      <c r="L553" t="s">
        <v>499</v>
      </c>
      <c r="M553">
        <v>4918824.5137</v>
      </c>
      <c r="N553">
        <v>1397195.369</v>
      </c>
      <c r="O553">
        <v>29.8711</v>
      </c>
      <c r="P553" t="s">
        <v>355</v>
      </c>
    </row>
    <row r="554" spans="1:16">
      <c r="A554" t="s">
        <v>500</v>
      </c>
      <c r="L554" t="s">
        <v>500</v>
      </c>
      <c r="M554">
        <v>4918821.1285</v>
      </c>
      <c r="N554">
        <v>1397193.5015</v>
      </c>
      <c r="O554">
        <v>30.3129</v>
      </c>
      <c r="P554" t="s">
        <v>355</v>
      </c>
    </row>
    <row r="555" spans="1:16">
      <c r="A555" t="s">
        <v>501</v>
      </c>
      <c r="L555" t="s">
        <v>501</v>
      </c>
      <c r="M555">
        <v>4918815.6189</v>
      </c>
      <c r="N555">
        <v>1397191.2081</v>
      </c>
      <c r="O555">
        <v>30.1173</v>
      </c>
      <c r="P555" t="s">
        <v>355</v>
      </c>
    </row>
    <row r="556" spans="1:16">
      <c r="A556" t="s">
        <v>502</v>
      </c>
      <c r="L556" t="s">
        <v>502</v>
      </c>
      <c r="M556">
        <v>4918813.3067</v>
      </c>
      <c r="N556">
        <v>1397189.3718</v>
      </c>
      <c r="O556">
        <v>30.3455</v>
      </c>
      <c r="P556" t="s">
        <v>503</v>
      </c>
    </row>
    <row r="557" spans="1:16">
      <c r="A557" t="s">
        <v>504</v>
      </c>
      <c r="L557" t="s">
        <v>504</v>
      </c>
      <c r="M557">
        <v>4918806.3903</v>
      </c>
      <c r="N557">
        <v>1397187.4263</v>
      </c>
      <c r="O557">
        <v>33.2901</v>
      </c>
      <c r="P557" t="s">
        <v>359</v>
      </c>
    </row>
    <row r="558" spans="1:16">
      <c r="A558" t="s">
        <v>505</v>
      </c>
      <c r="L558" t="s">
        <v>505</v>
      </c>
      <c r="M558">
        <v>4918791.1296</v>
      </c>
      <c r="N558">
        <v>1397179.3608</v>
      </c>
      <c r="O558">
        <v>33.7785</v>
      </c>
      <c r="P558" t="s">
        <v>359</v>
      </c>
    </row>
    <row r="559" spans="1:16">
      <c r="A559" t="s">
        <v>506</v>
      </c>
      <c r="L559" t="s">
        <v>506</v>
      </c>
      <c r="M559">
        <v>4918778.0191</v>
      </c>
      <c r="N559">
        <v>1397172.5025</v>
      </c>
      <c r="O559">
        <v>35.6994</v>
      </c>
      <c r="P559" t="s">
        <v>359</v>
      </c>
    </row>
    <row r="560" spans="1:16">
      <c r="A560" t="s">
        <v>507</v>
      </c>
      <c r="L560" t="s">
        <v>507</v>
      </c>
      <c r="M560">
        <v>4918775.842</v>
      </c>
      <c r="N560">
        <v>1397171.0203</v>
      </c>
      <c r="O560">
        <v>36.7763</v>
      </c>
      <c r="P560" t="s">
        <v>355</v>
      </c>
    </row>
    <row r="561" spans="1:16">
      <c r="A561" t="s">
        <v>1613</v>
      </c>
      <c r="L561" t="s">
        <v>1613</v>
      </c>
      <c r="M561">
        <v>4918841.78</v>
      </c>
      <c r="N561">
        <v>1397203.563</v>
      </c>
      <c r="O561">
        <v>38.958</v>
      </c>
      <c r="P561" t="s">
        <v>83</v>
      </c>
    </row>
    <row r="562" spans="1:16">
      <c r="A562" t="s">
        <v>1614</v>
      </c>
      <c r="L562" t="s">
        <v>1614</v>
      </c>
      <c r="M562">
        <v>4918776.485</v>
      </c>
      <c r="N562">
        <v>1397172.472</v>
      </c>
      <c r="O562">
        <v>36.199</v>
      </c>
      <c r="P562" t="s">
        <v>623</v>
      </c>
    </row>
    <row r="563" spans="1:16">
      <c r="A563" t="s">
        <v>1615</v>
      </c>
      <c r="L563" t="s">
        <v>1615</v>
      </c>
      <c r="M563">
        <v>4918781.884</v>
      </c>
      <c r="N563">
        <v>1397176.18</v>
      </c>
      <c r="O563">
        <v>34.744</v>
      </c>
      <c r="P563" t="s">
        <v>109</v>
      </c>
    </row>
    <row r="564" spans="1:16">
      <c r="A564" t="s">
        <v>1616</v>
      </c>
      <c r="L564" t="s">
        <v>1616</v>
      </c>
      <c r="M564">
        <v>4918786.503</v>
      </c>
      <c r="N564">
        <v>1397177.224</v>
      </c>
      <c r="O564">
        <v>34.335</v>
      </c>
      <c r="P564" t="s">
        <v>109</v>
      </c>
    </row>
    <row r="565" spans="1:16">
      <c r="A565" t="s">
        <v>1617</v>
      </c>
      <c r="L565" t="s">
        <v>1617</v>
      </c>
      <c r="M565">
        <v>4918790.715</v>
      </c>
      <c r="N565">
        <v>1397179.008</v>
      </c>
      <c r="O565">
        <v>33.736</v>
      </c>
      <c r="P565" t="s">
        <v>109</v>
      </c>
    </row>
    <row r="566" spans="1:16">
      <c r="A566" t="s">
        <v>1618</v>
      </c>
      <c r="L566" t="s">
        <v>1618</v>
      </c>
      <c r="M566">
        <v>4918805.425</v>
      </c>
      <c r="N566">
        <v>1397186.095</v>
      </c>
      <c r="O566">
        <v>33.567</v>
      </c>
      <c r="P566" t="s">
        <v>109</v>
      </c>
    </row>
    <row r="567" spans="1:16">
      <c r="A567" t="s">
        <v>1619</v>
      </c>
      <c r="L567" t="s">
        <v>1619</v>
      </c>
      <c r="M567">
        <v>4918809.888</v>
      </c>
      <c r="N567">
        <v>1397187.966</v>
      </c>
      <c r="O567">
        <v>32.317</v>
      </c>
      <c r="P567" t="s">
        <v>103</v>
      </c>
    </row>
    <row r="568" spans="1:16">
      <c r="A568" t="s">
        <v>514</v>
      </c>
      <c r="L568" t="s">
        <v>514</v>
      </c>
      <c r="M568">
        <v>4918824.5336</v>
      </c>
      <c r="N568">
        <v>1397197.2284</v>
      </c>
      <c r="O568">
        <v>30.2051</v>
      </c>
      <c r="P568" t="s">
        <v>515</v>
      </c>
    </row>
    <row r="569" spans="1:16">
      <c r="A569" t="s">
        <v>517</v>
      </c>
      <c r="L569" t="s">
        <v>517</v>
      </c>
      <c r="M569">
        <v>4918729.9694</v>
      </c>
      <c r="N569">
        <v>1397325.9536</v>
      </c>
      <c r="O569">
        <v>33.2342</v>
      </c>
      <c r="P569" t="s">
        <v>355</v>
      </c>
    </row>
    <row r="570" spans="1:16">
      <c r="A570" t="s">
        <v>518</v>
      </c>
      <c r="L570" t="s">
        <v>518</v>
      </c>
      <c r="M570">
        <v>4918739.2332</v>
      </c>
      <c r="N570">
        <v>1397324.9878</v>
      </c>
      <c r="O570">
        <v>33.4026</v>
      </c>
      <c r="P570" t="s">
        <v>355</v>
      </c>
    </row>
    <row r="571" spans="1:16">
      <c r="A571" t="s">
        <v>519</v>
      </c>
      <c r="L571" t="s">
        <v>519</v>
      </c>
      <c r="M571">
        <v>4918750.0674</v>
      </c>
      <c r="N571">
        <v>1397321.2189</v>
      </c>
      <c r="O571">
        <v>33.2843</v>
      </c>
      <c r="P571" t="s">
        <v>359</v>
      </c>
    </row>
    <row r="572" spans="1:16">
      <c r="A572" t="s">
        <v>520</v>
      </c>
      <c r="L572" t="s">
        <v>520</v>
      </c>
      <c r="M572">
        <v>4918755.215</v>
      </c>
      <c r="N572">
        <v>1397318.1275</v>
      </c>
      <c r="O572">
        <v>31.5103</v>
      </c>
      <c r="P572" t="s">
        <v>368</v>
      </c>
    </row>
    <row r="573" spans="1:16">
      <c r="A573" t="s">
        <v>521</v>
      </c>
      <c r="L573" t="s">
        <v>521</v>
      </c>
      <c r="M573">
        <v>4918761.1433</v>
      </c>
      <c r="N573">
        <v>1397316.311</v>
      </c>
      <c r="O573">
        <v>31.3834</v>
      </c>
      <c r="P573" t="s">
        <v>355</v>
      </c>
    </row>
    <row r="574" spans="1:16">
      <c r="A574" t="s">
        <v>522</v>
      </c>
      <c r="L574" t="s">
        <v>522</v>
      </c>
      <c r="M574">
        <v>4918766.9019</v>
      </c>
      <c r="N574">
        <v>1397314.2249</v>
      </c>
      <c r="O574">
        <v>31.515</v>
      </c>
      <c r="P574" t="s">
        <v>355</v>
      </c>
    </row>
    <row r="575" spans="1:16">
      <c r="A575" t="s">
        <v>523</v>
      </c>
      <c r="L575" t="s">
        <v>523</v>
      </c>
      <c r="M575">
        <v>4918772.0402</v>
      </c>
      <c r="N575">
        <v>1397312.4999</v>
      </c>
      <c r="O575">
        <v>31.4299</v>
      </c>
      <c r="P575" t="s">
        <v>355</v>
      </c>
    </row>
    <row r="576" spans="1:16">
      <c r="A576" t="s">
        <v>524</v>
      </c>
      <c r="L576" t="s">
        <v>524</v>
      </c>
      <c r="M576">
        <v>4918775.8275</v>
      </c>
      <c r="N576">
        <v>1397309.9614</v>
      </c>
      <c r="O576">
        <v>30.4707</v>
      </c>
      <c r="P576" t="s">
        <v>355</v>
      </c>
    </row>
    <row r="577" spans="1:16">
      <c r="A577" t="s">
        <v>525</v>
      </c>
      <c r="L577" t="s">
        <v>525</v>
      </c>
      <c r="M577">
        <v>4918774.0669</v>
      </c>
      <c r="N577">
        <v>1397311.6241</v>
      </c>
      <c r="O577">
        <v>31.0725</v>
      </c>
      <c r="P577" t="s">
        <v>526</v>
      </c>
    </row>
    <row r="578" spans="1:16">
      <c r="A578" t="s">
        <v>58</v>
      </c>
      <c r="B578">
        <v>1397346.35</v>
      </c>
      <c r="C578">
        <v>4918686.31</v>
      </c>
      <c r="E578" t="s">
        <v>59</v>
      </c>
      <c r="F578">
        <v>1397299.09</v>
      </c>
      <c r="G578">
        <v>4918803.01</v>
      </c>
      <c r="L578" t="s">
        <v>516</v>
      </c>
      <c r="M578">
        <v>4918823.2027</v>
      </c>
      <c r="N578">
        <v>1397194.7283</v>
      </c>
      <c r="O578">
        <v>30.012</v>
      </c>
      <c r="P578" t="s">
        <v>355</v>
      </c>
    </row>
    <row r="579" spans="1:16">
      <c r="A579" t="s">
        <v>1620</v>
      </c>
      <c r="L579" t="s">
        <v>1620</v>
      </c>
      <c r="M579">
        <v>4918802.992</v>
      </c>
      <c r="N579">
        <v>1397299.047</v>
      </c>
      <c r="O579">
        <v>39.206</v>
      </c>
      <c r="P579" t="s">
        <v>83</v>
      </c>
    </row>
    <row r="580" spans="1:16">
      <c r="A580" t="s">
        <v>1621</v>
      </c>
      <c r="L580" t="s">
        <v>1621</v>
      </c>
      <c r="M580">
        <v>4918796.374</v>
      </c>
      <c r="N580">
        <v>1397302.306</v>
      </c>
      <c r="O580">
        <v>39.194</v>
      </c>
      <c r="P580" t="s">
        <v>87</v>
      </c>
    </row>
    <row r="581" spans="1:16">
      <c r="A581" t="s">
        <v>60</v>
      </c>
      <c r="B581">
        <v>1397417.79</v>
      </c>
      <c r="C581">
        <v>4918709.72</v>
      </c>
      <c r="E581" t="s">
        <v>61</v>
      </c>
      <c r="F581">
        <v>1397335.6</v>
      </c>
      <c r="G581">
        <v>4918839.03</v>
      </c>
      <c r="L581" t="s">
        <v>527</v>
      </c>
      <c r="M581">
        <v>4918824.7409</v>
      </c>
      <c r="N581">
        <v>1397195.9724</v>
      </c>
      <c r="O581">
        <v>29.8499</v>
      </c>
      <c r="P581" t="s">
        <v>368</v>
      </c>
    </row>
    <row r="582" spans="1:16">
      <c r="A582" t="s">
        <v>528</v>
      </c>
      <c r="L582" t="s">
        <v>528</v>
      </c>
      <c r="M582">
        <v>4918799.1299</v>
      </c>
      <c r="N582">
        <v>1397362.6614</v>
      </c>
      <c r="O582">
        <v>32.9366</v>
      </c>
      <c r="P582" t="s">
        <v>355</v>
      </c>
    </row>
    <row r="583" spans="1:16">
      <c r="A583" t="s">
        <v>529</v>
      </c>
      <c r="L583" t="s">
        <v>529</v>
      </c>
      <c r="M583">
        <v>4918793.0003</v>
      </c>
      <c r="N583">
        <v>1397364.858</v>
      </c>
      <c r="O583">
        <v>31.8015</v>
      </c>
      <c r="P583" t="s">
        <v>368</v>
      </c>
    </row>
    <row r="584" spans="1:16">
      <c r="A584" t="s">
        <v>530</v>
      </c>
      <c r="L584" t="s">
        <v>530</v>
      </c>
      <c r="M584">
        <v>4918787.9722</v>
      </c>
      <c r="N584">
        <v>1397368.3153</v>
      </c>
      <c r="O584">
        <v>31.6655</v>
      </c>
      <c r="P584" t="s">
        <v>355</v>
      </c>
    </row>
    <row r="585" spans="1:16">
      <c r="A585" t="s">
        <v>531</v>
      </c>
      <c r="L585" t="s">
        <v>531</v>
      </c>
      <c r="M585">
        <v>4918783.8983</v>
      </c>
      <c r="N585">
        <v>1397370.9051</v>
      </c>
      <c r="O585">
        <v>31.3293</v>
      </c>
      <c r="P585" t="s">
        <v>355</v>
      </c>
    </row>
    <row r="586" spans="1:16">
      <c r="A586" t="s">
        <v>532</v>
      </c>
      <c r="L586" t="s">
        <v>532</v>
      </c>
      <c r="M586">
        <v>4918780.2178</v>
      </c>
      <c r="N586">
        <v>1397373.0419</v>
      </c>
      <c r="O586">
        <v>31.234</v>
      </c>
      <c r="P586" t="s">
        <v>355</v>
      </c>
    </row>
    <row r="587" spans="1:16">
      <c r="A587" t="s">
        <v>533</v>
      </c>
      <c r="L587" t="s">
        <v>533</v>
      </c>
      <c r="M587">
        <v>4918777.6717</v>
      </c>
      <c r="N587">
        <v>1397375.6009</v>
      </c>
      <c r="O587">
        <v>31.3944</v>
      </c>
      <c r="P587" t="s">
        <v>534</v>
      </c>
    </row>
    <row r="588" spans="1:16">
      <c r="A588" t="s">
        <v>535</v>
      </c>
      <c r="L588" t="s">
        <v>535</v>
      </c>
      <c r="M588">
        <v>4918774.0827</v>
      </c>
      <c r="N588">
        <v>1397378.7433</v>
      </c>
      <c r="O588">
        <v>34.4891</v>
      </c>
      <c r="P588" t="s">
        <v>359</v>
      </c>
    </row>
    <row r="589" spans="1:16">
      <c r="A589" t="s">
        <v>1622</v>
      </c>
      <c r="L589" t="s">
        <v>1622</v>
      </c>
      <c r="M589">
        <v>4918839.004</v>
      </c>
      <c r="N589">
        <v>1397335.575</v>
      </c>
      <c r="O589">
        <v>40.229</v>
      </c>
      <c r="P589" t="s">
        <v>83</v>
      </c>
    </row>
    <row r="590" spans="1:16">
      <c r="A590" t="s">
        <v>1623</v>
      </c>
      <c r="L590" t="s">
        <v>1623</v>
      </c>
      <c r="M590">
        <v>4918837.351</v>
      </c>
      <c r="N590">
        <v>1397337.093</v>
      </c>
      <c r="O590">
        <v>40.152</v>
      </c>
      <c r="P590" t="s">
        <v>667</v>
      </c>
    </row>
    <row r="591" spans="1:16">
      <c r="A591" t="s">
        <v>62</v>
      </c>
      <c r="B591">
        <v>1397525.05</v>
      </c>
      <c r="C591">
        <v>4918827.9</v>
      </c>
      <c r="E591" t="s">
        <v>63</v>
      </c>
      <c r="F591">
        <v>1397367.57</v>
      </c>
      <c r="G591">
        <v>4918886.63</v>
      </c>
      <c r="L591" t="s">
        <v>536</v>
      </c>
      <c r="M591">
        <v>4918824.62</v>
      </c>
      <c r="N591">
        <v>1397195.8907</v>
      </c>
      <c r="O591">
        <v>30.1358</v>
      </c>
      <c r="P591" t="s">
        <v>537</v>
      </c>
    </row>
    <row r="592" spans="1:16">
      <c r="A592" t="s">
        <v>538</v>
      </c>
      <c r="L592" t="s">
        <v>538</v>
      </c>
      <c r="M592">
        <v>4918915.9865</v>
      </c>
      <c r="N592">
        <v>1397444.1226</v>
      </c>
      <c r="O592">
        <v>31.8178</v>
      </c>
      <c r="P592" t="s">
        <v>539</v>
      </c>
    </row>
    <row r="593" spans="1:16">
      <c r="A593" t="s">
        <v>540</v>
      </c>
      <c r="L593" t="s">
        <v>540</v>
      </c>
      <c r="M593">
        <v>4918910.3768</v>
      </c>
      <c r="N593">
        <v>1397442.3302</v>
      </c>
      <c r="O593">
        <v>31.6364</v>
      </c>
      <c r="P593" t="s">
        <v>355</v>
      </c>
    </row>
    <row r="594" spans="1:16">
      <c r="A594" t="s">
        <v>541</v>
      </c>
      <c r="L594" t="s">
        <v>541</v>
      </c>
      <c r="M594">
        <v>4918906.3852</v>
      </c>
      <c r="N594">
        <v>1397443.8945</v>
      </c>
      <c r="O594">
        <v>31.8579</v>
      </c>
      <c r="P594" t="s">
        <v>355</v>
      </c>
    </row>
    <row r="595" spans="1:16">
      <c r="A595" t="s">
        <v>542</v>
      </c>
      <c r="L595" t="s">
        <v>542</v>
      </c>
      <c r="M595">
        <v>4918904.0447</v>
      </c>
      <c r="N595">
        <v>1397448.9835</v>
      </c>
      <c r="O595">
        <v>32.0739</v>
      </c>
      <c r="P595" t="s">
        <v>355</v>
      </c>
    </row>
    <row r="596" spans="1:16">
      <c r="A596" t="s">
        <v>543</v>
      </c>
      <c r="L596" t="s">
        <v>543</v>
      </c>
      <c r="M596">
        <v>4918900.1443</v>
      </c>
      <c r="N596">
        <v>1397452.4646</v>
      </c>
      <c r="O596">
        <v>32.1441</v>
      </c>
      <c r="P596" t="s">
        <v>368</v>
      </c>
    </row>
    <row r="597" spans="1:16">
      <c r="A597" t="s">
        <v>544</v>
      </c>
      <c r="L597" t="s">
        <v>544</v>
      </c>
      <c r="M597">
        <v>4918897.5707</v>
      </c>
      <c r="N597">
        <v>1397454.8252</v>
      </c>
      <c r="O597">
        <v>34.2495</v>
      </c>
      <c r="P597" t="s">
        <v>359</v>
      </c>
    </row>
    <row r="598" spans="1:16">
      <c r="A598" t="s">
        <v>545</v>
      </c>
      <c r="L598" t="s">
        <v>545</v>
      </c>
      <c r="M598">
        <v>4918894.0587</v>
      </c>
      <c r="N598">
        <v>1397458.2876</v>
      </c>
      <c r="O598">
        <v>34.1738</v>
      </c>
      <c r="P598" t="s">
        <v>355</v>
      </c>
    </row>
    <row r="599" spans="1:16">
      <c r="A599" t="s">
        <v>546</v>
      </c>
      <c r="L599" t="s">
        <v>546</v>
      </c>
      <c r="M599">
        <v>4918890.0641</v>
      </c>
      <c r="N599">
        <v>1397462.5163</v>
      </c>
      <c r="O599">
        <v>33.6438</v>
      </c>
      <c r="P599" t="s">
        <v>355</v>
      </c>
    </row>
    <row r="600" spans="1:16">
      <c r="A600" t="s">
        <v>547</v>
      </c>
      <c r="L600" t="s">
        <v>547</v>
      </c>
      <c r="M600">
        <v>4918876.2877</v>
      </c>
      <c r="N600">
        <v>1397475.1949</v>
      </c>
      <c r="O600">
        <v>33.4088</v>
      </c>
      <c r="P600" t="s">
        <v>355</v>
      </c>
    </row>
    <row r="601" spans="1:16">
      <c r="A601" t="s">
        <v>548</v>
      </c>
      <c r="L601" t="s">
        <v>548</v>
      </c>
      <c r="M601">
        <v>4918869.3272</v>
      </c>
      <c r="N601">
        <v>1397412.7268</v>
      </c>
      <c r="O601">
        <v>31.6477</v>
      </c>
      <c r="P601" t="s">
        <v>515</v>
      </c>
    </row>
    <row r="602" spans="1:16">
      <c r="A602" t="s">
        <v>549</v>
      </c>
      <c r="L602" t="s">
        <v>549</v>
      </c>
      <c r="M602">
        <v>4918869.224</v>
      </c>
      <c r="N602">
        <v>1397412.8414</v>
      </c>
      <c r="O602">
        <v>31.4435</v>
      </c>
      <c r="P602" t="s">
        <v>355</v>
      </c>
    </row>
    <row r="603" spans="1:16">
      <c r="A603" t="s">
        <v>550</v>
      </c>
      <c r="L603" t="s">
        <v>550</v>
      </c>
      <c r="M603">
        <v>4918868.3391</v>
      </c>
      <c r="N603">
        <v>1397416.9121</v>
      </c>
      <c r="O603">
        <v>31.4445</v>
      </c>
      <c r="P603" t="s">
        <v>355</v>
      </c>
    </row>
    <row r="604" spans="1:16">
      <c r="A604" t="s">
        <v>551</v>
      </c>
      <c r="L604" t="s">
        <v>551</v>
      </c>
      <c r="M604">
        <v>4918867.1629</v>
      </c>
      <c r="N604">
        <v>1397418.6228</v>
      </c>
      <c r="O604">
        <v>31.3897</v>
      </c>
      <c r="P604" t="s">
        <v>355</v>
      </c>
    </row>
    <row r="605" spans="1:16">
      <c r="A605" t="s">
        <v>552</v>
      </c>
      <c r="L605" t="s">
        <v>552</v>
      </c>
      <c r="M605">
        <v>4918865.8237</v>
      </c>
      <c r="N605">
        <v>1397424.9363</v>
      </c>
      <c r="O605">
        <v>32.403</v>
      </c>
      <c r="P605" t="s">
        <v>355</v>
      </c>
    </row>
    <row r="606" spans="1:16">
      <c r="A606" t="s">
        <v>553</v>
      </c>
      <c r="L606" t="s">
        <v>553</v>
      </c>
      <c r="M606">
        <v>4918862.3846</v>
      </c>
      <c r="N606">
        <v>1397430.5312</v>
      </c>
      <c r="O606">
        <v>32.8236</v>
      </c>
      <c r="P606" t="s">
        <v>355</v>
      </c>
    </row>
    <row r="607" spans="1:16">
      <c r="A607" t="s">
        <v>554</v>
      </c>
      <c r="L607" t="s">
        <v>554</v>
      </c>
      <c r="M607">
        <v>4918859.1647</v>
      </c>
      <c r="N607">
        <v>1397439.6542</v>
      </c>
      <c r="O607">
        <v>32.6376</v>
      </c>
      <c r="P607" t="s">
        <v>355</v>
      </c>
    </row>
    <row r="608" spans="1:16">
      <c r="A608" t="s">
        <v>1624</v>
      </c>
      <c r="L608" t="s">
        <v>1624</v>
      </c>
      <c r="M608">
        <v>4918886.463</v>
      </c>
      <c r="N608">
        <v>1397366.518</v>
      </c>
      <c r="O608">
        <v>40.368</v>
      </c>
      <c r="P608" t="s">
        <v>83</v>
      </c>
    </row>
    <row r="609" spans="1:16">
      <c r="A609" t="s">
        <v>1625</v>
      </c>
      <c r="L609" t="s">
        <v>1625</v>
      </c>
      <c r="M609">
        <v>4918884.95</v>
      </c>
      <c r="N609">
        <v>1397371.291</v>
      </c>
      <c r="O609">
        <v>40.424</v>
      </c>
      <c r="P609" t="s">
        <v>667</v>
      </c>
    </row>
    <row r="610" spans="1:16">
      <c r="A610" t="s">
        <v>64</v>
      </c>
      <c r="B610">
        <v>1397556.65</v>
      </c>
      <c r="C610">
        <v>4919117.64</v>
      </c>
      <c r="E610" t="s">
        <v>65</v>
      </c>
      <c r="F610">
        <v>1397455.05</v>
      </c>
      <c r="G610">
        <v>4919132.72</v>
      </c>
      <c r="L610" t="s">
        <v>555</v>
      </c>
      <c r="M610">
        <v>4918823.1291</v>
      </c>
      <c r="N610">
        <v>1397194.583</v>
      </c>
      <c r="O610">
        <v>29.9975</v>
      </c>
      <c r="P610" t="s">
        <v>355</v>
      </c>
    </row>
    <row r="611" spans="1:16">
      <c r="A611" t="s">
        <v>556</v>
      </c>
      <c r="L611" t="s">
        <v>556</v>
      </c>
      <c r="M611">
        <v>4919143.758</v>
      </c>
      <c r="N611">
        <v>1397479.1236</v>
      </c>
      <c r="O611">
        <v>33.1898</v>
      </c>
      <c r="P611" t="s">
        <v>557</v>
      </c>
    </row>
    <row r="612" spans="1:16">
      <c r="A612" t="s">
        <v>567</v>
      </c>
      <c r="L612" t="s">
        <v>567</v>
      </c>
      <c r="M612">
        <v>4919138.3762</v>
      </c>
      <c r="N612">
        <v>1397516.1635</v>
      </c>
      <c r="O612">
        <v>35.2571</v>
      </c>
      <c r="P612" t="s">
        <v>355</v>
      </c>
    </row>
    <row r="613" spans="1:16">
      <c r="A613" t="s">
        <v>568</v>
      </c>
      <c r="L613" t="s">
        <v>568</v>
      </c>
      <c r="M613">
        <v>4919136.5208</v>
      </c>
      <c r="N613">
        <v>1397529.1092</v>
      </c>
      <c r="O613">
        <v>36.1348</v>
      </c>
      <c r="P613" t="s">
        <v>355</v>
      </c>
    </row>
    <row r="614" spans="1:16">
      <c r="A614" t="s">
        <v>569</v>
      </c>
      <c r="L614" t="s">
        <v>569</v>
      </c>
      <c r="M614">
        <v>4919133.4724</v>
      </c>
      <c r="N614">
        <v>1397535.2319</v>
      </c>
      <c r="O614">
        <v>37.5755</v>
      </c>
      <c r="P614" t="s">
        <v>355</v>
      </c>
    </row>
    <row r="615" spans="1:16">
      <c r="A615" t="s">
        <v>558</v>
      </c>
      <c r="L615" t="s">
        <v>558</v>
      </c>
      <c r="M615">
        <v>4919143.7653</v>
      </c>
      <c r="N615">
        <v>1397480.077</v>
      </c>
      <c r="O615">
        <v>33.1403</v>
      </c>
      <c r="P615" t="s">
        <v>557</v>
      </c>
    </row>
    <row r="616" spans="1:16">
      <c r="A616" t="s">
        <v>559</v>
      </c>
      <c r="L616" t="s">
        <v>559</v>
      </c>
      <c r="M616">
        <v>4919143.9534</v>
      </c>
      <c r="N616">
        <v>1397481.185</v>
      </c>
      <c r="O616">
        <v>32.5147</v>
      </c>
      <c r="P616" t="s">
        <v>557</v>
      </c>
    </row>
    <row r="617" spans="1:16">
      <c r="A617" t="s">
        <v>560</v>
      </c>
      <c r="L617" t="s">
        <v>560</v>
      </c>
      <c r="M617">
        <v>4919143.633</v>
      </c>
      <c r="N617">
        <v>1397483.1279</v>
      </c>
      <c r="O617">
        <v>32.6862</v>
      </c>
      <c r="P617" t="s">
        <v>557</v>
      </c>
    </row>
    <row r="618" spans="1:16">
      <c r="A618" t="s">
        <v>561</v>
      </c>
      <c r="L618" t="s">
        <v>561</v>
      </c>
      <c r="M618">
        <v>4919143.9283</v>
      </c>
      <c r="N618">
        <v>1397485.0799</v>
      </c>
      <c r="O618">
        <v>33.2521</v>
      </c>
      <c r="P618" t="s">
        <v>562</v>
      </c>
    </row>
    <row r="619" spans="1:16">
      <c r="A619" t="s">
        <v>563</v>
      </c>
      <c r="L619" t="s">
        <v>563</v>
      </c>
      <c r="M619">
        <v>4919141.8313</v>
      </c>
      <c r="N619">
        <v>1397489.7202</v>
      </c>
      <c r="O619">
        <v>33.4829</v>
      </c>
      <c r="P619" t="s">
        <v>355</v>
      </c>
    </row>
    <row r="620" spans="1:16">
      <c r="A620" t="s">
        <v>564</v>
      </c>
      <c r="L620" t="s">
        <v>564</v>
      </c>
      <c r="M620">
        <v>4919140.8257</v>
      </c>
      <c r="N620">
        <v>1397495.2951</v>
      </c>
      <c r="O620">
        <v>34.0439</v>
      </c>
      <c r="P620" t="s">
        <v>355</v>
      </c>
    </row>
    <row r="621" spans="1:16">
      <c r="A621" t="s">
        <v>565</v>
      </c>
      <c r="L621" t="s">
        <v>565</v>
      </c>
      <c r="M621">
        <v>4919139.6218</v>
      </c>
      <c r="N621">
        <v>1397500.8007</v>
      </c>
      <c r="O621">
        <v>34.922</v>
      </c>
      <c r="P621" t="s">
        <v>355</v>
      </c>
    </row>
    <row r="622" spans="1:16">
      <c r="A622" t="s">
        <v>566</v>
      </c>
      <c r="L622" t="s">
        <v>566</v>
      </c>
      <c r="M622">
        <v>4919138.5516</v>
      </c>
      <c r="N622">
        <v>1397506.8784</v>
      </c>
      <c r="O622">
        <v>35.1946</v>
      </c>
      <c r="P622" t="s">
        <v>355</v>
      </c>
    </row>
    <row r="623" spans="1:16">
      <c r="A623" t="s">
        <v>1626</v>
      </c>
      <c r="L623" t="s">
        <v>1626</v>
      </c>
      <c r="M623">
        <v>4919132.851</v>
      </c>
      <c r="N623">
        <v>1397454.985</v>
      </c>
      <c r="O623">
        <v>40.625</v>
      </c>
      <c r="P623" t="s">
        <v>83</v>
      </c>
    </row>
    <row r="624" spans="1:16">
      <c r="A624" t="s">
        <v>1627</v>
      </c>
      <c r="L624" t="s">
        <v>1627</v>
      </c>
      <c r="M624">
        <v>4919131.728</v>
      </c>
      <c r="N624">
        <v>1397461.162</v>
      </c>
      <c r="O624">
        <v>40.805</v>
      </c>
      <c r="P624" t="s">
        <v>667</v>
      </c>
    </row>
    <row r="625" spans="1:16">
      <c r="A625" t="s">
        <v>66</v>
      </c>
      <c r="B625">
        <v>1397655.67</v>
      </c>
      <c r="C625">
        <v>4919266.07</v>
      </c>
      <c r="E625" t="s">
        <v>67</v>
      </c>
      <c r="F625">
        <v>1397583.57</v>
      </c>
      <c r="G625">
        <v>4919294.18</v>
      </c>
      <c r="L625" t="s">
        <v>570</v>
      </c>
      <c r="M625">
        <v>4918821.3228</v>
      </c>
      <c r="N625">
        <v>1397193.5081</v>
      </c>
      <c r="O625">
        <v>30.3117</v>
      </c>
      <c r="P625" t="s">
        <v>355</v>
      </c>
    </row>
    <row r="626" spans="1:16">
      <c r="A626" t="s">
        <v>571</v>
      </c>
      <c r="L626" t="s">
        <v>571</v>
      </c>
      <c r="M626">
        <v>4919289.5467</v>
      </c>
      <c r="N626">
        <v>1397596.9965</v>
      </c>
      <c r="O626">
        <v>34.5631</v>
      </c>
      <c r="P626" t="s">
        <v>368</v>
      </c>
    </row>
    <row r="627" spans="1:16">
      <c r="A627" t="s">
        <v>581</v>
      </c>
      <c r="L627" t="s">
        <v>581</v>
      </c>
      <c r="M627">
        <v>4919260.5574</v>
      </c>
      <c r="N627">
        <v>1397648.0708</v>
      </c>
      <c r="O627">
        <v>36.5255</v>
      </c>
      <c r="P627" t="s">
        <v>368</v>
      </c>
    </row>
    <row r="628" spans="1:16">
      <c r="A628" t="s">
        <v>582</v>
      </c>
      <c r="L628" t="s">
        <v>582</v>
      </c>
      <c r="M628">
        <v>4919257.8219</v>
      </c>
      <c r="N628">
        <v>1397676.9538</v>
      </c>
      <c r="O628">
        <v>41.295</v>
      </c>
      <c r="P628" t="s">
        <v>355</v>
      </c>
    </row>
    <row r="629" spans="1:16">
      <c r="A629" t="s">
        <v>583</v>
      </c>
      <c r="L629" t="s">
        <v>583</v>
      </c>
      <c r="M629">
        <v>4919294.0924</v>
      </c>
      <c r="N629">
        <v>1397582.7377</v>
      </c>
      <c r="O629">
        <v>42.0118</v>
      </c>
      <c r="P629" t="s">
        <v>359</v>
      </c>
    </row>
    <row r="630" spans="1:16">
      <c r="A630" t="s">
        <v>584</v>
      </c>
      <c r="L630" t="s">
        <v>584</v>
      </c>
      <c r="M630">
        <v>4919297.5948</v>
      </c>
      <c r="N630">
        <v>1397574.7986</v>
      </c>
      <c r="O630">
        <v>42.095</v>
      </c>
      <c r="P630" t="s">
        <v>355</v>
      </c>
    </row>
    <row r="631" spans="1:16">
      <c r="A631" t="s">
        <v>572</v>
      </c>
      <c r="L631" t="s">
        <v>572</v>
      </c>
      <c r="M631">
        <v>4919287.0189</v>
      </c>
      <c r="N631">
        <v>1397601.1623</v>
      </c>
      <c r="O631">
        <v>34.1904</v>
      </c>
      <c r="P631" t="s">
        <v>368</v>
      </c>
    </row>
    <row r="632" spans="1:16">
      <c r="A632" t="s">
        <v>573</v>
      </c>
      <c r="L632" t="s">
        <v>573</v>
      </c>
      <c r="M632">
        <v>4919284.7267</v>
      </c>
      <c r="N632">
        <v>1397606.5641</v>
      </c>
      <c r="O632">
        <v>34.3764</v>
      </c>
      <c r="P632" t="s">
        <v>368</v>
      </c>
    </row>
    <row r="633" spans="1:16">
      <c r="A633" t="s">
        <v>574</v>
      </c>
      <c r="L633" t="s">
        <v>574</v>
      </c>
      <c r="M633">
        <v>4919282.9797</v>
      </c>
      <c r="N633">
        <v>1397613.0362</v>
      </c>
      <c r="O633">
        <v>34.2417</v>
      </c>
      <c r="P633" t="s">
        <v>575</v>
      </c>
    </row>
    <row r="634" spans="1:16">
      <c r="A634" t="s">
        <v>576</v>
      </c>
      <c r="L634" t="s">
        <v>576</v>
      </c>
      <c r="M634">
        <v>4919280.6884</v>
      </c>
      <c r="N634">
        <v>1397618.4397</v>
      </c>
      <c r="O634">
        <v>34.0808</v>
      </c>
      <c r="P634" t="s">
        <v>355</v>
      </c>
    </row>
    <row r="635" spans="1:16">
      <c r="A635" t="s">
        <v>577</v>
      </c>
      <c r="L635" t="s">
        <v>577</v>
      </c>
      <c r="M635">
        <v>4919278.6087</v>
      </c>
      <c r="N635">
        <v>1397622.121</v>
      </c>
      <c r="O635">
        <v>33.9368</v>
      </c>
      <c r="P635" t="s">
        <v>355</v>
      </c>
    </row>
    <row r="636" spans="1:16">
      <c r="A636" t="s">
        <v>578</v>
      </c>
      <c r="L636" t="s">
        <v>578</v>
      </c>
      <c r="M636">
        <v>4919277.5892</v>
      </c>
      <c r="N636">
        <v>1397624.5328</v>
      </c>
      <c r="O636">
        <v>33.8965</v>
      </c>
      <c r="P636" t="s">
        <v>368</v>
      </c>
    </row>
    <row r="637" spans="1:16">
      <c r="A637" t="s">
        <v>579</v>
      </c>
      <c r="L637" t="s">
        <v>579</v>
      </c>
      <c r="M637">
        <v>4919276.1123</v>
      </c>
      <c r="N637">
        <v>1397629.0473</v>
      </c>
      <c r="O637">
        <v>36.1154</v>
      </c>
      <c r="P637" t="s">
        <v>359</v>
      </c>
    </row>
    <row r="638" spans="1:16">
      <c r="A638" t="s">
        <v>580</v>
      </c>
      <c r="L638" t="s">
        <v>580</v>
      </c>
      <c r="M638">
        <v>4919272.1296</v>
      </c>
      <c r="N638">
        <v>1397637.894</v>
      </c>
      <c r="O638">
        <v>36.1286</v>
      </c>
      <c r="P638" t="s">
        <v>355</v>
      </c>
    </row>
    <row r="639" spans="1:16">
      <c r="A639" t="s">
        <v>68</v>
      </c>
      <c r="B639">
        <v>1397682.45</v>
      </c>
      <c r="C639">
        <v>4919280.3</v>
      </c>
      <c r="E639" t="s">
        <v>69</v>
      </c>
      <c r="F639">
        <v>1397651.17</v>
      </c>
      <c r="G639">
        <v>4919395.05</v>
      </c>
      <c r="L639" t="s">
        <v>585</v>
      </c>
      <c r="M639">
        <v>4918817.2472</v>
      </c>
      <c r="N639">
        <v>1397190.6898</v>
      </c>
      <c r="O639">
        <v>30.1657</v>
      </c>
      <c r="P639" t="s">
        <v>355</v>
      </c>
    </row>
    <row r="640" spans="1:16">
      <c r="A640" t="s">
        <v>586</v>
      </c>
      <c r="L640" t="s">
        <v>586</v>
      </c>
      <c r="M640">
        <v>4919390.0679</v>
      </c>
      <c r="N640">
        <v>1397652.9919</v>
      </c>
      <c r="O640">
        <v>41.662</v>
      </c>
      <c r="P640" t="s">
        <v>359</v>
      </c>
    </row>
    <row r="641" spans="1:16">
      <c r="A641" t="s">
        <v>587</v>
      </c>
      <c r="L641" t="s">
        <v>587</v>
      </c>
      <c r="M641">
        <v>4919396.2601</v>
      </c>
      <c r="N641">
        <v>1397651.4591</v>
      </c>
      <c r="O641">
        <v>41.8871</v>
      </c>
      <c r="P641" t="s">
        <v>355</v>
      </c>
    </row>
    <row r="642" spans="1:16">
      <c r="A642" t="s">
        <v>1628</v>
      </c>
      <c r="L642" t="s">
        <v>1628</v>
      </c>
      <c r="M642">
        <v>4919280.498</v>
      </c>
      <c r="N642">
        <v>1397682.598</v>
      </c>
      <c r="O642">
        <v>37.089</v>
      </c>
      <c r="P642" t="s">
        <v>83</v>
      </c>
    </row>
    <row r="643" spans="1:16">
      <c r="A643" t="s">
        <v>1629</v>
      </c>
      <c r="L643" t="s">
        <v>1629</v>
      </c>
      <c r="M643">
        <v>4919287.38</v>
      </c>
      <c r="N643">
        <v>1397680.293</v>
      </c>
      <c r="O643">
        <v>37.229</v>
      </c>
      <c r="P643" t="s">
        <v>93</v>
      </c>
    </row>
    <row r="644" spans="1:16">
      <c r="A644" t="s">
        <v>1630</v>
      </c>
      <c r="L644" t="s">
        <v>1630</v>
      </c>
      <c r="M644">
        <v>4919293.747</v>
      </c>
      <c r="N644">
        <v>1397678.868</v>
      </c>
      <c r="O644">
        <v>36.951</v>
      </c>
      <c r="P644" t="s">
        <v>83</v>
      </c>
    </row>
    <row r="645" spans="1:16">
      <c r="A645" t="s">
        <v>1631</v>
      </c>
      <c r="L645" t="s">
        <v>1631</v>
      </c>
      <c r="M645">
        <v>4919304.252</v>
      </c>
      <c r="N645">
        <v>1397676.083</v>
      </c>
      <c r="O645">
        <v>37.036</v>
      </c>
      <c r="P645" t="s">
        <v>103</v>
      </c>
    </row>
    <row r="646" spans="1:16">
      <c r="A646" t="s">
        <v>1632</v>
      </c>
      <c r="L646" t="s">
        <v>1632</v>
      </c>
      <c r="M646">
        <v>4919306.73</v>
      </c>
      <c r="N646">
        <v>1397675.309</v>
      </c>
      <c r="O646">
        <v>34.432</v>
      </c>
      <c r="P646" t="s">
        <v>634</v>
      </c>
    </row>
    <row r="647" spans="1:16">
      <c r="A647" t="s">
        <v>1633</v>
      </c>
      <c r="L647" t="s">
        <v>1633</v>
      </c>
      <c r="M647">
        <v>4919308.709</v>
      </c>
      <c r="N647">
        <v>1397674.462</v>
      </c>
      <c r="O647">
        <v>34.403</v>
      </c>
      <c r="P647" t="s">
        <v>636</v>
      </c>
    </row>
    <row r="648" spans="1:16">
      <c r="A648" t="s">
        <v>1634</v>
      </c>
      <c r="L648" t="s">
        <v>1634</v>
      </c>
      <c r="M648">
        <v>4919312.23</v>
      </c>
      <c r="N648">
        <v>1397673.818</v>
      </c>
      <c r="O648">
        <v>34.239</v>
      </c>
      <c r="P648" t="s">
        <v>638</v>
      </c>
    </row>
    <row r="649" spans="1:16">
      <c r="A649" t="s">
        <v>1635</v>
      </c>
      <c r="L649" t="s">
        <v>1635</v>
      </c>
      <c r="M649">
        <v>4919315.944</v>
      </c>
      <c r="N649">
        <v>1397672.576</v>
      </c>
      <c r="O649">
        <v>34.303</v>
      </c>
      <c r="P649" t="s">
        <v>638</v>
      </c>
    </row>
    <row r="650" spans="1:16">
      <c r="A650" t="s">
        <v>1636</v>
      </c>
      <c r="L650" t="s">
        <v>1636</v>
      </c>
      <c r="M650">
        <v>4919317.403</v>
      </c>
      <c r="N650">
        <v>1397672.456</v>
      </c>
      <c r="O650">
        <v>34.372</v>
      </c>
      <c r="P650" t="s">
        <v>114</v>
      </c>
    </row>
    <row r="651" spans="1:16">
      <c r="A651" t="s">
        <v>1637</v>
      </c>
      <c r="L651" t="s">
        <v>1637</v>
      </c>
      <c r="M651">
        <v>4919323.125</v>
      </c>
      <c r="N651">
        <v>1397670.934</v>
      </c>
      <c r="O651">
        <v>34.722</v>
      </c>
      <c r="P651" t="s">
        <v>109</v>
      </c>
    </row>
    <row r="652" spans="1:16">
      <c r="A652" t="s">
        <v>1638</v>
      </c>
      <c r="L652" t="s">
        <v>1638</v>
      </c>
      <c r="M652">
        <v>4919328.608</v>
      </c>
      <c r="N652">
        <v>1397669.004</v>
      </c>
      <c r="O652">
        <v>35.031</v>
      </c>
      <c r="P652" t="s">
        <v>109</v>
      </c>
    </row>
    <row r="653" spans="1:16">
      <c r="A653" t="s">
        <v>1639</v>
      </c>
      <c r="L653" t="s">
        <v>1639</v>
      </c>
      <c r="M653">
        <v>4919336.064</v>
      </c>
      <c r="N653">
        <v>1397667.417</v>
      </c>
      <c r="O653">
        <v>35.283</v>
      </c>
      <c r="P653" t="s">
        <v>644</v>
      </c>
    </row>
    <row r="654" spans="1:16">
      <c r="A654" t="s">
        <v>1640</v>
      </c>
      <c r="L654" t="s">
        <v>1640</v>
      </c>
      <c r="M654">
        <v>4914984.751</v>
      </c>
      <c r="N654">
        <v>1388376.395</v>
      </c>
      <c r="O654">
        <v>7.354</v>
      </c>
      <c r="P654" t="s">
        <v>116</v>
      </c>
    </row>
    <row r="655" spans="1:16">
      <c r="A655" t="s">
        <v>1641</v>
      </c>
      <c r="L655" t="s">
        <v>1641</v>
      </c>
      <c r="M655">
        <v>4914979.382</v>
      </c>
      <c r="N655">
        <v>1388379.587</v>
      </c>
      <c r="O655">
        <v>7.452</v>
      </c>
      <c r="P655" t="s">
        <v>114</v>
      </c>
    </row>
    <row r="656" spans="1:16">
      <c r="A656" t="s">
        <v>1642</v>
      </c>
      <c r="L656" t="s">
        <v>1642</v>
      </c>
      <c r="M656">
        <v>4914978.043</v>
      </c>
      <c r="N656">
        <v>1388380.191</v>
      </c>
      <c r="O656">
        <v>7.735</v>
      </c>
      <c r="P656" t="s">
        <v>83</v>
      </c>
    </row>
    <row r="657" spans="1:16">
      <c r="A657" t="s">
        <v>1643</v>
      </c>
      <c r="L657" t="s">
        <v>1643</v>
      </c>
      <c r="M657">
        <v>4914976.522</v>
      </c>
      <c r="N657">
        <v>1388381.689</v>
      </c>
      <c r="O657">
        <v>9.607</v>
      </c>
      <c r="P657" t="s">
        <v>103</v>
      </c>
    </row>
    <row r="658" spans="1:16">
      <c r="A658" t="s">
        <v>1644</v>
      </c>
      <c r="L658" t="s">
        <v>1644</v>
      </c>
      <c r="M658">
        <v>4914972.715</v>
      </c>
      <c r="N658">
        <v>1388383.867</v>
      </c>
      <c r="O658">
        <v>9.722</v>
      </c>
      <c r="P658" t="s">
        <v>83</v>
      </c>
    </row>
    <row r="659" spans="1:16">
      <c r="A659" t="s">
        <v>1645</v>
      </c>
      <c r="L659" t="s">
        <v>1645</v>
      </c>
      <c r="M659">
        <v>4914964.731</v>
      </c>
      <c r="N659">
        <v>1388389.534</v>
      </c>
      <c r="O659">
        <v>14.052</v>
      </c>
      <c r="P659" t="s">
        <v>87</v>
      </c>
    </row>
    <row r="660" spans="1:16">
      <c r="A660" t="s">
        <v>1646</v>
      </c>
      <c r="L660" t="s">
        <v>1646</v>
      </c>
      <c r="M660">
        <v>4914963.413</v>
      </c>
      <c r="N660">
        <v>1388390.35</v>
      </c>
      <c r="O660">
        <v>14.172</v>
      </c>
      <c r="P660" t="s">
        <v>83</v>
      </c>
    </row>
    <row r="661" spans="1:16">
      <c r="A661" t="s">
        <v>1647</v>
      </c>
      <c r="L661" t="s">
        <v>1647</v>
      </c>
      <c r="M661">
        <v>4914962.103</v>
      </c>
      <c r="N661">
        <v>1388391.271</v>
      </c>
      <c r="O661">
        <v>14.074</v>
      </c>
      <c r="P661" t="s">
        <v>87</v>
      </c>
    </row>
    <row r="662" spans="1:16">
      <c r="A662" t="s">
        <v>1648</v>
      </c>
      <c r="L662" t="s">
        <v>1648</v>
      </c>
      <c r="M662">
        <v>4914957.942</v>
      </c>
      <c r="N662">
        <v>1388394.22</v>
      </c>
      <c r="O662">
        <v>12.019</v>
      </c>
      <c r="P662" t="s">
        <v>91</v>
      </c>
    </row>
    <row r="663" spans="1:16">
      <c r="A663" t="s">
        <v>1649</v>
      </c>
      <c r="L663" t="s">
        <v>1649</v>
      </c>
      <c r="M663">
        <v>4914955.746</v>
      </c>
      <c r="N663">
        <v>1388395.26</v>
      </c>
      <c r="O663">
        <v>11.627</v>
      </c>
      <c r="P663" t="s">
        <v>93</v>
      </c>
    </row>
    <row r="664" spans="1:16">
      <c r="A664" t="s">
        <v>1650</v>
      </c>
      <c r="L664" t="s">
        <v>1650</v>
      </c>
      <c r="M664">
        <v>4914950.605</v>
      </c>
      <c r="N664">
        <v>1388398.417</v>
      </c>
      <c r="O664">
        <v>11.323</v>
      </c>
      <c r="P664" t="s">
        <v>83</v>
      </c>
    </row>
    <row r="665" spans="1:16">
      <c r="A665" t="s">
        <v>1651</v>
      </c>
      <c r="L665" t="s">
        <v>1651</v>
      </c>
      <c r="M665">
        <v>4914942.481</v>
      </c>
      <c r="N665">
        <v>1388403.931</v>
      </c>
      <c r="O665">
        <v>11.227</v>
      </c>
      <c r="P665" t="s">
        <v>83</v>
      </c>
    </row>
    <row r="666" spans="1:16">
      <c r="A666" t="s">
        <v>1652</v>
      </c>
      <c r="L666" t="s">
        <v>1652</v>
      </c>
      <c r="M666">
        <v>4914932.411</v>
      </c>
      <c r="N666">
        <v>1388410.454</v>
      </c>
      <c r="O666">
        <v>11.162</v>
      </c>
      <c r="P666" t="s">
        <v>83</v>
      </c>
    </row>
    <row r="667" spans="1:16">
      <c r="A667" t="s">
        <v>1653</v>
      </c>
      <c r="L667" t="s">
        <v>1653</v>
      </c>
      <c r="M667">
        <v>4915030.944</v>
      </c>
      <c r="N667">
        <v>1388345.908</v>
      </c>
      <c r="O667">
        <v>11.405</v>
      </c>
      <c r="P667" t="s">
        <v>83</v>
      </c>
    </row>
    <row r="668" spans="1:16">
      <c r="A668" t="s">
        <v>1654</v>
      </c>
      <c r="L668" t="s">
        <v>1654</v>
      </c>
      <c r="M668">
        <v>4915022.37</v>
      </c>
      <c r="N668">
        <v>1388351.408</v>
      </c>
      <c r="O668">
        <v>11.392</v>
      </c>
      <c r="P668" t="s">
        <v>83</v>
      </c>
    </row>
    <row r="669" spans="1:16">
      <c r="A669" t="s">
        <v>1655</v>
      </c>
      <c r="L669" t="s">
        <v>1655</v>
      </c>
      <c r="M669">
        <v>4915013.075</v>
      </c>
      <c r="N669">
        <v>1388357.091</v>
      </c>
      <c r="O669">
        <v>11.468</v>
      </c>
      <c r="P669" t="s">
        <v>93</v>
      </c>
    </row>
    <row r="670" spans="1:16">
      <c r="A670" t="s">
        <v>1656</v>
      </c>
      <c r="L670" t="s">
        <v>1656</v>
      </c>
      <c r="M670">
        <v>4915010.886</v>
      </c>
      <c r="N670">
        <v>1388358.521</v>
      </c>
      <c r="O670">
        <v>11.595</v>
      </c>
      <c r="P670" t="s">
        <v>91</v>
      </c>
    </row>
    <row r="671" spans="1:16">
      <c r="A671" t="s">
        <v>1657</v>
      </c>
      <c r="L671" t="s">
        <v>1657</v>
      </c>
      <c r="M671">
        <v>4915006.117</v>
      </c>
      <c r="N671">
        <v>1388362.122</v>
      </c>
      <c r="O671">
        <v>13.941</v>
      </c>
      <c r="P671" t="s">
        <v>87</v>
      </c>
    </row>
    <row r="672" spans="1:16">
      <c r="A672" t="s">
        <v>1658</v>
      </c>
      <c r="L672" t="s">
        <v>1658</v>
      </c>
      <c r="M672">
        <v>4915004.986</v>
      </c>
      <c r="N672">
        <v>1388362.94</v>
      </c>
      <c r="O672">
        <v>14.084</v>
      </c>
      <c r="P672" t="s">
        <v>83</v>
      </c>
    </row>
    <row r="673" spans="1:16">
      <c r="A673" t="s">
        <v>1659</v>
      </c>
      <c r="L673" t="s">
        <v>1659</v>
      </c>
      <c r="M673">
        <v>4915003.838</v>
      </c>
      <c r="N673">
        <v>1388363.688</v>
      </c>
      <c r="O673">
        <v>13.997</v>
      </c>
      <c r="P673" t="s">
        <v>87</v>
      </c>
    </row>
    <row r="674" spans="1:16">
      <c r="A674" t="s">
        <v>1660</v>
      </c>
      <c r="L674" t="s">
        <v>1660</v>
      </c>
      <c r="M674">
        <v>4914995.41</v>
      </c>
      <c r="N674">
        <v>1388369.193</v>
      </c>
      <c r="O674">
        <v>9.686</v>
      </c>
      <c r="P674" t="s">
        <v>83</v>
      </c>
    </row>
    <row r="675" spans="1:16">
      <c r="A675" t="s">
        <v>1661</v>
      </c>
      <c r="L675" t="s">
        <v>1661</v>
      </c>
      <c r="M675">
        <v>4914991.748</v>
      </c>
      <c r="N675">
        <v>1388371.763</v>
      </c>
      <c r="O675">
        <v>9.616</v>
      </c>
      <c r="P675" t="s">
        <v>103</v>
      </c>
    </row>
    <row r="676" spans="1:16">
      <c r="A676" t="s">
        <v>1662</v>
      </c>
      <c r="L676" t="s">
        <v>1662</v>
      </c>
      <c r="M676">
        <v>4914989.265</v>
      </c>
      <c r="N676">
        <v>1388373.268</v>
      </c>
      <c r="O676">
        <v>7.499</v>
      </c>
      <c r="P676" t="s">
        <v>1137</v>
      </c>
    </row>
    <row r="677" spans="1:16">
      <c r="A677" t="s">
        <v>1663</v>
      </c>
      <c r="L677" t="s">
        <v>1663</v>
      </c>
      <c r="M677">
        <v>4914988.951</v>
      </c>
      <c r="N677">
        <v>1388373.387</v>
      </c>
      <c r="O677">
        <v>7.107</v>
      </c>
      <c r="P677" t="s">
        <v>116</v>
      </c>
    </row>
    <row r="678" spans="1:16">
      <c r="A678" t="s">
        <v>1664</v>
      </c>
      <c r="L678" t="s">
        <v>1664</v>
      </c>
      <c r="M678">
        <v>4914986.883</v>
      </c>
      <c r="N678">
        <v>1388374.595</v>
      </c>
      <c r="O678">
        <v>7.063</v>
      </c>
      <c r="P678" t="s">
        <v>116</v>
      </c>
    </row>
    <row r="679" spans="1:16">
      <c r="A679" t="s">
        <v>72</v>
      </c>
      <c r="B679">
        <v>1397896.56</v>
      </c>
      <c r="C679">
        <v>4919344.69</v>
      </c>
      <c r="E679" t="s">
        <v>73</v>
      </c>
      <c r="F679">
        <v>1397905.29</v>
      </c>
      <c r="G679">
        <v>4919387.56</v>
      </c>
      <c r="L679" t="s">
        <v>588</v>
      </c>
      <c r="M679">
        <v>4918813.1731</v>
      </c>
      <c r="N679">
        <v>1397189.7573</v>
      </c>
      <c r="O679">
        <v>30.311</v>
      </c>
      <c r="P679" t="s">
        <v>589</v>
      </c>
    </row>
    <row r="680" spans="1:16">
      <c r="A680" t="s">
        <v>590</v>
      </c>
      <c r="L680" t="s">
        <v>590</v>
      </c>
      <c r="M680">
        <v>4919343.134</v>
      </c>
      <c r="N680">
        <v>1397895.9253</v>
      </c>
      <c r="O680">
        <v>39.0571</v>
      </c>
      <c r="P680" t="s">
        <v>591</v>
      </c>
    </row>
    <row r="681" spans="1:16">
      <c r="A681" t="s">
        <v>592</v>
      </c>
      <c r="L681" t="s">
        <v>592</v>
      </c>
      <c r="M681">
        <v>4919355.306</v>
      </c>
      <c r="N681">
        <v>1397899.0388</v>
      </c>
      <c r="O681">
        <v>36.5943</v>
      </c>
      <c r="P681" t="s">
        <v>359</v>
      </c>
    </row>
    <row r="682" spans="1:16">
      <c r="A682" t="s">
        <v>593</v>
      </c>
      <c r="L682" t="s">
        <v>593</v>
      </c>
      <c r="M682">
        <v>4919356.3849</v>
      </c>
      <c r="N682">
        <v>1397899.4389</v>
      </c>
      <c r="O682">
        <v>35.2097</v>
      </c>
      <c r="P682" t="s">
        <v>594</v>
      </c>
    </row>
    <row r="683" spans="1:16">
      <c r="A683" t="s">
        <v>595</v>
      </c>
      <c r="L683" t="s">
        <v>595</v>
      </c>
      <c r="M683">
        <v>4919359.6376</v>
      </c>
      <c r="N683">
        <v>1397900.0899</v>
      </c>
      <c r="O683">
        <v>35.0563</v>
      </c>
      <c r="P683" t="s">
        <v>355</v>
      </c>
    </row>
    <row r="684" spans="1:16">
      <c r="A684" t="s">
        <v>596</v>
      </c>
      <c r="L684" t="s">
        <v>596</v>
      </c>
      <c r="M684">
        <v>4919363.0393</v>
      </c>
      <c r="N684">
        <v>1397901.0635</v>
      </c>
      <c r="O684">
        <v>35.0204</v>
      </c>
      <c r="P684" t="s">
        <v>355</v>
      </c>
    </row>
    <row r="685" spans="1:16">
      <c r="A685" t="s">
        <v>597</v>
      </c>
      <c r="L685" t="s">
        <v>597</v>
      </c>
      <c r="M685">
        <v>4919368.773</v>
      </c>
      <c r="N685">
        <v>1397902.1735</v>
      </c>
      <c r="O685">
        <v>35.1628</v>
      </c>
      <c r="P685" t="s">
        <v>355</v>
      </c>
    </row>
    <row r="686" spans="1:16">
      <c r="A686" t="s">
        <v>598</v>
      </c>
      <c r="L686" t="s">
        <v>598</v>
      </c>
      <c r="M686">
        <v>4919372.797</v>
      </c>
      <c r="N686">
        <v>1397902.4404</v>
      </c>
      <c r="O686">
        <v>35.0387</v>
      </c>
      <c r="P686" t="s">
        <v>368</v>
      </c>
    </row>
    <row r="687" spans="1:16">
      <c r="A687" t="s">
        <v>599</v>
      </c>
      <c r="L687" t="s">
        <v>599</v>
      </c>
      <c r="M687">
        <v>4919381.7978</v>
      </c>
      <c r="N687">
        <v>1397903.9034</v>
      </c>
      <c r="O687">
        <v>43.4153</v>
      </c>
      <c r="P687" t="s">
        <v>359</v>
      </c>
    </row>
    <row r="688" spans="1:16">
      <c r="A688" t="s">
        <v>600</v>
      </c>
      <c r="L688" t="s">
        <v>600</v>
      </c>
      <c r="M688">
        <v>4919392.0792</v>
      </c>
      <c r="N688">
        <v>1397906.0945</v>
      </c>
      <c r="O688">
        <v>43.411</v>
      </c>
      <c r="P688" t="s">
        <v>359</v>
      </c>
    </row>
    <row r="689" spans="1:16">
      <c r="A689" t="s">
        <v>1665</v>
      </c>
      <c r="L689" t="s">
        <v>1665</v>
      </c>
      <c r="M689">
        <v>4919247.47</v>
      </c>
      <c r="N689">
        <v>1398074.274</v>
      </c>
      <c r="O689">
        <v>46.423</v>
      </c>
      <c r="P689" t="s">
        <v>83</v>
      </c>
    </row>
    <row r="690" spans="1:16">
      <c r="A690" t="s">
        <v>1666</v>
      </c>
      <c r="L690" t="s">
        <v>1666</v>
      </c>
      <c r="M690">
        <v>4919251.045</v>
      </c>
      <c r="N690">
        <v>1398073.532</v>
      </c>
      <c r="O690">
        <v>45.652</v>
      </c>
      <c r="P690" t="s">
        <v>93</v>
      </c>
    </row>
    <row r="691" spans="1:16">
      <c r="A691" t="s">
        <v>1667</v>
      </c>
      <c r="L691" t="s">
        <v>1667</v>
      </c>
      <c r="M691">
        <v>4919256.017</v>
      </c>
      <c r="N691">
        <v>1398072.751</v>
      </c>
      <c r="O691">
        <v>44.445</v>
      </c>
      <c r="P691" t="s">
        <v>87</v>
      </c>
    </row>
    <row r="692" spans="1:16">
      <c r="A692" t="s">
        <v>1668</v>
      </c>
      <c r="L692" t="s">
        <v>1668</v>
      </c>
      <c r="M692">
        <v>4919261.363</v>
      </c>
      <c r="N692">
        <v>1398071.694</v>
      </c>
      <c r="O692">
        <v>40.601</v>
      </c>
      <c r="P692" t="s">
        <v>83</v>
      </c>
    </row>
    <row r="693" spans="1:16">
      <c r="A693" t="s">
        <v>1669</v>
      </c>
      <c r="L693" t="s">
        <v>1669</v>
      </c>
      <c r="M693">
        <v>4919274.144</v>
      </c>
      <c r="N693">
        <v>1398069.64</v>
      </c>
      <c r="O693">
        <v>36.675</v>
      </c>
      <c r="P693" t="s">
        <v>103</v>
      </c>
    </row>
    <row r="694" spans="1:16">
      <c r="A694" t="s">
        <v>1670</v>
      </c>
      <c r="L694" t="s">
        <v>1670</v>
      </c>
      <c r="M694">
        <v>4919275.236</v>
      </c>
      <c r="N694">
        <v>1398069.668</v>
      </c>
      <c r="O694">
        <v>36.045</v>
      </c>
      <c r="P694" t="s">
        <v>114</v>
      </c>
    </row>
    <row r="695" spans="1:16">
      <c r="A695" t="s">
        <v>1671</v>
      </c>
      <c r="L695" t="s">
        <v>1671</v>
      </c>
      <c r="M695">
        <v>4919277.716</v>
      </c>
      <c r="N695">
        <v>1398068.744</v>
      </c>
      <c r="O695">
        <v>35.375</v>
      </c>
      <c r="P695" t="s">
        <v>652</v>
      </c>
    </row>
    <row r="696" spans="1:16">
      <c r="A696" t="s">
        <v>1672</v>
      </c>
      <c r="L696" t="s">
        <v>1672</v>
      </c>
      <c r="M696">
        <v>4919280.001</v>
      </c>
      <c r="N696">
        <v>1398068.706</v>
      </c>
      <c r="O696">
        <v>36.021</v>
      </c>
      <c r="P696" t="s">
        <v>652</v>
      </c>
    </row>
    <row r="697" spans="1:16">
      <c r="A697" t="s">
        <v>1673</v>
      </c>
      <c r="L697" t="s">
        <v>1673</v>
      </c>
      <c r="M697">
        <v>4919283.676</v>
      </c>
      <c r="N697">
        <v>1398068.23</v>
      </c>
      <c r="O697">
        <v>36.362</v>
      </c>
      <c r="P697" t="s">
        <v>652</v>
      </c>
    </row>
    <row r="698" spans="1:16">
      <c r="A698" t="s">
        <v>1674</v>
      </c>
      <c r="L698" t="s">
        <v>1674</v>
      </c>
      <c r="M698">
        <v>4919287.789</v>
      </c>
      <c r="N698">
        <v>1398066.98</v>
      </c>
      <c r="O698">
        <v>36.287</v>
      </c>
      <c r="P698" t="s">
        <v>652</v>
      </c>
    </row>
    <row r="699" spans="1:16">
      <c r="A699" t="s">
        <v>1675</v>
      </c>
      <c r="L699" t="s">
        <v>1675</v>
      </c>
      <c r="M699">
        <v>4919292.378</v>
      </c>
      <c r="N699">
        <v>1398066.079</v>
      </c>
      <c r="O699">
        <v>36.473</v>
      </c>
      <c r="P699" t="s">
        <v>634</v>
      </c>
    </row>
    <row r="700" spans="1:16">
      <c r="A700" t="s">
        <v>1676</v>
      </c>
      <c r="L700" t="s">
        <v>1676</v>
      </c>
      <c r="M700">
        <v>4919295.922</v>
      </c>
      <c r="N700">
        <v>1398065.503</v>
      </c>
      <c r="O700">
        <v>36.749</v>
      </c>
      <c r="P700" t="s">
        <v>109</v>
      </c>
    </row>
    <row r="701" spans="1:16">
      <c r="A701" t="s">
        <v>1677</v>
      </c>
      <c r="L701" t="s">
        <v>1677</v>
      </c>
      <c r="M701">
        <v>4919298.301</v>
      </c>
      <c r="N701">
        <v>1398065.173</v>
      </c>
      <c r="O701">
        <v>37.577</v>
      </c>
      <c r="P701" t="s">
        <v>109</v>
      </c>
    </row>
    <row r="702" spans="1:16">
      <c r="A702" t="s">
        <v>1678</v>
      </c>
      <c r="L702" t="s">
        <v>1678</v>
      </c>
      <c r="M702">
        <v>4919300.49</v>
      </c>
      <c r="N702">
        <v>1398065.09</v>
      </c>
      <c r="O702">
        <v>37.659</v>
      </c>
      <c r="P702" t="s">
        <v>660</v>
      </c>
    </row>
    <row r="703" spans="1:16">
      <c r="A703" t="s">
        <v>1679</v>
      </c>
      <c r="L703" t="s">
        <v>1679</v>
      </c>
      <c r="M703">
        <v>4919307.825</v>
      </c>
      <c r="N703">
        <v>1398063.598</v>
      </c>
      <c r="O703">
        <v>43.247</v>
      </c>
      <c r="P703" t="s">
        <v>87</v>
      </c>
    </row>
    <row r="704" spans="1:16">
      <c r="A704" t="s">
        <v>1680</v>
      </c>
      <c r="L704" t="s">
        <v>1680</v>
      </c>
      <c r="M704">
        <v>4919314.833</v>
      </c>
      <c r="N704">
        <v>1398062.628</v>
      </c>
      <c r="O704">
        <v>43.802</v>
      </c>
      <c r="P704" t="s">
        <v>83</v>
      </c>
    </row>
    <row r="705" spans="1:16">
      <c r="A705" t="s">
        <v>1681</v>
      </c>
      <c r="L705" t="s">
        <v>1681</v>
      </c>
      <c r="M705">
        <v>4919321.971</v>
      </c>
      <c r="N705">
        <v>1398060.87</v>
      </c>
      <c r="O705">
        <v>43.871</v>
      </c>
      <c r="P705" t="s">
        <v>93</v>
      </c>
    </row>
    <row r="706" spans="1:16">
      <c r="A706" t="s">
        <v>1682</v>
      </c>
      <c r="L706" t="s">
        <v>1682</v>
      </c>
      <c r="M706">
        <v>4919327.321</v>
      </c>
      <c r="N706">
        <v>1398060.341</v>
      </c>
      <c r="O706">
        <v>43.855</v>
      </c>
      <c r="P706" t="s">
        <v>83</v>
      </c>
    </row>
    <row r="707" spans="1:16">
      <c r="A707" t="s">
        <v>76</v>
      </c>
      <c r="B707">
        <v>1398173.88</v>
      </c>
      <c r="C707">
        <v>4919322.79</v>
      </c>
      <c r="E707" t="s">
        <v>77</v>
      </c>
      <c r="F707">
        <v>1398082.07</v>
      </c>
      <c r="G707">
        <v>4919389.2</v>
      </c>
      <c r="L707" t="s">
        <v>601</v>
      </c>
      <c r="M707">
        <v>4919353.9818</v>
      </c>
      <c r="N707">
        <v>1398130.7777</v>
      </c>
      <c r="O707">
        <v>36.5557</v>
      </c>
      <c r="P707" t="s">
        <v>602</v>
      </c>
    </row>
    <row r="708" spans="1:16">
      <c r="A708" t="s">
        <v>603</v>
      </c>
      <c r="L708" t="s">
        <v>603</v>
      </c>
      <c r="M708">
        <v>4919351.6796</v>
      </c>
      <c r="N708">
        <v>1398133.8444</v>
      </c>
      <c r="O708">
        <v>36.2882</v>
      </c>
      <c r="P708" t="s">
        <v>355</v>
      </c>
    </row>
    <row r="709" spans="1:16">
      <c r="A709" t="s">
        <v>604</v>
      </c>
      <c r="L709" t="s">
        <v>604</v>
      </c>
      <c r="M709">
        <v>4919348.9974</v>
      </c>
      <c r="N709">
        <v>1398136.7407</v>
      </c>
      <c r="O709">
        <v>36.5575</v>
      </c>
      <c r="P709" t="s">
        <v>355</v>
      </c>
    </row>
    <row r="710" spans="1:16">
      <c r="A710" t="s">
        <v>605</v>
      </c>
      <c r="L710" t="s">
        <v>605</v>
      </c>
      <c r="M710">
        <v>4919346.8203</v>
      </c>
      <c r="N710">
        <v>1398140.5437</v>
      </c>
      <c r="O710">
        <v>37.7286</v>
      </c>
      <c r="P710" t="s">
        <v>355</v>
      </c>
    </row>
    <row r="711" spans="1:16">
      <c r="A711" t="s">
        <v>606</v>
      </c>
      <c r="L711" t="s">
        <v>606</v>
      </c>
      <c r="M711">
        <v>4919343.3133</v>
      </c>
      <c r="N711">
        <v>1398146.5262</v>
      </c>
      <c r="O711">
        <v>38.3049</v>
      </c>
      <c r="P711" t="s">
        <v>355</v>
      </c>
    </row>
    <row r="712" spans="1:16">
      <c r="A712" t="s">
        <v>607</v>
      </c>
      <c r="L712" t="s">
        <v>607</v>
      </c>
      <c r="M712">
        <v>4919335.9006</v>
      </c>
      <c r="N712">
        <v>1398155.5634</v>
      </c>
      <c r="O712">
        <v>38.0165</v>
      </c>
      <c r="P712" t="s">
        <v>355</v>
      </c>
    </row>
    <row r="713" spans="1:16">
      <c r="A713" t="s">
        <v>608</v>
      </c>
      <c r="L713" t="s">
        <v>608</v>
      </c>
      <c r="M713">
        <v>4919326.5976</v>
      </c>
      <c r="N713">
        <v>1398168.0512</v>
      </c>
      <c r="O713">
        <v>40.3437</v>
      </c>
      <c r="P713" t="s">
        <v>591</v>
      </c>
    </row>
    <row r="714" spans="1:16">
      <c r="A714" t="s">
        <v>609</v>
      </c>
      <c r="L714" t="s">
        <v>609</v>
      </c>
      <c r="M714">
        <v>4919316.9261</v>
      </c>
      <c r="N714">
        <v>1398181.4812</v>
      </c>
      <c r="O714">
        <v>43.2195</v>
      </c>
      <c r="P714" t="s">
        <v>591</v>
      </c>
    </row>
    <row r="715" spans="1:16">
      <c r="A715" t="s">
        <v>1683</v>
      </c>
      <c r="L715" t="s">
        <v>1683</v>
      </c>
      <c r="M715">
        <v>4919389.112</v>
      </c>
      <c r="N715">
        <v>1398082.465</v>
      </c>
      <c r="O715">
        <v>43.818</v>
      </c>
      <c r="P715" t="s">
        <v>83</v>
      </c>
    </row>
    <row r="716" spans="1:16">
      <c r="A716" t="s">
        <v>1684</v>
      </c>
      <c r="L716" t="s">
        <v>1684</v>
      </c>
      <c r="M716">
        <v>4919386.311</v>
      </c>
      <c r="N716">
        <v>1398086.108</v>
      </c>
      <c r="O716">
        <v>43.731</v>
      </c>
      <c r="P716" t="s">
        <v>667</v>
      </c>
    </row>
    <row r="717" spans="1:16">
      <c r="A717" t="s">
        <v>1685</v>
      </c>
      <c r="L717" t="s">
        <v>1685</v>
      </c>
      <c r="M717">
        <v>4919384.633</v>
      </c>
      <c r="N717">
        <v>1398088.346</v>
      </c>
      <c r="O717">
        <v>42.305</v>
      </c>
      <c r="P717" t="s">
        <v>91</v>
      </c>
    </row>
    <row r="718" spans="1:16">
      <c r="A718" t="s">
        <v>1686</v>
      </c>
      <c r="L718" t="s">
        <v>1686</v>
      </c>
      <c r="M718">
        <v>4919381.073</v>
      </c>
      <c r="N718">
        <v>1398093.431</v>
      </c>
      <c r="O718">
        <v>41.71</v>
      </c>
      <c r="P718" t="s">
        <v>83</v>
      </c>
    </row>
    <row r="719" spans="1:16">
      <c r="A719" t="s">
        <v>1687</v>
      </c>
      <c r="L719" t="s">
        <v>1687</v>
      </c>
      <c r="M719">
        <v>4919378.031</v>
      </c>
      <c r="N719">
        <v>1398096.584</v>
      </c>
      <c r="O719">
        <v>40.41</v>
      </c>
      <c r="P719" t="s">
        <v>83</v>
      </c>
    </row>
    <row r="720" spans="1:16">
      <c r="A720" t="s">
        <v>1688</v>
      </c>
      <c r="L720" t="s">
        <v>1688</v>
      </c>
      <c r="M720">
        <v>4919373.859</v>
      </c>
      <c r="N720">
        <v>1398103.031</v>
      </c>
      <c r="O720">
        <v>40.584</v>
      </c>
      <c r="P720" t="s">
        <v>83</v>
      </c>
    </row>
    <row r="721" spans="1:16">
      <c r="A721" t="s">
        <v>1689</v>
      </c>
      <c r="L721" t="s">
        <v>1689</v>
      </c>
      <c r="M721">
        <v>4919369.496</v>
      </c>
      <c r="N721">
        <v>1398109.009</v>
      </c>
      <c r="O721">
        <v>40.58</v>
      </c>
      <c r="P721" t="s">
        <v>83</v>
      </c>
    </row>
    <row r="722" spans="1:16">
      <c r="A722" t="s">
        <v>1690</v>
      </c>
      <c r="L722" t="s">
        <v>1690</v>
      </c>
      <c r="M722">
        <v>4919364.843</v>
      </c>
      <c r="N722">
        <v>1398115.867</v>
      </c>
      <c r="O722">
        <v>40.515</v>
      </c>
      <c r="P722" t="s">
        <v>83</v>
      </c>
    </row>
    <row r="723" spans="1:16">
      <c r="A723" t="s">
        <v>1691</v>
      </c>
      <c r="L723" t="s">
        <v>1691</v>
      </c>
      <c r="M723">
        <v>4919359.405</v>
      </c>
      <c r="N723">
        <v>1398123.799</v>
      </c>
      <c r="O723">
        <v>40.568</v>
      </c>
      <c r="P723" t="s">
        <v>83</v>
      </c>
    </row>
    <row r="724" spans="1:16">
      <c r="A724" t="s">
        <v>1692</v>
      </c>
      <c r="L724" t="s">
        <v>1692</v>
      </c>
      <c r="M724">
        <v>4919356.638</v>
      </c>
      <c r="N724">
        <v>1398126.748</v>
      </c>
      <c r="O724">
        <v>40.71</v>
      </c>
      <c r="P724" t="s">
        <v>103</v>
      </c>
    </row>
    <row r="725" spans="1:16">
      <c r="A725" t="s">
        <v>78</v>
      </c>
      <c r="B725">
        <v>1398280.57</v>
      </c>
      <c r="C725">
        <v>4919724.93</v>
      </c>
      <c r="E725" t="s">
        <v>79</v>
      </c>
      <c r="F725">
        <v>1398189.03</v>
      </c>
      <c r="G725">
        <v>4919731.81</v>
      </c>
      <c r="L725" t="s">
        <v>610</v>
      </c>
      <c r="M725">
        <v>4919728.522</v>
      </c>
      <c r="N725">
        <v>1398215.1361</v>
      </c>
      <c r="O725">
        <v>40.4985</v>
      </c>
      <c r="P725" t="s">
        <v>368</v>
      </c>
    </row>
    <row r="726" spans="1:16">
      <c r="A726" t="s">
        <v>620</v>
      </c>
      <c r="L726" t="s">
        <v>620</v>
      </c>
      <c r="M726">
        <v>4919723.7357</v>
      </c>
      <c r="N726">
        <v>1398284.1864</v>
      </c>
      <c r="O726">
        <v>41.664</v>
      </c>
      <c r="P726" t="s">
        <v>621</v>
      </c>
    </row>
    <row r="727" spans="1:16">
      <c r="A727" t="s">
        <v>611</v>
      </c>
      <c r="L727" t="s">
        <v>611</v>
      </c>
      <c r="M727">
        <v>4919729.1</v>
      </c>
      <c r="N727">
        <v>1398222.2428</v>
      </c>
      <c r="O727">
        <v>41.0594</v>
      </c>
      <c r="P727" t="s">
        <v>355</v>
      </c>
    </row>
    <row r="728" spans="1:16">
      <c r="A728" t="s">
        <v>612</v>
      </c>
      <c r="L728" t="s">
        <v>612</v>
      </c>
      <c r="M728">
        <v>4919727.7018</v>
      </c>
      <c r="N728">
        <v>1398228.7022</v>
      </c>
      <c r="O728">
        <v>40.7071</v>
      </c>
      <c r="P728" t="s">
        <v>355</v>
      </c>
    </row>
    <row r="729" spans="1:16">
      <c r="A729" t="s">
        <v>613</v>
      </c>
      <c r="L729" t="s">
        <v>613</v>
      </c>
      <c r="M729">
        <v>4919728.1456</v>
      </c>
      <c r="N729">
        <v>1398234.0669</v>
      </c>
      <c r="O729">
        <v>39.9495</v>
      </c>
      <c r="P729" t="s">
        <v>355</v>
      </c>
    </row>
    <row r="730" spans="1:16">
      <c r="A730" t="s">
        <v>614</v>
      </c>
      <c r="L730" t="s">
        <v>614</v>
      </c>
      <c r="M730">
        <v>4919728.2002</v>
      </c>
      <c r="N730">
        <v>1398240.2213</v>
      </c>
      <c r="O730">
        <v>39.8214</v>
      </c>
      <c r="P730" t="s">
        <v>615</v>
      </c>
    </row>
    <row r="731" spans="1:16">
      <c r="A731" t="s">
        <v>616</v>
      </c>
      <c r="L731" t="s">
        <v>616</v>
      </c>
      <c r="M731">
        <v>4919728.0509</v>
      </c>
      <c r="N731">
        <v>1398246.0336</v>
      </c>
      <c r="O731">
        <v>39.4974</v>
      </c>
      <c r="P731" t="s">
        <v>355</v>
      </c>
    </row>
    <row r="732" spans="1:16">
      <c r="A732" t="s">
        <v>617</v>
      </c>
      <c r="L732" t="s">
        <v>617</v>
      </c>
      <c r="M732">
        <v>4919727.3988</v>
      </c>
      <c r="N732">
        <v>1398253.8237</v>
      </c>
      <c r="O732">
        <v>39.6542</v>
      </c>
      <c r="P732" t="s">
        <v>368</v>
      </c>
    </row>
    <row r="733" spans="1:16">
      <c r="A733" t="s">
        <v>618</v>
      </c>
      <c r="L733" t="s">
        <v>618</v>
      </c>
      <c r="M733">
        <v>4919726.7338</v>
      </c>
      <c r="N733">
        <v>1398257.2127</v>
      </c>
      <c r="O733">
        <v>41.1846</v>
      </c>
      <c r="P733" t="s">
        <v>359</v>
      </c>
    </row>
    <row r="734" spans="1:16">
      <c r="A734" t="s">
        <v>619</v>
      </c>
      <c r="L734" t="s">
        <v>619</v>
      </c>
      <c r="M734">
        <v>4919725.138</v>
      </c>
      <c r="N734">
        <v>1398274.7078</v>
      </c>
      <c r="O734">
        <v>41.6934</v>
      </c>
      <c r="P734" t="s">
        <v>359</v>
      </c>
    </row>
    <row r="735" spans="1:16">
      <c r="A735" t="s">
        <v>1693</v>
      </c>
      <c r="L735" t="s">
        <v>1693</v>
      </c>
      <c r="M735">
        <v>4919732.143</v>
      </c>
      <c r="N735">
        <v>1398188.987</v>
      </c>
      <c r="O735">
        <v>45.73</v>
      </c>
      <c r="P735" t="s">
        <v>83</v>
      </c>
    </row>
    <row r="736" spans="1:16">
      <c r="A736" t="s">
        <v>1694</v>
      </c>
      <c r="L736" t="s">
        <v>1694</v>
      </c>
      <c r="M736">
        <v>4919730.868</v>
      </c>
      <c r="N736">
        <v>1398199.611</v>
      </c>
      <c r="O736">
        <v>45.892</v>
      </c>
      <c r="P736" t="s">
        <v>87</v>
      </c>
    </row>
    <row r="737" spans="1:16">
      <c r="A737" t="s">
        <v>1695</v>
      </c>
      <c r="L737" t="s">
        <v>1695</v>
      </c>
      <c r="M737">
        <v>4915159.877</v>
      </c>
      <c r="N737">
        <v>1388615.062</v>
      </c>
      <c r="O737">
        <v>7.584</v>
      </c>
      <c r="P737" t="s">
        <v>116</v>
      </c>
    </row>
    <row r="738" spans="1:16">
      <c r="A738" t="s">
        <v>1696</v>
      </c>
      <c r="L738" t="s">
        <v>1696</v>
      </c>
      <c r="M738">
        <v>4915157.366</v>
      </c>
      <c r="N738">
        <v>1388616.59</v>
      </c>
      <c r="O738">
        <v>7.582</v>
      </c>
      <c r="P738" t="s">
        <v>116</v>
      </c>
    </row>
    <row r="739" spans="1:16">
      <c r="A739" t="s">
        <v>1697</v>
      </c>
      <c r="L739" t="s">
        <v>1697</v>
      </c>
      <c r="M739">
        <v>4915157.019</v>
      </c>
      <c r="N739">
        <v>1388617.084</v>
      </c>
      <c r="O739">
        <v>7.715</v>
      </c>
      <c r="P739" t="s">
        <v>114</v>
      </c>
    </row>
    <row r="740" spans="1:16">
      <c r="A740" t="s">
        <v>1698</v>
      </c>
      <c r="L740" t="s">
        <v>1698</v>
      </c>
      <c r="M740">
        <v>4915154.467</v>
      </c>
      <c r="N740">
        <v>1388619.549</v>
      </c>
      <c r="O740">
        <v>9.627</v>
      </c>
      <c r="P740" t="s">
        <v>103</v>
      </c>
    </row>
    <row r="741" spans="1:16">
      <c r="A741" t="s">
        <v>1699</v>
      </c>
      <c r="L741" t="s">
        <v>1699</v>
      </c>
      <c r="M741">
        <v>4915150.841</v>
      </c>
      <c r="N741">
        <v>1388622.081</v>
      </c>
      <c r="O741">
        <v>9.807</v>
      </c>
      <c r="P741" t="s">
        <v>83</v>
      </c>
    </row>
    <row r="742" spans="1:16">
      <c r="A742" t="s">
        <v>1700</v>
      </c>
      <c r="L742" t="s">
        <v>1700</v>
      </c>
      <c r="M742">
        <v>4915141.719</v>
      </c>
      <c r="N742">
        <v>1388628.399</v>
      </c>
      <c r="O742">
        <v>14.142</v>
      </c>
      <c r="P742" t="s">
        <v>87</v>
      </c>
    </row>
    <row r="743" spans="1:16">
      <c r="A743" t="s">
        <v>1701</v>
      </c>
      <c r="L743" t="s">
        <v>1701</v>
      </c>
      <c r="M743">
        <v>4915140.73</v>
      </c>
      <c r="N743">
        <v>1388628.943</v>
      </c>
      <c r="O743">
        <v>14.209</v>
      </c>
      <c r="P743" t="s">
        <v>83</v>
      </c>
    </row>
    <row r="744" spans="1:16">
      <c r="A744" t="s">
        <v>1702</v>
      </c>
      <c r="L744" t="s">
        <v>1702</v>
      </c>
      <c r="M744">
        <v>4915139.491</v>
      </c>
      <c r="N744">
        <v>1388629.62</v>
      </c>
      <c r="O744">
        <v>14.109</v>
      </c>
      <c r="P744" t="s">
        <v>87</v>
      </c>
    </row>
    <row r="745" spans="1:16">
      <c r="A745" t="s">
        <v>1703</v>
      </c>
      <c r="L745" t="s">
        <v>1703</v>
      </c>
      <c r="M745">
        <v>4915134.599</v>
      </c>
      <c r="N745">
        <v>1388633.233</v>
      </c>
      <c r="O745">
        <v>11.777</v>
      </c>
      <c r="P745" t="s">
        <v>83</v>
      </c>
    </row>
    <row r="746" spans="1:16">
      <c r="A746" t="s">
        <v>1704</v>
      </c>
      <c r="L746" t="s">
        <v>1704</v>
      </c>
      <c r="M746">
        <v>4915131.643</v>
      </c>
      <c r="N746">
        <v>1388635.226</v>
      </c>
      <c r="O746">
        <v>11.277</v>
      </c>
      <c r="P746" t="s">
        <v>93</v>
      </c>
    </row>
    <row r="747" spans="1:16">
      <c r="A747" t="s">
        <v>1705</v>
      </c>
      <c r="L747" t="s">
        <v>1705</v>
      </c>
      <c r="M747">
        <v>4915127.443</v>
      </c>
      <c r="N747">
        <v>1388638.707</v>
      </c>
      <c r="O747">
        <v>11.092</v>
      </c>
      <c r="P747" t="s">
        <v>83</v>
      </c>
    </row>
    <row r="748" spans="1:16">
      <c r="A748" t="s">
        <v>1706</v>
      </c>
      <c r="L748" t="s">
        <v>1706</v>
      </c>
      <c r="M748">
        <v>4915118.803</v>
      </c>
      <c r="N748">
        <v>1388644.565</v>
      </c>
      <c r="O748">
        <v>11.056</v>
      </c>
      <c r="P748" t="s">
        <v>83</v>
      </c>
    </row>
    <row r="749" spans="1:16">
      <c r="A749" t="s">
        <v>1707</v>
      </c>
      <c r="L749" t="s">
        <v>1707</v>
      </c>
      <c r="M749">
        <v>4915111.882</v>
      </c>
      <c r="N749">
        <v>1388649.397</v>
      </c>
      <c r="O749">
        <v>10.894</v>
      </c>
      <c r="P749" t="s">
        <v>83</v>
      </c>
    </row>
    <row r="750" spans="1:16">
      <c r="A750" t="s">
        <v>1708</v>
      </c>
      <c r="L750" t="s">
        <v>1708</v>
      </c>
      <c r="M750">
        <v>4915205.31</v>
      </c>
      <c r="N750">
        <v>1388582.985</v>
      </c>
      <c r="O750">
        <v>10.782</v>
      </c>
      <c r="P750" t="s">
        <v>83</v>
      </c>
    </row>
    <row r="751" spans="1:16">
      <c r="A751" t="s">
        <v>1709</v>
      </c>
      <c r="L751" t="s">
        <v>1709</v>
      </c>
      <c r="M751">
        <v>4915196.245</v>
      </c>
      <c r="N751">
        <v>1388589.598</v>
      </c>
      <c r="O751">
        <v>10.945</v>
      </c>
      <c r="P751" t="s">
        <v>83</v>
      </c>
    </row>
    <row r="752" spans="1:16">
      <c r="A752" t="s">
        <v>1710</v>
      </c>
      <c r="L752" t="s">
        <v>1710</v>
      </c>
      <c r="M752">
        <v>4915188.637</v>
      </c>
      <c r="N752">
        <v>1388594.828</v>
      </c>
      <c r="O752">
        <v>11.106</v>
      </c>
      <c r="P752" t="s">
        <v>85</v>
      </c>
    </row>
    <row r="753" spans="1:16">
      <c r="A753" t="s">
        <v>1711</v>
      </c>
      <c r="L753" t="s">
        <v>1711</v>
      </c>
      <c r="M753">
        <v>4915186.108</v>
      </c>
      <c r="N753">
        <v>1388596.547</v>
      </c>
      <c r="O753">
        <v>11.545</v>
      </c>
      <c r="P753" t="s">
        <v>83</v>
      </c>
    </row>
    <row r="754" spans="1:16">
      <c r="A754" t="s">
        <v>1712</v>
      </c>
      <c r="L754" t="s">
        <v>1712</v>
      </c>
      <c r="M754">
        <v>4915181.304</v>
      </c>
      <c r="N754">
        <v>1388599.561</v>
      </c>
      <c r="O754">
        <v>14.153</v>
      </c>
      <c r="P754" t="s">
        <v>87</v>
      </c>
    </row>
    <row r="755" spans="1:16">
      <c r="A755" t="s">
        <v>1713</v>
      </c>
      <c r="L755" t="s">
        <v>1713</v>
      </c>
      <c r="M755">
        <v>4915180.599</v>
      </c>
      <c r="N755">
        <v>1388600.677</v>
      </c>
      <c r="O755">
        <v>14.284</v>
      </c>
      <c r="P755" t="s">
        <v>83</v>
      </c>
    </row>
    <row r="756" spans="1:16">
      <c r="A756" t="s">
        <v>1714</v>
      </c>
      <c r="L756" t="s">
        <v>1714</v>
      </c>
      <c r="M756">
        <v>4915179.278</v>
      </c>
      <c r="N756">
        <v>1388601.636</v>
      </c>
      <c r="O756">
        <v>14.136</v>
      </c>
      <c r="P756" t="s">
        <v>87</v>
      </c>
    </row>
    <row r="757" spans="1:16">
      <c r="A757" t="s">
        <v>1715</v>
      </c>
      <c r="L757" t="s">
        <v>1715</v>
      </c>
      <c r="M757">
        <v>4915170.888</v>
      </c>
      <c r="N757">
        <v>1388607.598</v>
      </c>
      <c r="O757">
        <v>9.664</v>
      </c>
      <c r="P757" t="s">
        <v>83</v>
      </c>
    </row>
    <row r="758" spans="1:16">
      <c r="A758" t="s">
        <v>1716</v>
      </c>
      <c r="L758" t="s">
        <v>1716</v>
      </c>
      <c r="M758">
        <v>4915167.025</v>
      </c>
      <c r="N758">
        <v>1388609.649</v>
      </c>
      <c r="O758">
        <v>9.892</v>
      </c>
      <c r="P758" t="s">
        <v>103</v>
      </c>
    </row>
    <row r="759" spans="1:16">
      <c r="A759" t="s">
        <v>1717</v>
      </c>
      <c r="L759" t="s">
        <v>1717</v>
      </c>
      <c r="M759">
        <v>4915164.658</v>
      </c>
      <c r="N759">
        <v>1388611.59</v>
      </c>
      <c r="O759">
        <v>7.78</v>
      </c>
      <c r="P759" t="s">
        <v>1111</v>
      </c>
    </row>
    <row r="760" spans="1:16">
      <c r="A760" t="s">
        <v>1718</v>
      </c>
      <c r="L760" t="s">
        <v>1718</v>
      </c>
      <c r="M760">
        <v>4915163.869</v>
      </c>
      <c r="N760">
        <v>1388612.293</v>
      </c>
      <c r="O760">
        <v>7.48</v>
      </c>
      <c r="P760" t="s">
        <v>116</v>
      </c>
    </row>
    <row r="761" spans="1:16">
      <c r="A761" t="s">
        <v>1719</v>
      </c>
      <c r="L761" t="s">
        <v>1719</v>
      </c>
      <c r="M761">
        <v>4915162.025</v>
      </c>
      <c r="N761">
        <v>1388613.531</v>
      </c>
      <c r="O761">
        <v>7.496</v>
      </c>
      <c r="P761" t="s">
        <v>116</v>
      </c>
    </row>
    <row r="762" spans="1:27">
      <c r="A762" t="s">
        <v>202</v>
      </c>
      <c r="B762">
        <v>1387798.47</v>
      </c>
      <c r="C762">
        <v>4912777.7</v>
      </c>
      <c r="D762">
        <v>0</v>
      </c>
      <c r="E762" t="s">
        <v>203</v>
      </c>
      <c r="F762">
        <v>1387343.17</v>
      </c>
      <c r="G762">
        <v>4912584.12</v>
      </c>
      <c r="H762">
        <v>-2.35199917346767</v>
      </c>
      <c r="I762">
        <v>0.425170217439171</v>
      </c>
      <c r="J762">
        <v>8175613.96366805</v>
      </c>
      <c r="K762">
        <v>4322727.12274835</v>
      </c>
      <c r="L762" t="s">
        <v>82</v>
      </c>
      <c r="M762">
        <v>4912584.078</v>
      </c>
      <c r="N762">
        <v>1387343.126</v>
      </c>
      <c r="O762">
        <v>11.642</v>
      </c>
      <c r="P762" t="s">
        <v>83</v>
      </c>
      <c r="Q762">
        <v>1387343.11761286</v>
      </c>
      <c r="R762">
        <v>4912584.09772655</v>
      </c>
      <c r="S762">
        <v>494.800603496204</v>
      </c>
      <c r="V762" t="s">
        <v>82</v>
      </c>
      <c r="W762">
        <v>494.800603496204</v>
      </c>
      <c r="X762">
        <v>11.642</v>
      </c>
      <c r="Y762">
        <v>4912584.078</v>
      </c>
      <c r="Z762">
        <v>1387343.126</v>
      </c>
      <c r="AA762" t="s">
        <v>83</v>
      </c>
    </row>
    <row r="763" spans="1:27">
      <c r="A763" t="s">
        <v>202</v>
      </c>
      <c r="B763">
        <v>1387798.47</v>
      </c>
      <c r="C763">
        <v>4912777.7</v>
      </c>
      <c r="D763">
        <v>0</v>
      </c>
      <c r="E763" t="s">
        <v>203</v>
      </c>
      <c r="F763">
        <v>1387343.17</v>
      </c>
      <c r="G763">
        <v>4912584.12</v>
      </c>
      <c r="H763">
        <v>-2.35199917346767</v>
      </c>
      <c r="I763">
        <v>0.425170217439171</v>
      </c>
      <c r="J763">
        <v>8175642.52705156</v>
      </c>
      <c r="K763">
        <v>4322727.12274835</v>
      </c>
      <c r="L763" t="s">
        <v>84</v>
      </c>
      <c r="M763">
        <v>4912588.484</v>
      </c>
      <c r="N763">
        <v>1387353.397</v>
      </c>
      <c r="O763">
        <v>11.765</v>
      </c>
      <c r="P763" t="s">
        <v>85</v>
      </c>
      <c r="Q763">
        <v>1387353.40268355</v>
      </c>
      <c r="R763">
        <v>4912588.47063229</v>
      </c>
      <c r="S763">
        <v>483.624513424288</v>
      </c>
      <c r="V763" t="s">
        <v>84</v>
      </c>
      <c r="W763">
        <v>483.624513424288</v>
      </c>
      <c r="X763">
        <v>11.765</v>
      </c>
      <c r="Y763">
        <v>4912588.484</v>
      </c>
      <c r="Z763">
        <v>1387353.397</v>
      </c>
      <c r="AA763" t="s">
        <v>85</v>
      </c>
    </row>
    <row r="764" spans="17:24">
      <c r="Q764" t="s">
        <v>1188</v>
      </c>
      <c r="R764" t="s">
        <v>1188</v>
      </c>
      <c r="S764" t="s">
        <v>1188</v>
      </c>
      <c r="T764" t="s">
        <v>1188</v>
      </c>
      <c r="U764" t="s">
        <v>1188</v>
      </c>
      <c r="V764" t="s">
        <v>1188</v>
      </c>
      <c r="W764" t="s">
        <v>1188</v>
      </c>
      <c r="X764" t="s">
        <v>1188</v>
      </c>
    </row>
  </sheetData>
  <sortState ref="A1:AA766">
    <sortCondition ref="L1:L766"/>
  </sortState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SectionCoords</vt:lpstr>
      <vt:lpstr>Brian-Outram_31Oct2017-ADJ +0.3</vt:lpstr>
      <vt:lpstr>Brian Out 31Oct chainage comp</vt:lpstr>
      <vt:lpstr>Silverstream PK</vt:lpstr>
      <vt:lpstr>Silverstream BW</vt:lpstr>
      <vt:lpstr>SilverstreamChainage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HP15-ZBOOK</cp:lastModifiedBy>
  <dcterms:created xsi:type="dcterms:W3CDTF">2017-10-25T18:20:00Z</dcterms:created>
  <dcterms:modified xsi:type="dcterms:W3CDTF">2025-04-07T20:02:59Z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1033-12.2.0.20782</vt:lpwstr>
  </property>
  <property fmtid="{D5CDD505-2E9C-101B-9397-08002B2CF9AE}" pid="3" name="ICV">
    <vt:lpwstr>E9BE77B7E5244132A03F38346E16746D_13</vt:lpwstr>
  </property>
</Properties>
</file>