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CP (Server)" sheetId="1" r:id="rId1"/>
    <sheet name="TCP (Client)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7" i="1"/>
  <c r="L8" i="1"/>
  <c r="L9" i="1"/>
  <c r="L11" i="1"/>
  <c r="L12" i="1"/>
  <c r="L13" i="1"/>
  <c r="E14" i="1"/>
  <c r="L2" i="1" s="1"/>
  <c r="L10" i="1" l="1"/>
  <c r="L6" i="1"/>
</calcChain>
</file>

<file path=xl/sharedStrings.xml><?xml version="1.0" encoding="utf-8"?>
<sst xmlns="http://schemas.openxmlformats.org/spreadsheetml/2006/main" count="113" uniqueCount="94">
  <si>
    <t>Messages</t>
  </si>
  <si>
    <t>Min</t>
  </si>
  <si>
    <t>Avg</t>
  </si>
  <si>
    <t>Max</t>
  </si>
  <si>
    <t>Total</t>
  </si>
  <si>
    <t>MinMem</t>
  </si>
  <si>
    <t>AvgMem</t>
  </si>
  <si>
    <t>MaxMem</t>
  </si>
  <si>
    <t>TotalMem</t>
  </si>
  <si>
    <t>Obs</t>
  </si>
  <si>
    <t>The total time is from the syn message (the message time its self is 00:00:00)</t>
  </si>
  <si>
    <t>Column1</t>
  </si>
  <si>
    <t>Processed</t>
  </si>
  <si>
    <t>0:00:00.001994</t>
  </si>
  <si>
    <t>0:00:00.001996</t>
  </si>
  <si>
    <t>0:00:00.002993</t>
  </si>
  <si>
    <t>0:00:00.002995</t>
  </si>
  <si>
    <t>603.09</t>
  </si>
  <si>
    <t>0:00:00.003036</t>
  </si>
  <si>
    <t>4293.2</t>
  </si>
  <si>
    <t>0:00:00.012966</t>
  </si>
  <si>
    <t>8243.23</t>
  </si>
  <si>
    <t>0:00:00.003991</t>
  </si>
  <si>
    <t>0:00:00.006981</t>
  </si>
  <si>
    <t>81552.1</t>
  </si>
  <si>
    <t>0:00:19.008965</t>
  </si>
  <si>
    <t>0:00:18.894349</t>
  </si>
  <si>
    <t>messagespersec</t>
  </si>
  <si>
    <t>totaltime</t>
  </si>
  <si>
    <t>messagessent</t>
  </si>
  <si>
    <t>minmemory</t>
  </si>
  <si>
    <t>avgmemory</t>
  </si>
  <si>
    <t>maxmemory</t>
  </si>
  <si>
    <t>3342.25</t>
  </si>
  <si>
    <t>0:00:00.002992</t>
  </si>
  <si>
    <t>38.75</t>
  </si>
  <si>
    <t>0:00:00.000999</t>
  </si>
  <si>
    <t>12534.5</t>
  </si>
  <si>
    <t>0:00:00.003989</t>
  </si>
  <si>
    <t>25056.4</t>
  </si>
  <si>
    <t>20053.7</t>
  </si>
  <si>
    <t>0:00:00.024933</t>
  </si>
  <si>
    <t>17287.3</t>
  </si>
  <si>
    <t>0:00:00.057846</t>
  </si>
  <si>
    <t>15583.6</t>
  </si>
  <si>
    <t>0:00:00.320851</t>
  </si>
  <si>
    <t>8362.32</t>
  </si>
  <si>
    <t>0:00:01.195842</t>
  </si>
  <si>
    <t>35688.3</t>
  </si>
  <si>
    <t>0:00:01.401016</t>
  </si>
  <si>
    <t>23766.1</t>
  </si>
  <si>
    <t>0:00:04.207677</t>
  </si>
  <si>
    <t>40131.3</t>
  </si>
  <si>
    <t>0:00:12.459092</t>
  </si>
  <si>
    <t>totalmemory</t>
  </si>
  <si>
    <t>36509.7</t>
  </si>
  <si>
    <t>0:00:27.389956</t>
  </si>
  <si>
    <t>38.8496</t>
  </si>
  <si>
    <t>38.8176</t>
  </si>
  <si>
    <t>38.9367</t>
  </si>
  <si>
    <t>38.8113</t>
  </si>
  <si>
    <t>38.8594</t>
  </si>
  <si>
    <t>38.8586</t>
  </si>
  <si>
    <t>38.5559</t>
  </si>
  <si>
    <t>38.4887</t>
  </si>
  <si>
    <t>38.7945</t>
  </si>
  <si>
    <t>38.4699</t>
  </si>
  <si>
    <t>38.425</t>
  </si>
  <si>
    <t>38.5289</t>
  </si>
  <si>
    <t>38.8184</t>
  </si>
  <si>
    <t>38.7555</t>
  </si>
  <si>
    <t>38.94921875</t>
  </si>
  <si>
    <t>38.921875</t>
  </si>
  <si>
    <t>39.03515625</t>
  </si>
  <si>
    <t>38.9140625</t>
  </si>
  <si>
    <t>38.9609375</t>
  </si>
  <si>
    <t>38.95703125</t>
  </si>
  <si>
    <t>38.65625</t>
  </si>
  <si>
    <t>38.5859375</t>
  </si>
  <si>
    <t>38.890625</t>
  </si>
  <si>
    <t>38.5703125</t>
  </si>
  <si>
    <t>38.5234375</t>
  </si>
  <si>
    <t>38.625</t>
  </si>
  <si>
    <t>38.91796875</t>
  </si>
  <si>
    <t>38.8515625</t>
  </si>
  <si>
    <t>38.671875</t>
  </si>
  <si>
    <t>38.359375</t>
  </si>
  <si>
    <t>38.3125</t>
  </si>
  <si>
    <t>38.6171875</t>
  </si>
  <si>
    <t>38.28125</t>
  </si>
  <si>
    <t>38.23828125</t>
  </si>
  <si>
    <t>38.3515625</t>
  </si>
  <si>
    <t>38.6328125</t>
  </si>
  <si>
    <t>38.578125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</si>
</sst>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0"/>
    <numFmt numFmtId="165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21" fontId="0" fillId="0" borderId="0" xfId="0" applyNumberFormat="1"/>
    <xf numFmtId="2" fontId="0" fillId="0" borderId="0" xfId="0" applyNumberFormat="1"/>
    <xf numFmtId="3" fontId="0" fillId="0" borderId="0" xfId="0" applyNumberFormat="1"/>
    <xf numFmtId="0" fontId="0" fillId="0" borderId="0" xfId="0" applyNumberFormat="1"/>
    <xf numFmtId="164" fontId="0" fillId="0" borderId="0" xfId="0" applyNumberFormat="1"/>
    <xf numFmtId="11" fontId="0" fillId="0" borderId="0" xfId="0" applyNumberFormat="1"/>
    <xf numFmtId="49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2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0.000000"/>
    </dxf>
    <dxf>
      <numFmt numFmtId="0" formatCode="General"/>
    </dxf>
    <dxf>
      <numFmt numFmtId="0" formatCode="General"/>
    </dxf>
    <dxf>
      <numFmt numFmtId="2" formatCode="0.00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0.000000"/>
    </dxf>
    <dxf>
      <numFmt numFmtId="0" formatCode="General"/>
    </dxf>
    <dxf>
      <numFmt numFmtId="0" formatCode="General"/>
    </dxf>
    <dxf>
      <numFmt numFmtId="2" formatCode="0.0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'TCP (Server)'!$E$2:$E$13</c:f>
              <c:strCache>
                <c:ptCount val="12"/>
                <c:pt idx="0">
                  <c:v>0,000000</c:v>
                </c:pt>
                <c:pt idx="1">
                  <c:v>0,000000</c:v>
                </c:pt>
                <c:pt idx="2">
                  <c:v>0,000000</c:v>
                </c:pt>
                <c:pt idx="3">
                  <c:v>0,002521</c:v>
                </c:pt>
                <c:pt idx="4">
                  <c:v>0,003975</c:v>
                </c:pt>
                <c:pt idx="5">
                  <c:v>0,022946</c:v>
                </c:pt>
                <c:pt idx="6">
                  <c:v>0,040907</c:v>
                </c:pt>
                <c:pt idx="7">
                  <c:v>0,132118</c:v>
                </c:pt>
                <c:pt idx="8">
                  <c:v>0,462609</c:v>
                </c:pt>
                <c:pt idx="9">
                  <c:v>251,436000</c:v>
                </c:pt>
                <c:pt idx="10">
                  <c:v>190,090000</c:v>
                </c:pt>
                <c:pt idx="11">
                  <c:v>188,943000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'TCP (Server)'!$A$2:$A$13</c:f>
              <c:numCache>
                <c:formatCode>0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50000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</c:numCache>
            </c:numRef>
          </c:cat>
          <c:val>
            <c:numRef>
              <c:f>'TCP (Server)'!$E$2:$E$13</c:f>
              <c:numCache>
                <c:formatCode>0.000000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2.5209999999999998E-3</c:v>
                </c:pt>
                <c:pt idx="4">
                  <c:v>3.9750000000000002E-3</c:v>
                </c:pt>
                <c:pt idx="5">
                  <c:v>2.2946000000000001E-2</c:v>
                </c:pt>
                <c:pt idx="6">
                  <c:v>4.0906999999999999E-2</c:v>
                </c:pt>
                <c:pt idx="7">
                  <c:v>0.13211800000000001</c:v>
                </c:pt>
                <c:pt idx="8">
                  <c:v>0.46260899999999999</c:v>
                </c:pt>
                <c:pt idx="9">
                  <c:v>251.43600000000001</c:v>
                </c:pt>
                <c:pt idx="10">
                  <c:v>190.09</c:v>
                </c:pt>
                <c:pt idx="11">
                  <c:v>188.94300000000001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D9-482C-BBA9-B07579212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986704"/>
        <c:axId val="532987360"/>
      </c:lineChart>
      <c:catAx>
        <c:axId val="532986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Mensajes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2987360"/>
        <c:crosses val="autoZero"/>
        <c:auto val="1"/>
        <c:lblAlgn val="ctr"/>
        <c:lblOffset val="100"/>
        <c:noMultiLvlLbl val="0"/>
      </c:catAx>
      <c:valAx>
        <c:axId val="53298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298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229952"/>
        <c:axId val="531227656"/>
      </c:lineChart>
      <c:catAx>
        <c:axId val="53122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1227656"/>
        <c:crosses val="autoZero"/>
        <c:auto val="1"/>
        <c:lblAlgn val="ctr"/>
        <c:lblOffset val="100"/>
        <c:noMultiLvlLbl val="0"/>
      </c:catAx>
      <c:valAx>
        <c:axId val="53122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122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366711</xdr:colOff>
      <xdr:row>16</xdr:row>
      <xdr:rowOff>123824</xdr:rowOff>
    </xdr:from>
    <xdr:to>
      <xdr:col>10</xdr:col>
      <xdr:colOff>2362199</xdr:colOff>
      <xdr:row>33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614362</xdr:colOff>
      <xdr:row>10</xdr:row>
      <xdr:rowOff>152400</xdr:rowOff>
    </xdr:from>
    <xdr:to>
      <xdr:col>14</xdr:col>
      <xdr:colOff>347662</xdr:colOff>
      <xdr:row>25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A1:L14" totalsRowCount="1" headerRowDxfId="28">
  <autoFilter ref="A1:L13"/>
  <tableColumns count="12">
    <tableColumn id="1" name="Messages" dataDxfId="27" totalsRowDxfId="10"/>
    <tableColumn id="2" name="Min" dataDxfId="26" totalsRowDxfId="9"/>
    <tableColumn id="3" name="Avg" dataDxfId="25" totalsRowDxfId="8"/>
    <tableColumn id="4" name="Max" dataDxfId="24" totalsRowDxfId="7"/>
    <tableColumn id="5" name="Total" totalsRowFunction="custom" dataDxfId="23" totalsRowDxfId="6">
      <totalsRowFormula>SUM(Table3[Total])</totalsRowFormula>
    </tableColumn>
    <tableColumn id="13" name="Processed" dataDxfId="22" totalsRowDxfId="5"/>
    <tableColumn id="6" name="MinMem" dataDxfId="21" totalsRowDxfId="4"/>
    <tableColumn id="7" name="AvgMem" dataDxfId="20" totalsRowDxfId="3"/>
    <tableColumn id="8" name="MaxMem" dataDxfId="19" totalsRowDxfId="2"/>
    <tableColumn id="9" name="TotalMem" dataDxfId="18" totalsRowDxfId="1"/>
    <tableColumn id="10" name="Obs"/>
    <tableColumn id="14" name="Column1" dataDxfId="17" totalsRowDxfId="0">
      <calculatedColumnFormula>(Table3[[#This Row],[Total]]/Table3[[#Totals],[Total]])*100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32" displayName="Table32" ref="A1:H15" totalsRowShown="0" headerRowDxfId="16">
  <autoFilter ref="A1:H15"/>
  <tableColumns count="8">
    <tableColumn id="1" name="Messages" dataDxfId="15"/>
    <tableColumn id="4" name="messagespersec"/>
    <tableColumn id="5" name="totaltime"/>
    <tableColumn id="7" name="messagessent"/>
    <tableColumn id="8" name="minmemory" dataDxfId="14"/>
    <tableColumn id="9" name="avgmemory" dataDxfId="13"/>
    <tableColumn id="10" name="maxmemory" dataDxfId="12"/>
    <tableColumn id="11" name="totalmemory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workbookViewId="0">
      <selection activeCell="D20" sqref="D20"/>
    </sheetView>
  </sheetViews>
  <sheetFormatPr defaultRowHeight="15" x14ac:dyDescent="0.25"/>
  <cols>
    <col min="1" max="1" width="11.85546875" customWidth="1"/>
    <col min="2" max="2" width="14.28515625" customWidth="1"/>
    <col min="3" max="3" width="11.140625" customWidth="1"/>
    <col min="4" max="4" width="15" customWidth="1"/>
    <col min="5" max="5" width="10.85546875" customWidth="1"/>
    <col min="6" max="6" width="11" customWidth="1"/>
    <col min="7" max="7" width="17.5703125" bestFit="1" customWidth="1"/>
    <col min="8" max="8" width="11.28515625" bestFit="1" customWidth="1"/>
    <col min="9" max="9" width="12.7109375" bestFit="1" customWidth="1"/>
    <col min="10" max="10" width="9.140625" customWidth="1"/>
    <col min="11" max="11" width="70.28515625" bestFit="1" customWidth="1"/>
  </cols>
  <sheetData>
    <row r="1" spans="1:14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11</v>
      </c>
      <c r="M1" s="1"/>
      <c r="N1" s="1"/>
    </row>
    <row r="2" spans="1:14" x14ac:dyDescent="0.25">
      <c r="A2" s="1">
        <v>1</v>
      </c>
      <c r="B2" s="3">
        <v>0</v>
      </c>
      <c r="C2" s="5">
        <v>0</v>
      </c>
      <c r="D2" s="2">
        <v>0</v>
      </c>
      <c r="E2" s="9">
        <v>0</v>
      </c>
      <c r="F2" s="5">
        <v>2</v>
      </c>
      <c r="G2" s="6">
        <v>3726171875</v>
      </c>
      <c r="H2" s="4">
        <v>376446</v>
      </c>
      <c r="I2" s="4">
        <v>378125</v>
      </c>
      <c r="J2" s="4">
        <v>338801</v>
      </c>
      <c r="K2" t="s">
        <v>10</v>
      </c>
      <c r="L2" s="5">
        <f>(Table3[[#This Row],[Total]]/Table3[[#Totals],[Total]])*100</f>
        <v>0</v>
      </c>
    </row>
    <row r="3" spans="1:14" x14ac:dyDescent="0.25">
      <c r="A3" s="1">
        <v>5</v>
      </c>
      <c r="B3" s="3">
        <v>0</v>
      </c>
      <c r="C3" s="5">
        <v>0</v>
      </c>
      <c r="D3" s="2">
        <v>0</v>
      </c>
      <c r="E3" s="9">
        <v>0</v>
      </c>
      <c r="F3" s="5">
        <v>6</v>
      </c>
      <c r="G3" s="4">
        <v>372734375</v>
      </c>
      <c r="H3" s="4">
        <v>374113</v>
      </c>
      <c r="I3" s="4">
        <v>3766796875</v>
      </c>
      <c r="J3" s="4">
        <v>112234</v>
      </c>
      <c r="L3" s="5">
        <f>(Table3[[#This Row],[Total]]/Table3[[#Totals],[Total]])*100</f>
        <v>0</v>
      </c>
    </row>
    <row r="4" spans="1:14" x14ac:dyDescent="0.25">
      <c r="A4" s="1">
        <v>10</v>
      </c>
      <c r="B4" s="3">
        <v>0</v>
      </c>
      <c r="C4" s="5">
        <v>0</v>
      </c>
      <c r="D4" s="2">
        <v>0</v>
      </c>
      <c r="E4" s="9">
        <v>0</v>
      </c>
      <c r="F4" s="5">
        <v>11</v>
      </c>
      <c r="G4" s="4">
        <v>3724609375</v>
      </c>
      <c r="H4" s="4">
        <v>376422</v>
      </c>
      <c r="I4" s="4">
        <v>3779296875</v>
      </c>
      <c r="J4" s="4">
        <v>376422</v>
      </c>
      <c r="L4" s="5">
        <f>(Table3[[#This Row],[Total]]/Table3[[#Totals],[Total]])*100</f>
        <v>0</v>
      </c>
    </row>
    <row r="5" spans="1:14" x14ac:dyDescent="0.25">
      <c r="A5" s="1">
        <v>50</v>
      </c>
      <c r="B5" s="3">
        <v>0</v>
      </c>
      <c r="C5" s="7">
        <v>4.9431399999999996</v>
      </c>
      <c r="D5" s="5" t="s">
        <v>13</v>
      </c>
      <c r="E5" s="9">
        <v>2.5209999999999998E-3</v>
      </c>
      <c r="F5" s="5">
        <v>51</v>
      </c>
      <c r="G5" s="4">
        <v>372109375</v>
      </c>
      <c r="H5" s="4">
        <v>373387</v>
      </c>
      <c r="I5" s="4">
        <v>3757421875</v>
      </c>
      <c r="J5" s="4">
        <v>112016</v>
      </c>
      <c r="L5" s="5">
        <f>(Table3[[#This Row],[Total]]/Table3[[#Totals],[Total]])*100</f>
        <v>3.994396905294018E-4</v>
      </c>
    </row>
    <row r="6" spans="1:14" x14ac:dyDescent="0.25">
      <c r="A6" s="1">
        <v>100</v>
      </c>
      <c r="B6" s="3">
        <v>0</v>
      </c>
      <c r="C6" s="7">
        <v>3.9356399999999998</v>
      </c>
      <c r="D6" s="5" t="s">
        <v>14</v>
      </c>
      <c r="E6" s="9">
        <v>3.9750000000000002E-3</v>
      </c>
      <c r="F6" s="5">
        <v>101</v>
      </c>
      <c r="G6" s="4">
        <v>371796875</v>
      </c>
      <c r="H6" s="4">
        <v>376438</v>
      </c>
      <c r="I6" s="4">
        <v>3784765625</v>
      </c>
      <c r="J6" s="4">
        <v>376438</v>
      </c>
      <c r="L6" s="5">
        <f>(Table3[[#This Row],[Total]]/Table3[[#Totals],[Total]])*100</f>
        <v>6.2981863143767253E-4</v>
      </c>
    </row>
    <row r="7" spans="1:14" x14ac:dyDescent="0.25">
      <c r="A7" s="1">
        <v>500</v>
      </c>
      <c r="B7" s="3">
        <v>0</v>
      </c>
      <c r="C7" s="7">
        <v>4.5800400000000003</v>
      </c>
      <c r="D7" s="5" t="s">
        <v>15</v>
      </c>
      <c r="E7" s="9">
        <v>2.2946000000000001E-2</v>
      </c>
      <c r="F7" s="5">
        <v>501</v>
      </c>
      <c r="G7" s="4">
        <v>371640625</v>
      </c>
      <c r="H7" s="4">
        <v>376943</v>
      </c>
      <c r="I7" s="4">
        <v>3778515625</v>
      </c>
      <c r="J7" s="4">
        <v>716191</v>
      </c>
      <c r="L7" s="5">
        <f>(Table3[[#This Row],[Total]]/Table3[[#Totals],[Total]])*100</f>
        <v>3.6356775640173167E-3</v>
      </c>
    </row>
    <row r="8" spans="1:14" x14ac:dyDescent="0.25">
      <c r="A8" s="1">
        <v>1000</v>
      </c>
      <c r="B8" s="3">
        <v>0</v>
      </c>
      <c r="C8" s="7">
        <v>4.0866100000000003</v>
      </c>
      <c r="D8" s="5" t="s">
        <v>16</v>
      </c>
      <c r="E8" s="9">
        <v>4.0906999999999999E-2</v>
      </c>
      <c r="F8" s="5">
        <v>1001</v>
      </c>
      <c r="G8" s="4">
        <v>3723828125</v>
      </c>
      <c r="H8" s="4">
        <v>376931</v>
      </c>
      <c r="I8" s="4">
        <v>3779296875</v>
      </c>
      <c r="J8" s="5" t="s">
        <v>17</v>
      </c>
      <c r="L8" s="5">
        <f>(Table3[[#This Row],[Total]]/Table3[[#Totals],[Total]])*100</f>
        <v>6.4815071084832363E-3</v>
      </c>
    </row>
    <row r="9" spans="1:14" x14ac:dyDescent="0.25">
      <c r="A9" s="1">
        <v>5000</v>
      </c>
      <c r="B9" s="3">
        <v>0</v>
      </c>
      <c r="C9" s="7">
        <v>2.6418300000000001</v>
      </c>
      <c r="D9" s="5" t="s">
        <v>18</v>
      </c>
      <c r="E9" s="9">
        <v>0.13211800000000001</v>
      </c>
      <c r="F9" s="5">
        <v>5001</v>
      </c>
      <c r="G9" s="4">
        <v>3741015625</v>
      </c>
      <c r="H9" s="4">
        <v>379929</v>
      </c>
      <c r="I9" s="4">
        <v>380078125</v>
      </c>
      <c r="J9" s="5" t="s">
        <v>19</v>
      </c>
      <c r="L9" s="5">
        <f>(Table3[[#This Row],[Total]]/Table3[[#Totals],[Total]])*100</f>
        <v>2.0933428414662246E-2</v>
      </c>
    </row>
    <row r="10" spans="1:14" x14ac:dyDescent="0.25">
      <c r="A10" s="1">
        <v>50000</v>
      </c>
      <c r="B10" s="3">
        <v>0</v>
      </c>
      <c r="C10" s="7">
        <v>4.6256300000000001</v>
      </c>
      <c r="D10" s="5" t="s">
        <v>20</v>
      </c>
      <c r="E10" s="9">
        <v>0.46260899999999999</v>
      </c>
      <c r="F10" s="5">
        <v>10001</v>
      </c>
      <c r="G10" s="4">
        <v>3726171875</v>
      </c>
      <c r="H10" s="4">
        <v>37813</v>
      </c>
      <c r="I10" s="4">
        <v>378203125</v>
      </c>
      <c r="J10" s="5" t="s">
        <v>21</v>
      </c>
      <c r="L10" s="5">
        <f>(Table3[[#This Row],[Total]]/Table3[[#Totals],[Total]])*100</f>
        <v>7.3298054659308234E-2</v>
      </c>
    </row>
    <row r="11" spans="1:14" x14ac:dyDescent="0.25">
      <c r="A11" s="1">
        <v>500000</v>
      </c>
      <c r="B11" s="3">
        <v>0</v>
      </c>
      <c r="C11" s="7">
        <v>2.5143300000000002</v>
      </c>
      <c r="D11" s="5" t="s">
        <v>23</v>
      </c>
      <c r="E11" s="9">
        <v>251.43600000000001</v>
      </c>
      <c r="F11" s="5">
        <v>100001</v>
      </c>
      <c r="G11" s="4">
        <v>373046875</v>
      </c>
      <c r="H11" s="4">
        <v>37896</v>
      </c>
      <c r="I11" s="4">
        <v>3790234375</v>
      </c>
      <c r="J11" s="5" t="s">
        <v>24</v>
      </c>
      <c r="L11" s="5">
        <f>(Table3[[#This Row],[Total]]/Table3[[#Totals],[Total]])*100</f>
        <v>39.83876161362582</v>
      </c>
    </row>
    <row r="12" spans="1:14" x14ac:dyDescent="0.25">
      <c r="A12" s="1">
        <v>1000000</v>
      </c>
      <c r="B12" s="3">
        <v>0</v>
      </c>
      <c r="C12" s="7">
        <v>3.80179</v>
      </c>
      <c r="D12" s="5" t="s">
        <v>25</v>
      </c>
      <c r="E12" s="9">
        <v>190.09</v>
      </c>
      <c r="F12" s="5">
        <v>500001</v>
      </c>
      <c r="G12" s="4">
        <v>3737890625</v>
      </c>
      <c r="H12" s="4">
        <v>380855</v>
      </c>
      <c r="I12" s="4">
        <v>3846875</v>
      </c>
      <c r="J12" s="4">
        <v>304684</v>
      </c>
      <c r="L12" s="5">
        <f>(Table3[[#This Row],[Total]]/Table3[[#Totals],[Total]])*100</f>
        <v>30.118798402512493</v>
      </c>
    </row>
    <row r="13" spans="1:14" x14ac:dyDescent="0.25">
      <c r="A13" s="1">
        <v>5000000</v>
      </c>
      <c r="B13" s="3">
        <v>0</v>
      </c>
      <c r="C13" s="7">
        <v>1.8894299999999999</v>
      </c>
      <c r="D13" s="5" t="s">
        <v>26</v>
      </c>
      <c r="E13" s="9">
        <v>188.94300000000001</v>
      </c>
      <c r="F13" s="5">
        <v>1000001</v>
      </c>
      <c r="G13" s="4">
        <v>372421875</v>
      </c>
      <c r="H13" s="4">
        <v>380185</v>
      </c>
      <c r="I13" s="4">
        <v>3842578125</v>
      </c>
      <c r="J13" s="4">
        <v>304148</v>
      </c>
      <c r="L13" s="5">
        <f>(Table3[[#This Row],[Total]]/Table3[[#Totals],[Total]])*100</f>
        <v>29.937062057793245</v>
      </c>
    </row>
    <row r="14" spans="1:14" x14ac:dyDescent="0.25">
      <c r="A14" s="1"/>
      <c r="B14" s="3"/>
      <c r="C14" s="5"/>
      <c r="D14" s="5"/>
      <c r="E14" s="9">
        <f>SUM(Table3[Total])</f>
        <v>631.13407600000005</v>
      </c>
      <c r="F14" s="5"/>
      <c r="G14" s="5"/>
      <c r="H14" s="5"/>
      <c r="I14" s="5"/>
      <c r="J14" s="5"/>
      <c r="L14" s="5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H31" sqref="H31"/>
    </sheetView>
  </sheetViews>
  <sheetFormatPr defaultRowHeight="15" x14ac:dyDescent="0.25"/>
  <cols>
    <col min="6" max="6" width="14.140625" bestFit="1" customWidth="1"/>
    <col min="8" max="8" width="14.42578125" bestFit="1" customWidth="1"/>
    <col min="9" max="9" width="14.85546875" bestFit="1" customWidth="1"/>
    <col min="10" max="10" width="21.140625" bestFit="1" customWidth="1"/>
  </cols>
  <sheetData>
    <row r="1" spans="1:8" x14ac:dyDescent="0.25">
      <c r="A1" t="s">
        <v>0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54</v>
      </c>
    </row>
    <row r="2" spans="1:8" x14ac:dyDescent="0.25">
      <c r="A2">
        <v>1</v>
      </c>
      <c r="C2" s="2">
        <v>0</v>
      </c>
      <c r="D2">
        <v>1</v>
      </c>
      <c r="E2" s="8" t="s">
        <v>85</v>
      </c>
      <c r="F2" s="8" t="s">
        <v>57</v>
      </c>
      <c r="G2" s="8" t="s">
        <v>71</v>
      </c>
      <c r="H2" s="8" t="s">
        <v>57</v>
      </c>
    </row>
    <row r="3" spans="1:8" x14ac:dyDescent="0.25">
      <c r="A3">
        <v>5</v>
      </c>
      <c r="C3" s="2">
        <v>0</v>
      </c>
      <c r="D3">
        <v>5</v>
      </c>
      <c r="E3" s="8" t="s">
        <v>82</v>
      </c>
      <c r="F3" s="8" t="s">
        <v>58</v>
      </c>
      <c r="G3" s="8" t="s">
        <v>72</v>
      </c>
      <c r="H3" s="8" t="s">
        <v>58</v>
      </c>
    </row>
    <row r="4" spans="1:8" x14ac:dyDescent="0.25">
      <c r="A4" s="1">
        <v>10</v>
      </c>
      <c r="B4" t="s">
        <v>33</v>
      </c>
      <c r="C4" t="s">
        <v>34</v>
      </c>
      <c r="D4">
        <v>10</v>
      </c>
      <c r="E4" s="8" t="s">
        <v>35</v>
      </c>
      <c r="F4" s="8" t="s">
        <v>59</v>
      </c>
      <c r="G4" s="8" t="s">
        <v>73</v>
      </c>
      <c r="H4" s="8" t="s">
        <v>59</v>
      </c>
    </row>
    <row r="5" spans="1:8" x14ac:dyDescent="0.25">
      <c r="A5" s="1">
        <v>50</v>
      </c>
      <c r="B5">
        <v>15015</v>
      </c>
      <c r="C5" t="s">
        <v>36</v>
      </c>
      <c r="D5">
        <v>15</v>
      </c>
      <c r="E5" s="8" t="s">
        <v>82</v>
      </c>
      <c r="F5" s="8" t="s">
        <v>60</v>
      </c>
      <c r="G5" s="8" t="s">
        <v>74</v>
      </c>
      <c r="H5" s="8" t="s">
        <v>60</v>
      </c>
    </row>
    <row r="6" spans="1:8" x14ac:dyDescent="0.25">
      <c r="A6" s="1">
        <v>100</v>
      </c>
      <c r="B6" t="s">
        <v>37</v>
      </c>
      <c r="C6" t="s">
        <v>38</v>
      </c>
      <c r="D6">
        <v>50</v>
      </c>
      <c r="E6" s="8" t="s">
        <v>85</v>
      </c>
      <c r="F6" s="8" t="s">
        <v>61</v>
      </c>
      <c r="G6" s="8" t="s">
        <v>75</v>
      </c>
      <c r="H6" s="8" t="s">
        <v>61</v>
      </c>
    </row>
    <row r="7" spans="1:8" x14ac:dyDescent="0.25">
      <c r="A7" s="1">
        <v>500</v>
      </c>
      <c r="B7" t="s">
        <v>39</v>
      </c>
      <c r="C7" t="s">
        <v>22</v>
      </c>
      <c r="D7">
        <v>100</v>
      </c>
      <c r="E7" s="8" t="s">
        <v>85</v>
      </c>
      <c r="F7" s="8" t="s">
        <v>62</v>
      </c>
      <c r="G7" s="8" t="s">
        <v>76</v>
      </c>
      <c r="H7" s="8" t="s">
        <v>62</v>
      </c>
    </row>
    <row r="8" spans="1:8" x14ac:dyDescent="0.25">
      <c r="A8" s="1">
        <v>1000</v>
      </c>
      <c r="B8" t="s">
        <v>40</v>
      </c>
      <c r="C8" t="s">
        <v>41</v>
      </c>
      <c r="D8">
        <v>500</v>
      </c>
      <c r="E8" s="8" t="s">
        <v>86</v>
      </c>
      <c r="F8" s="8" t="s">
        <v>63</v>
      </c>
      <c r="G8" s="8" t="s">
        <v>77</v>
      </c>
      <c r="H8" s="8" t="s">
        <v>63</v>
      </c>
    </row>
    <row r="9" spans="1:8" x14ac:dyDescent="0.25">
      <c r="A9" s="1">
        <v>5000</v>
      </c>
      <c r="B9" t="s">
        <v>42</v>
      </c>
      <c r="C9" t="s">
        <v>43</v>
      </c>
      <c r="D9">
        <v>1000</v>
      </c>
      <c r="E9" s="8" t="s">
        <v>87</v>
      </c>
      <c r="F9" s="8" t="s">
        <v>64</v>
      </c>
      <c r="G9" s="8" t="s">
        <v>78</v>
      </c>
      <c r="H9" s="8" t="s">
        <v>64</v>
      </c>
    </row>
    <row r="10" spans="1:8" x14ac:dyDescent="0.25">
      <c r="A10" s="1">
        <v>10000</v>
      </c>
      <c r="B10" t="s">
        <v>44</v>
      </c>
      <c r="C10" t="s">
        <v>45</v>
      </c>
      <c r="D10">
        <v>5000</v>
      </c>
      <c r="E10" s="8" t="s">
        <v>88</v>
      </c>
      <c r="F10" s="8" t="s">
        <v>65</v>
      </c>
      <c r="G10" s="8" t="s">
        <v>79</v>
      </c>
      <c r="H10" s="8" t="s">
        <v>65</v>
      </c>
    </row>
    <row r="11" spans="1:8" x14ac:dyDescent="0.25">
      <c r="A11" s="1">
        <v>50000</v>
      </c>
      <c r="B11" t="s">
        <v>46</v>
      </c>
      <c r="C11" t="s">
        <v>47</v>
      </c>
      <c r="D11">
        <v>10000</v>
      </c>
      <c r="E11" s="8" t="s">
        <v>89</v>
      </c>
      <c r="F11" s="8" t="s">
        <v>66</v>
      </c>
      <c r="G11" s="8" t="s">
        <v>80</v>
      </c>
      <c r="H11" s="8" t="s">
        <v>66</v>
      </c>
    </row>
    <row r="12" spans="1:8" x14ac:dyDescent="0.25">
      <c r="A12" s="1">
        <v>100000</v>
      </c>
      <c r="B12" t="s">
        <v>48</v>
      </c>
      <c r="C12" t="s">
        <v>49</v>
      </c>
      <c r="D12">
        <v>50000</v>
      </c>
      <c r="E12" s="8" t="s">
        <v>90</v>
      </c>
      <c r="F12" s="8" t="s">
        <v>67</v>
      </c>
      <c r="G12" s="8" t="s">
        <v>81</v>
      </c>
      <c r="H12" s="8" t="s">
        <v>67</v>
      </c>
    </row>
    <row r="13" spans="1:8" x14ac:dyDescent="0.25">
      <c r="A13" s="1">
        <v>500000</v>
      </c>
      <c r="B13" t="s">
        <v>50</v>
      </c>
      <c r="C13" t="s">
        <v>51</v>
      </c>
      <c r="D13">
        <v>100000</v>
      </c>
      <c r="E13" s="8" t="s">
        <v>91</v>
      </c>
      <c r="F13" s="8" t="s">
        <v>68</v>
      </c>
      <c r="G13" s="8" t="s">
        <v>82</v>
      </c>
      <c r="H13" s="8" t="s">
        <v>68</v>
      </c>
    </row>
    <row r="14" spans="1:8" x14ac:dyDescent="0.25">
      <c r="A14" s="1">
        <v>1000000</v>
      </c>
      <c r="B14" t="s">
        <v>52</v>
      </c>
      <c r="C14" t="s">
        <v>53</v>
      </c>
      <c r="D14">
        <v>500000</v>
      </c>
      <c r="E14" s="8" t="s">
        <v>92</v>
      </c>
      <c r="F14" s="8" t="s">
        <v>69</v>
      </c>
      <c r="G14" s="8" t="s">
        <v>83</v>
      </c>
      <c r="H14" s="8" t="s">
        <v>69</v>
      </c>
    </row>
    <row r="15" spans="1:8" x14ac:dyDescent="0.25">
      <c r="A15" s="1">
        <v>5000000</v>
      </c>
      <c r="B15" t="s">
        <v>55</v>
      </c>
      <c r="C15" t="s">
        <v>56</v>
      </c>
      <c r="D15">
        <v>1000000</v>
      </c>
      <c r="E15" s="8" t="s">
        <v>93</v>
      </c>
      <c r="F15" s="8" t="s">
        <v>70</v>
      </c>
      <c r="G15" s="8" t="s">
        <v>84</v>
      </c>
      <c r="H15" s="8" t="s">
        <v>70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TCP (Server)</vt:lpstr>
      <vt:lpstr>TCP (Client)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2022-01-28T16:14:39Z</dcterms:modified>
</cp:coreProperties>
</file>