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XXX" sheetId="1" r:id="rId4"/>
    <sheet state="visible" name="Cohens Kappa" sheetId="2" r:id="rId5"/>
    <sheet state="visible" name="Sheet11" sheetId="3" r:id="rId6"/>
    <sheet state="visible" name="Raw Data" sheetId="4" r:id="rId7"/>
    <sheet state="visible" name="Coding, tags, and classificatio" sheetId="5" r:id="rId8"/>
    <sheet state="visible" name="Protocol for Systematic Literat" sheetId="6" r:id="rId9"/>
    <sheet state="visible" name="Data Extraction and Quality Ass" sheetId="7" r:id="rId10"/>
    <sheet state="visible" name="Detailed Scoring Rubrics and Sy" sheetId="8" r:id="rId11"/>
    <sheet state="visible" name="Tally Sheets" sheetId="9" r:id="rId12"/>
    <sheet state="visible" name="Combined R1 and R2 from ASRevie" sheetId="10" r:id="rId13"/>
    <sheet state="visible" name="AISeL" sheetId="11" r:id="rId14"/>
    <sheet state="visible" name="Scopus" sheetId="12" r:id="rId15"/>
  </sheets>
  <definedNames>
    <definedName name="rawdata">'Raw Data'!$B$2:$AZ$64</definedName>
  </definedNames>
  <calcPr/>
  <extLst>
    <ext uri="GoogleSheetsCustomDataVersion2">
      <go:sheetsCustomData xmlns:go="http://customooxmlschemas.google.com/" r:id="rId16" roundtripDataChecksum="lCaYXhVa5Nc15jgWq5jyypjG4PIDumUxdM+l8PI4kgQ="/>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2">
      <text>
        <t xml:space="preserve">======
ID#AAABmQu3bnw
Mateo BorbonJr    (2025-06-21 15:11:50)
cell entries are the paper number</t>
      </text>
    </comment>
    <comment authorId="0" ref="E2">
      <text>
        <t xml:space="preserve">======
ID#AAABmQu3bns
Mateo BorbonJr    (2025-06-21 15:11:19)
column entries are the paper number</t>
      </text>
    </comment>
    <comment authorId="0" ref="D2">
      <text>
        <t xml:space="preserve">======
ID#AAABmQu3bno
Mateo BorbonJr    (2025-06-21 15:10:53)
column entries are the paper number</t>
      </text>
    </comment>
    <comment authorId="0" ref="C2">
      <text>
        <t xml:space="preserve">======
ID#AAABmQu3bnk
Mateo BorbonJr    (2025-06-21 15:08:54)
entries here are the paper number</t>
      </text>
    </comment>
  </commentList>
  <extLst>
    <ext uri="GoogleSheetsCustomDataVersion2">
      <go:sheetsCustomData xmlns:go="http://customooxmlschemas.google.com/" r:id="rId1" roundtripDataSignature="AMtx7miexoliWmpUmIOVwVBVsOAfy6usdg=="/>
    </ext>
  </extLst>
</comments>
</file>

<file path=xl/sharedStrings.xml><?xml version="1.0" encoding="utf-8"?>
<sst xmlns="http://schemas.openxmlformats.org/spreadsheetml/2006/main" count="6369" uniqueCount="2524">
  <si>
    <t>BASIC INFORMATION</t>
  </si>
  <si>
    <t>RESEARCH FRAMEWORK</t>
  </si>
  <si>
    <t>TECHNICAL DETAILS</t>
  </si>
  <si>
    <t>FINDINGS &amp; IMPLICATIONS</t>
  </si>
  <si>
    <t>QUALITY METRICS</t>
  </si>
  <si>
    <t>SYNTHESIS ELEMENTS</t>
  </si>
  <si>
    <t>Study Period</t>
  </si>
  <si>
    <t>ML/AI Methods:</t>
  </si>
  <si>
    <t>Social Media Elements</t>
  </si>
  <si>
    <t>Evaluation Components:</t>
  </si>
  <si>
    <t>Methodological Quality Score (20)</t>
  </si>
  <si>
    <t>Relevance Quality Score (20)</t>
  </si>
  <si>
    <t>Overall Quality Score</t>
  </si>
  <si>
    <t>Paper ID</t>
  </si>
  <si>
    <t>Title</t>
  </si>
  <si>
    <t>Authors</t>
  </si>
  <si>
    <t>Year</t>
  </si>
  <si>
    <t>Journal/Conference</t>
  </si>
  <si>
    <t>Citation Count</t>
  </si>
  <si>
    <t>Country of Study</t>
  </si>
  <si>
    <t>Methodology</t>
  </si>
  <si>
    <t>Research Questions</t>
  </si>
  <si>
    <t>Theoretical Framework</t>
  </si>
  <si>
    <t>Study Design</t>
  </si>
  <si>
    <t>Sample Size/Scope</t>
  </si>
  <si>
    <t>Algorithms Used</t>
  </si>
  <si>
    <t>Model Architecture</t>
  </si>
  <si>
    <t>Training Approach</t>
  </si>
  <si>
    <t>Platforms Used</t>
  </si>
  <si>
    <t>Data Collection Method</t>
  </si>
  <si>
    <t>Data Types</t>
  </si>
  <si>
    <t>Metrics Used</t>
  </si>
  <si>
    <t>Assessment Criteria</t>
  </si>
  <si>
    <t>Validation Methods</t>
  </si>
  <si>
    <t>Key Results</t>
  </si>
  <si>
    <t>Practical Applications</t>
  </si>
  <si>
    <t>Limitations</t>
  </si>
  <si>
    <t>Future Research Suggestions</t>
  </si>
  <si>
    <t>Research 
Design
 (1-5)</t>
  </si>
  <si>
    <t>Data 
Collection
 (1-5)</t>
  </si>
  <si>
    <t>Analysis 
Methods 
(1-5)</t>
  </si>
  <si>
    <t>Validity 
Measures
(1-5)</t>
  </si>
  <si>
    <t>Topic 
Alignment
(1-5)</t>
  </si>
  <si>
    <t>Depth of 
Analysis
(1-5)</t>
  </si>
  <si>
    <t>Practical 
Implementation
(1-5)</t>
  </si>
  <si>
    <t>Result 
Significance
(1-5)</t>
  </si>
  <si>
    <t>RQ1 Addressed</t>
  </si>
  <si>
    <t>RQ2 Addressed</t>
  </si>
  <si>
    <t>RQ3 Addressed</t>
  </si>
  <si>
    <t>Innovation Level</t>
  </si>
  <si>
    <t>Implementation Complexity</t>
  </si>
  <si>
    <t>Practical Feasibility</t>
  </si>
  <si>
    <t>Notes for Synthesis</t>
  </si>
  <si>
    <t>R1</t>
  </si>
  <si>
    <t>Improvement of Student Interaction Analysis in Online Education Platforms through Interactive Mobile Technology and Machine Learning Integration</t>
  </si>
  <si>
    <t>Wang J.</t>
  </si>
  <si>
    <t>China</t>
  </si>
  <si>
    <t>AI-based educational data analysis</t>
  </si>
  <si>
    <t>1. How do students behave in online courses? 2. What AI strategies can improve engagement?</t>
  </si>
  <si>
    <t>AI and education theories</t>
  </si>
  <si>
    <t>Data-driven analysis</t>
  </si>
  <si>
    <t>Study on AI strategies for online education</t>
  </si>
  <si>
    <t>Deep Learning (Neural Networks)</t>
  </si>
  <si>
    <t>Recurrent Neural Networks (RNN)</t>
  </si>
  <si>
    <t>Supervised learning</t>
  </si>
  <si>
    <t>None</t>
  </si>
  <si>
    <t>LMS data and surveys</t>
  </si>
  <si>
    <t>Behavioral and performance data</t>
  </si>
  <si>
    <t>Engagement metrics, dropout rates</t>
  </si>
  <si>
    <t>Student interaction patterns</t>
  </si>
  <si>
    <t>Model generalization tests​</t>
  </si>
  <si>
    <t>AI-based analysis revealed predictable patterns in online student participation.</t>
  </si>
  <si>
    <t>Implement AI-driven adaptive learning systems.</t>
  </si>
  <si>
    <t>Study limited to China; generalizability unknown.</t>
  </si>
  <si>
    <t>Apply AI-driven strategies to diverse educational settings​.</t>
  </si>
  <si>
    <t>5 - Comprehensive design</t>
  </si>
  <si>
    <t>5 - Systematic, well-documented collection</t>
  </si>
  <si>
    <t>5 - Advanced analytics</t>
  </si>
  <si>
    <t>5 - Multiple validation strategies</t>
  </si>
  <si>
    <t>5 - Direct alignment</t>
  </si>
  <si>
    <t>5 - In-depth analysis</t>
  </si>
  <si>
    <t>5 - Detailed implementation</t>
  </si>
  <si>
    <t>5 - Highly significant​</t>
  </si>
  <si>
    <t>✅ Uses AI models to analyze student engagement in online platforms​.</t>
  </si>
  <si>
    <t>❌ No direct comparison between social media and faculty evaluation.</t>
  </si>
  <si>
    <t>✅ Suggests AI-based improvements for engagement and assessment​.</t>
  </si>
  <si>
    <t>Post-pandemic – AI-driven analysis of post-pandemic online learning platforms​.</t>
  </si>
  <si>
    <t>Student satisfaction in the context of hybrid learning through sentiment analysis</t>
  </si>
  <si>
    <t>Chamorro-Atalaya O.; Sobrino-Chunga L.; Guerrero-Carranza R.; Vargas-Díaz A.; Poma-Garcia C.</t>
  </si>
  <si>
    <t>Peru</t>
  </si>
  <si>
    <t>Sentiment analysis of student feedback (longitudinal study)</t>
  </si>
  <si>
    <t>1. What are students' opinions on hybrid learning post-pandemic? 2. What factors affect their satisfaction?</t>
  </si>
  <si>
    <t>None explicitly stated</t>
  </si>
  <si>
    <t>Longitudinal sentiment analysis of Twitter posts</t>
  </si>
  <si>
    <t>Study on student satisfaction in hybrid learning</t>
  </si>
  <si>
    <t>Support Vector Machine (SVM), Logistic Regression</t>
  </si>
  <si>
    <t>TF-IDF vectorization</t>
  </si>
  <si>
    <t>Twitter</t>
  </si>
  <si>
    <t>Scraped tweets</t>
  </si>
  <si>
    <t>Textual data</t>
  </si>
  <si>
    <t>Accuracy, Precision, Recall, F1-score</t>
  </si>
  <si>
    <t>Sentiment classification</t>
  </si>
  <si>
    <t>Cross-validation​</t>
  </si>
  <si>
    <t>Students value flexibility in hybrid learning but engagement remains a challenge.</t>
  </si>
  <si>
    <t>Optimize hybrid models to balance flexibility with student engagement.</t>
  </si>
  <si>
    <t>Twitter data may not fully capture student sentiment.</t>
  </si>
  <si>
    <t>Use mixed methods (qualitative + quantitative) for deeper insights​.</t>
  </si>
  <si>
    <t>3 - Adequate design</t>
  </si>
  <si>
    <t>3 - Standard methods</t>
  </si>
  <si>
    <t>3 - Standard analytical methods</t>
  </si>
  <si>
    <t>3 - Basic validation</t>
  </si>
  <si>
    <t>3 - Moderate depth</t>
  </si>
  <si>
    <t>3 - Some practical discussion</t>
  </si>
  <si>
    <t>3 - Moderately significant​</t>
  </si>
  <si>
    <t>✅ Uses sentiment analysis of student feedback from Twitter​.</t>
  </si>
  <si>
    <t>❌ No comparison with traditional faculty evaluations.</t>
  </si>
  <si>
    <t>✅ Identifies student sentiment trends and their impact on education​.</t>
  </si>
  <si>
    <t>Post-pandemic – Analyzes student satisfaction in hybrid learning models after pandemic adaptations​.</t>
  </si>
  <si>
    <t>How Business Students Use Online Faculty Evaluations and Business Faculty’s Perception of Their Students’ Usage</t>
  </si>
  <si>
    <t>Geringer S.; Stratemeyer A.; Patterson D.</t>
  </si>
  <si>
    <t>USA</t>
  </si>
  <si>
    <t>Mixed methods (Survey and content analysis)</t>
  </si>
  <si>
    <t>1. How do students use RateMyProfessors.com? 2. Are evaluations ethical and unbiased?</t>
  </si>
  <si>
    <t>Survey and content analysis</t>
  </si>
  <si>
    <t>Study on faculty evaluations and student perceptions</t>
  </si>
  <si>
    <t>N/A</t>
  </si>
  <si>
    <t>RateMyProfessors.com</t>
  </si>
  <si>
    <t>Surveys and textual data collection</t>
  </si>
  <si>
    <t>Textual and numerical</t>
  </si>
  <si>
    <t>Descriptive analysis</t>
  </si>
  <si>
    <t>Faculty evaluation biases</t>
  </si>
  <si>
    <t>Thematic coding reliability​</t>
  </si>
  <si>
    <t>Students perceive their evaluations as ethical, but faculty members disagree.</t>
  </si>
  <si>
    <t>Improve transparency in online evaluations. Educate students on responsible reviewing.</t>
  </si>
  <si>
    <t>Study focused on business students in a single university.</t>
  </si>
  <si>
    <t>Expand to different disciplines and international contexts​.</t>
  </si>
  <si>
    <t>3 - Partial alignment</t>
  </si>
  <si>
    <t>✅ Discusses RateMyProfessors.com and online faculty evaluations​.</t>
  </si>
  <si>
    <t>✅ Compares RateMyProfessors.com to university-administered evaluations and highlights biases​.</t>
  </si>
  <si>
    <t>✅ Examines the ethical implications and faculty perceptions of social media-based evaluations​.</t>
  </si>
  <si>
    <t>Pre-pandemic – Examines RateMyProfessors and faculty evaluation trends before COVID-19 disruptions​.</t>
  </si>
  <si>
    <t>Teachers’ Needs for Support during Emergency Remote Teaching in Greek Schools: Role of Social Networks</t>
  </si>
  <si>
    <t>Nikiforos S.; Anastasopoulou E.; Pappa A.; Tzanavaris S.; Kermanidis K.L.</t>
  </si>
  <si>
    <t>Greece</t>
  </si>
  <si>
    <t>Quantitative (Survey-based)</t>
  </si>
  <si>
    <t>1. What support did teachers need during ERT? 2. What obstacles did they face? 3. What sources of support did they use? 4. How did they perceive ERT?</t>
  </si>
  <si>
    <t>Survey</t>
  </si>
  <si>
    <t>National study on emergency remote teaching and social network support</t>
  </si>
  <si>
    <t>Surveys</t>
  </si>
  <si>
    <t>Qualitative and quantitative</t>
  </si>
  <si>
    <t>Descriptive statistics</t>
  </si>
  <si>
    <t>Thematic analysis of responses</t>
  </si>
  <si>
    <t>Reliability testing via Cronbach’s Alpha​</t>
  </si>
  <si>
    <t>Teachers needed more technological and emotional support during remote teaching. Social networks played a key role in support.</t>
  </si>
  <si>
    <t>Enhance teacher training for remote education. Improve social network support systems.</t>
  </si>
  <si>
    <t>Limited to Greek teachers; lacks cross-cultural comparisons.</t>
  </si>
  <si>
    <t>Conduct similar studies in other countries. Analyze long-term impacts of emergency remote teaching​.</t>
  </si>
  <si>
    <t>3 - Standard collection methods</t>
  </si>
  <si>
    <t>❌ No focus on sentiment analysis or metrics.</t>
  </si>
  <si>
    <t>❌ No comparison of social media and faculty evaluation.</t>
  </si>
  <si>
    <t>❌ No discussion on social media analytics for faculty evaluation.</t>
  </si>
  <si>
    <t>During-pandemic – Focuses on emergency remote teaching challenges during COVID-19​.</t>
  </si>
  <si>
    <t>Problem-based learning on the WeChat public platform in radiation oncology residency training programs</t>
  </si>
  <si>
    <t>Zhai Y.; Zhang Y.; Hui Z.; Bao Y.; Zhou H.; Tang Y.; Liu W.; Wu R.; Deng L.; Ma P.; Xu X.; Han F.; Zhong M.; Li Y.-X.; Chen B.; Wang S.-L.</t>
  </si>
  <si>
    <t>Experimental study comparing PBL vs. traditional learning</t>
  </si>
  <si>
    <t>1. Does PBL improve radiation oncology training? 2. What are students’ perceptions of PBL via WeChat?</t>
  </si>
  <si>
    <t>Problem-Based Learning (PBL)</t>
  </si>
  <si>
    <t>Experimental comparison of PBL and traditional learning</t>
  </si>
  <si>
    <t>Residency training in radiation oncology</t>
  </si>
  <si>
    <t>WeChat</t>
  </si>
  <si>
    <t>Surveys and performance scores</t>
  </si>
  <si>
    <t>Quantitative and qualitative</t>
  </si>
  <si>
    <t>Exam performance, student satisfaction</t>
  </si>
  <si>
    <t>Learning outcomes and engagement</t>
  </si>
  <si>
    <t>T-tests and ANOVA​</t>
  </si>
  <si>
    <t>PBL-WeChat improved written exam scores but had limited impact on practical skills.</t>
  </si>
  <si>
    <t>Apply PBL for theoretical medical education.</t>
  </si>
  <si>
    <t>Small sample size; no pre-class survey.</t>
  </si>
  <si>
    <t>Conduct multi-center studies to validate effectiveness​.</t>
  </si>
  <si>
    <t>❌ No sentiment analysis; study is focused on PBL effectiveness.</t>
  </si>
  <si>
    <t>❌ No social media evaluation discussion.</t>
  </si>
  <si>
    <t>❌ No social media analytics.</t>
  </si>
  <si>
    <t>During-pandemic – Study conducted amid pandemic using WeChat for online problem-based learning​.</t>
  </si>
  <si>
    <t>Supervised Sentiment Analysis of Indirect Qualitative Student Feedback for Unbiased Opinion Mining</t>
  </si>
  <si>
    <t>Prasad S.B.A.; Nakka R.P.K.</t>
  </si>
  <si>
    <t>India</t>
  </si>
  <si>
    <t>Machine learning-based sentiment analysis (TF-IDF, Ridge Classifier)</t>
  </si>
  <si>
    <t>1. What is the sentiment polarity of student feedback? 2. How can social media data be used for unbiased opinion mining?</t>
  </si>
  <si>
    <t>Sentiment analysis of 5000 scraped tweets</t>
  </si>
  <si>
    <t>Study on education feedback analysis using AI</t>
  </si>
  <si>
    <t>Ridge Classifier, Support Vector Machine (SVM), Logistic Regression</t>
  </si>
  <si>
    <t>TF-IDF Vectorization with Trigrams</t>
  </si>
  <si>
    <t>Ridge Classifier achieved 95.16% accuracy. Sentiment analysis improved unbiased feedback interpretation.</t>
  </si>
  <si>
    <t>Optimize student feedback analysis for educational institutions. Reduce bias in student evaluations.</t>
  </si>
  <si>
    <t>Data limited to Twitter; potential bias in training data.</t>
  </si>
  <si>
    <t>Extend analysis to other platforms (Facebook, LinkedIn). Explore deep learning techniques​.</t>
  </si>
  <si>
    <t>✅ Uses sentiment analysis with Ridge Classifier, TF-IDF, and classification metrics (accuracy, precision, recall).​</t>
  </si>
  <si>
    <t>❌ Does not compare social media data with traditional evaluations.</t>
  </si>
  <si>
    <t>✅ Reports that sentiment analysis can reduce bias in faculty evaluations​.</t>
  </si>
  <si>
    <t>Post-pandemic – Uses recent student feedback data to assess faculty evaluation after pandemic shifts​.</t>
  </si>
  <si>
    <t>Analysis of the Deep Development Mechanism of College Education under the Field Theory</t>
  </si>
  <si>
    <t>Zhao Q.; Li Y.</t>
  </si>
  <si>
    <t>Theoretical analysis using field theory</t>
  </si>
  <si>
    <t>1. What factors influence online classroom effectiveness? 2. How can field theory optimize online education?</t>
  </si>
  <si>
    <t>Bourdieu’s Field Theory</t>
  </si>
  <si>
    <t>Conceptual study</t>
  </si>
  <si>
    <t>Study on optimizing online learning using field theory</t>
  </si>
  <si>
    <t>Theoretical research</t>
  </si>
  <si>
    <t>Conceptual analysis</t>
  </si>
  <si>
    <t>Theoretical consistency</t>
  </si>
  <si>
    <t>Peer review​</t>
  </si>
  <si>
    <t>Weak student-teacher relationships hinder online engagement. Field theory provides insights for improvement.</t>
  </si>
  <si>
    <t>Improve student engagement strategies in online education.</t>
  </si>
  <si>
    <t>Conceptual study; lacks empirical validation.</t>
  </si>
  <si>
    <t>Conduct experimental studies to validate findings​.</t>
  </si>
  <si>
    <t>1 - Poorly documented</t>
  </si>
  <si>
    <t>1 - Limited validation</t>
  </si>
  <si>
    <t>❌ No methodology for sentiment analysis.</t>
  </si>
  <si>
    <t>❌ No comparison with traditional evaluations.</t>
  </si>
  <si>
    <t>❌ No social media analytics focus.</t>
  </si>
  <si>
    <t>Post-pandemic – Explores long-term impacts of digital transformation in education post-pandemic​.</t>
  </si>
  <si>
    <t>Digital Media Teaching and Effectiveness Evaluation Integrating Big Data and Artificial Intelligence</t>
  </si>
  <si>
    <t>Zhang R.</t>
  </si>
  <si>
    <t>Survey-based evaluation using Delphi method and neural networks</t>
  </si>
  <si>
    <t>1. How effective is digital media in teaching? 2. How can AI improve evaluation?</t>
  </si>
  <si>
    <t>Survey and AI-based evaluation</t>
  </si>
  <si>
    <t>Large-scale study on digital media teaching effectiveness</t>
  </si>
  <si>
    <t>Radial Basis Function (RBF) Neural Network</t>
  </si>
  <si>
    <t>RBF Neural Network with K-means clustering</t>
  </si>
  <si>
    <t>Questionnaire and Delphi method</t>
  </si>
  <si>
    <t>Numerical and categorical data</t>
  </si>
  <si>
    <t>Model convergence rate, classification accuracy</t>
  </si>
  <si>
    <t>Effectiveness scoring</t>
  </si>
  <si>
    <t>Model validation using holdout set​</t>
  </si>
  <si>
    <t>AI-based models (RBF neural networks) achieved 95% accuracy in evaluating teaching effectiveness.</t>
  </si>
  <si>
    <t>Use AI-driven assessment tools to improve digital education.</t>
  </si>
  <si>
    <t>Risk of overfitting on small datasets.</t>
  </si>
  <si>
    <t>Implement deep learning models and expand datasets​.</t>
  </si>
  <si>
    <t>❌ No sentiment analysis or faculty evaluation metrics.</t>
  </si>
  <si>
    <t>❌ No comparison of social media data with traditional evaluation.</t>
  </si>
  <si>
    <t>❌ No faculty evaluation discussion.</t>
  </si>
  <si>
    <t>Post-pandemic – Evaluates digital media teaching methodologies emerging from pandemic experiences​.</t>
  </si>
  <si>
    <t>Student Satisfaction Classification Algorithm Using the Minority Synthetic Oversampling Technique</t>
  </si>
  <si>
    <t>Chamorro-Atalaya O.; Aldana-Trejo F.; Alvarado-Bravo N.; Nieves-Barreto C.; Aguilar-Loyaga S.; Farfán-Aguilar J.; Torres-Quiroz A.; Riveros-Cuellar A.; Pérez-Samanamud M.; Pérez-Guevara L.</t>
  </si>
  <si>
    <t>Quasi-experimental study with surveys and performance metrics</t>
  </si>
  <si>
    <t>1. How does SMOTE impact classification performance? 2. What are the best ways to handle imbalanced datasets?</t>
  </si>
  <si>
    <t>Comparative study of classification models</t>
  </si>
  <si>
    <t>Machine learning-based student feedback classification</t>
  </si>
  <si>
    <t>Support Vector Machine (SVM), Decision Tree, Gaussian Naive Bayes, Logistic Regression</t>
  </si>
  <si>
    <t>Synthetic Minority Oversampling Technique (SMOTE)</t>
  </si>
  <si>
    <t>Model classification accuracy</t>
  </si>
  <si>
    <t>SMOTE improved classification performance, increasing F1-score by 58.33%.</t>
  </si>
  <si>
    <t>Improve satisfaction analysis models in online education.</t>
  </si>
  <si>
    <t>Focused on a single classification algorithm.</t>
  </si>
  <si>
    <t>Compare different oversampling techniques to optimize results​.</t>
  </si>
  <si>
    <t>✅ Uses machine learning (SMOTE, SVM, Decision Trees) for student feedback analysis​.</t>
  </si>
  <si>
    <t>❌ No direct comparison with traditional evaluations.</t>
  </si>
  <si>
    <t>✅ Highlights the advantages of AI-based classification for analyzing faculty feedback​.</t>
  </si>
  <si>
    <t>Post-pandemic – Examines AI-driven student feedback systems developed in response to pandemic-induced shifts​.</t>
  </si>
  <si>
    <t>New Trends in Digital Technology-Based Psychological and Educational Assessment; [Nuevas Tendencias en Evaluación Psicológica y Educativa Apoyada en Tecnologías Digitales]</t>
  </si>
  <si>
    <t>Elosua P.; Aguado D.; Fonseca-Pedrero E.; Abad F.J.; Santamaría P.</t>
  </si>
  <si>
    <t>Multiple countries</t>
  </si>
  <si>
    <t>Experimental and survey-based gamification study</t>
  </si>
  <si>
    <t>1. Can gamification improve assessment accuracy? 2. How do serious games influence student engagement?</t>
  </si>
  <si>
    <t>Gamification Theory</t>
  </si>
  <si>
    <t>Experimental study with surveys</t>
  </si>
  <si>
    <t>Study on educational gamification and assessment</t>
  </si>
  <si>
    <t>Surveys and game analytics</t>
  </si>
  <si>
    <t>Numerical and behavioral data</t>
  </si>
  <si>
    <t>Student performance, engagement scores</t>
  </si>
  <si>
    <t>Effectiveness of game-based learning</t>
  </si>
  <si>
    <t>A/B testing​</t>
  </si>
  <si>
    <t>Gamification and digital assessments improve engagement but not necessarily accuracy.</t>
  </si>
  <si>
    <t>Use gamification as a motivational tool rather than a strict assessment method.</t>
  </si>
  <si>
    <t>Study focuses on a specific type of serious games.</t>
  </si>
  <si>
    <t>Explore alternative game-based learning approaches​.</t>
  </si>
  <si>
    <t>5 - Highly significan</t>
  </si>
  <si>
    <t>❌ No focus on sentiment analysis or faculty evaluation.</t>
  </si>
  <si>
    <t>❌ No discussion on social media vs. traditional evaluations.</t>
  </si>
  <si>
    <t>❌ No focus on social media analytics.</t>
  </si>
  <si>
    <t>Post-pandemic – Focuses on modern assessment tools that evolved post-pandemic​.</t>
  </si>
  <si>
    <t>Public commentary on teacher quality: an analysis of media comment on the teaching performance assessment</t>
  </si>
  <si>
    <t>Pendergast D.; Exley B.; Hoyte F.</t>
  </si>
  <si>
    <t>Australia</t>
  </si>
  <si>
    <t>Content Analysis</t>
  </si>
  <si>
    <t>Public commentary on teacher quality and TPAs</t>
  </si>
  <si>
    <t>Bernstein’s pedagogic identities</t>
  </si>
  <si>
    <t>Qualitative</t>
  </si>
  <si>
    <t>Media analysis</t>
  </si>
  <si>
    <t>Social media and legacy media analysis</t>
  </si>
  <si>
    <t>Text</t>
  </si>
  <si>
    <t>Thematic categorization</t>
  </si>
  <si>
    <t>Public discourse trends</t>
  </si>
  <si>
    <t>Not specified</t>
  </si>
  <si>
    <t>Public discourse on teacher quality in Australia is shaped by political and media narratives. The TPA is a contested policy tool.</t>
  </si>
  <si>
    <t>Understanding public perception helps policymakers adjust teacher evaluation frameworks.</t>
  </si>
  <si>
    <t>Bias in media selection; limited scope of study period.</t>
  </si>
  <si>
    <t>Broader analysis across multiple years and social media sources.</t>
  </si>
  <si>
    <t>3 - Adequate</t>
  </si>
  <si>
    <t>3 - Standard</t>
  </si>
  <si>
    <t>3 - Basic</t>
  </si>
  <si>
    <t>3 - Partial</t>
  </si>
  <si>
    <t>3 - Moderate</t>
  </si>
  <si>
    <t>3 - Some</t>
  </si>
  <si>
    <t>No</t>
  </si>
  <si>
    <t>During Pandemic (2020)​</t>
  </si>
  <si>
    <t>An Improved Bayesian Knowledge Tracking Model for Intelligent Teaching Quality Evaluation in Digital Media</t>
  </si>
  <si>
    <t>Lei T.; Yan Y.; Zhang B.</t>
  </si>
  <si>
    <t>Experimental Study</t>
  </si>
  <si>
    <t>How Bayesian models improve teaching evaluation</t>
  </si>
  <si>
    <t>Bayesian Knowledge Tracking (BKT)</t>
  </si>
  <si>
    <t>Experimental</t>
  </si>
  <si>
    <t>Teaching quality evaluation</t>
  </si>
  <si>
    <t>Bayesian Knowledge Tracking</t>
  </si>
  <si>
    <t>Bayesian Network</t>
  </si>
  <si>
    <t>Public dataset analysis</t>
  </si>
  <si>
    <t>Student learning data</t>
  </si>
  <si>
    <t>Accuracy, prediction error</t>
  </si>
  <si>
    <t>Student performance tracking</t>
  </si>
  <si>
    <t>Performance comparison with baseline models​</t>
  </si>
  <si>
    <t>The BF-BKT model integrates behavioral forgetting features to improve knowledge tracking accuracy.</t>
  </si>
  <si>
    <t>Can enhance AI-driven education by better predicting student knowledge retention.</t>
  </si>
  <si>
    <t>High computational complexity affects efficiency in large datasets.</t>
  </si>
  <si>
    <t>Optimizing algorithm efficiency and testing in diverse educational settings​.</t>
  </si>
  <si>
    <t>5 - Comprehensive</t>
  </si>
  <si>
    <t>5 - Systematic</t>
  </si>
  <si>
    <t>5 - Advanced</t>
  </si>
  <si>
    <t>5 - Multiple</t>
  </si>
  <si>
    <t>5 - Direct</t>
  </si>
  <si>
    <t>5 - In-depth</t>
  </si>
  <si>
    <t>5 - Detailed</t>
  </si>
  <si>
    <t>5 - Highly</t>
  </si>
  <si>
    <t>Post-Pandemic (2022)​</t>
  </si>
  <si>
    <t>Social Media Data Analysis for Enhancing Student Evaluation of Teaching Styles</t>
  </si>
  <si>
    <t>Fouda W.; Alnaqbi N.M.; Mirzaliev S.; Said D.S.</t>
  </si>
  <si>
    <t>UAE, Uzbekistan, Kuwait</t>
  </si>
  <si>
    <t>Sentiment Analysis</t>
  </si>
  <si>
    <t>How does social media reflect student perceptions?</t>
  </si>
  <si>
    <t>Sentiment analysis using NLP</t>
  </si>
  <si>
    <t>Mixed methods</t>
  </si>
  <si>
    <t>Teaching evaluation through social media</t>
  </si>
  <si>
    <t>VADER Sentiment Analysis</t>
  </si>
  <si>
    <t>Unsupervised learning</t>
  </si>
  <si>
    <t>Twitter, student forums</t>
  </si>
  <si>
    <t>Text mining and NLP analysis</t>
  </si>
  <si>
    <t>Student posts, comments</t>
  </si>
  <si>
    <t>Sentiment scores, engagement rates</t>
  </si>
  <si>
    <t>Comparison with formal evaluations</t>
  </si>
  <si>
    <t>Sentiment comparison across teaching styles</t>
  </si>
  <si>
    <t>Flipped classrooms and project-based learning received the highest positive sentiment; traditional exam-based learning was least favored.</t>
  </si>
  <si>
    <t>Helps educators and institutions tailor teaching methods to improve student engagement.</t>
  </si>
  <si>
    <t>Bias in social media data; lack of demographic control.</t>
  </si>
  <si>
    <t>Incorporating demographic variables and expanding data collection beyond social media​.</t>
  </si>
  <si>
    <t>Yes – Uses VADER sentiment analysis, NLP techniques, and statistical comparisons​</t>
  </si>
  <si>
    <t>Yes – Compares formal Likert-scale evaluations with social media sentiment scores​</t>
  </si>
  <si>
    <t>Yes – Reports numerical sentiment scores and qualitative insights from social media discussions​</t>
  </si>
  <si>
    <t>Post-Pandemic (2025)​</t>
  </si>
  <si>
    <t>Student Perceptions of Online Interpreting Teaching and Learning via the Zoom Platform</t>
  </si>
  <si>
    <t>Han L.; Wang Y.; Li Y.</t>
  </si>
  <si>
    <t>Macau, China</t>
  </si>
  <si>
    <t>Survey-based Study</t>
  </si>
  <si>
    <t>How do students perceive online interpreting courses?</t>
  </si>
  <si>
    <t>Student satisfaction framework</t>
  </si>
  <si>
    <t>Cross-sectional survey</t>
  </si>
  <si>
    <t>Online teaching effectiveness</t>
  </si>
  <si>
    <t>Zoom</t>
  </si>
  <si>
    <t>Online survey</t>
  </si>
  <si>
    <t>Questionnaire responses</t>
  </si>
  <si>
    <t>Likert scale ratings</t>
  </si>
  <si>
    <t>Student satisfaction levels</t>
  </si>
  <si>
    <t>Online interpreting education is feasible and effective, but interaction quality needs improvement.</t>
  </si>
  <si>
    <t>Informs best practices for remote language education.</t>
  </si>
  <si>
    <t>Limited by sample size and self-reported student perceptions.</t>
  </si>
  <si>
    <t>Comparing results with in-person interpreting classes and long-term outcome studies.</t>
  </si>
  <si>
    <t>During Pandemic (2022)​</t>
  </si>
  <si>
    <t>Analyzing student evaluations of teaching in a completely online environment</t>
  </si>
  <si>
    <t>Ahmed N.; Nandi D.; Zaman A.G.M.</t>
  </si>
  <si>
    <t>Sentiment Analysis, Decision Trees</t>
  </si>
  <si>
    <t>How do students evaluate online courses?</t>
  </si>
  <si>
    <t>Student opinion analysis</t>
  </si>
  <si>
    <t>Data mining-based analysis</t>
  </si>
  <si>
    <t>Online teaching evaluation</t>
  </si>
  <si>
    <t>Decision Trees, NLP</t>
  </si>
  <si>
    <t>J48 Decision Tree</t>
  </si>
  <si>
    <t>Twitter, student review platforms</t>
  </si>
  <si>
    <t>Sentiment analysis</t>
  </si>
  <si>
    <t>Student feedback</t>
  </si>
  <si>
    <t>Sentiment accuracy, polarity detection</t>
  </si>
  <si>
    <t>Teaching effectiveness</t>
  </si>
  <si>
    <t>Algorithm performance metrics​</t>
  </si>
  <si>
    <t>Decision Tree-based sentiment analysis found that structured online courses received more positive feedback.</t>
  </si>
  <si>
    <t>Guides improvements in online course design.</t>
  </si>
  <si>
    <t>Model accuracy depends on dataset quality; subjective biases in student reviews.</t>
  </si>
  <si>
    <t>Testing alternative sentiment analysis models and extending studies across disciplines.</t>
  </si>
  <si>
    <t>Yes – Uses Decision Trees, NLP, and sentiment analysis​</t>
  </si>
  <si>
    <t>Yes – Reports accuracy of sentiment analysis and key insights from student reviews​</t>
  </si>
  <si>
    <t>During Pandemic (2021)​</t>
  </si>
  <si>
    <t>Physiology education in China: the current situation and changes over the past 3 decades</t>
  </si>
  <si>
    <t>Wei X.; Xu T.; Guo R.; Tan Z.; Xin W.</t>
  </si>
  <si>
    <t>Cross-Sectional Survey</t>
  </si>
  <si>
    <t>How has physiology education evolved?</t>
  </si>
  <si>
    <t>Educational policy analysis</t>
  </si>
  <si>
    <t>Cross-sectional</t>
  </si>
  <si>
    <t>Teaching changes over decades</t>
  </si>
  <si>
    <t>Faculty feedback, course hours data</t>
  </si>
  <si>
    <t>Statistical comparisons</t>
  </si>
  <si>
    <t>Course development over time</t>
  </si>
  <si>
    <t>Statistical validation​</t>
  </si>
  <si>
    <t>Shift toward integrated teaching models; increasing adoption of virtual labs.</t>
  </si>
  <si>
    <t>Virtual labs improve accessibility and overcome logistical constraints in medical education.</t>
  </si>
  <si>
    <t>High costs for implementing virtual simulations; limited faculty training.</t>
  </si>
  <si>
    <t>Expanding integration of AI-driven simulations in physiology education​.</t>
  </si>
  <si>
    <t>1 - Tangential</t>
  </si>
  <si>
    <t>Pre-Pandemic (2019)</t>
  </si>
  <si>
    <t>Student Education Management Strategy Based on Artificial Intelligence Information Model under the Support of 5G Wireless Network</t>
  </si>
  <si>
    <t>Guan Y.</t>
  </si>
  <si>
    <t>AI-based Simulation</t>
  </si>
  <si>
    <t>How can AI improve student management?</t>
  </si>
  <si>
    <t>AI-driven education models</t>
  </si>
  <si>
    <t>Simulation-based study</t>
  </si>
  <si>
    <t>AI in education management</t>
  </si>
  <si>
    <t>Deep Learning, AI</t>
  </si>
  <si>
    <t>CNN-based model</t>
  </si>
  <si>
    <t>Educational data collection</t>
  </si>
  <si>
    <t>Student activity logs</t>
  </si>
  <si>
    <t>Prediction accuracy, engagement scores</t>
  </si>
  <si>
    <t>Student behavioral analysis</t>
  </si>
  <si>
    <t>Comparison with traditional methods</t>
  </si>
  <si>
    <t>AI-driven education management improves efficiency and tracking of student engagement.</t>
  </si>
  <si>
    <t>AI can enhance administrative decision-making in universities.</t>
  </si>
  <si>
    <t>Privacy concerns regarding student data; potential biases in AI predictions.</t>
  </si>
  <si>
    <t>Developing more ethical AI models with transparency in decision-making​.</t>
  </si>
  <si>
    <t>Post-Pandemic (2024)</t>
  </si>
  <si>
    <t>Altmetric Scores in Conservation Science have Gender and Regional Biases</t>
  </si>
  <si>
    <t>Chapman C.; Hemingway C.; Sarkar D.; Gogarten J.; Stenseth N.</t>
  </si>
  <si>
    <t>Global</t>
  </si>
  <si>
    <t>Statistical Analysis</t>
  </si>
  <si>
    <t>Do altmetric scores show biases?</t>
  </si>
  <si>
    <t>Altmetrics and academic visibility</t>
  </si>
  <si>
    <t>Data analytics</t>
  </si>
  <si>
    <t>Altmetric trends</t>
  </si>
  <si>
    <t>Twitter, ResearchGate</t>
  </si>
  <si>
    <t>Data scraping, statistical analysis</t>
  </si>
  <si>
    <t>Altmetric data</t>
  </si>
  <si>
    <t>Score disparities</t>
  </si>
  <si>
    <t>Bias measurement</t>
  </si>
  <si>
    <t>Regional trend analysis​</t>
  </si>
  <si>
    <t>Altmetric scores show gender and regional disparities, affecting visibility of scientific contributions.</t>
  </si>
  <si>
    <t>Informing equity-focused policies in academic publishing.</t>
  </si>
  <si>
    <t>Challenges in defining impact metrics and biases in social media amplification.</t>
  </si>
  <si>
    <t>Refining altmetric methodologies and integrating expert evaluations​.</t>
  </si>
  <si>
    <t>Yes – Discusses biases in social media metrics such as Twitter-based altmetrics​</t>
  </si>
  <si>
    <t>Yes – Highlights differences between altmetrics (social media-driven) and traditional citation-based impact scores​</t>
  </si>
  <si>
    <t>Yes – Shows that high social media engagement does not always indicate academic influence​</t>
  </si>
  <si>
    <t>A New Online Tool to Evaluate Transferable Skills in the European Framework</t>
  </si>
  <si>
    <t>Lacuesta R.; Palacios-Navarro G.</t>
  </si>
  <si>
    <t>Europe</t>
  </si>
  <si>
    <t>Evolutionary Prototyping</t>
  </si>
  <si>
    <t>How can an online tool assess skills?</t>
  </si>
  <si>
    <t>Competency-based education</t>
  </si>
  <si>
    <t>Software development lifecycle</t>
  </si>
  <si>
    <t>Transferable skills assessment</t>
  </si>
  <si>
    <t>Student self-evaluation tool</t>
  </si>
  <si>
    <t>Competency levels</t>
  </si>
  <si>
    <t>Student progress tracking</t>
  </si>
  <si>
    <t>Feedback integration</t>
  </si>
  <si>
    <t>Prototype refinement​</t>
  </si>
  <si>
    <t>Prototype tool effectively assesses transferable skills with self-evaluation data.</t>
  </si>
  <si>
    <t>Supports competency-based education and professional development.</t>
  </si>
  <si>
    <t>Subjective self-assessment limits accuracy.</t>
  </si>
  <si>
    <t>Validating tool effectiveness with employer and peer evaluations.</t>
  </si>
  <si>
    <t>Seeing the teacher through my peers' eyes? A social network study on adolescents' teaching quality perceptions</t>
  </si>
  <si>
    <t>Bardach L.; Boda Z.; Neuendorf C.; Wagner W.; Davison K.; Trautwein U.</t>
  </si>
  <si>
    <t>Germany</t>
  </si>
  <si>
    <t>Social Network Analysis</t>
  </si>
  <si>
    <t>Do friendships influence perceptions of teaching quality?</t>
  </si>
  <si>
    <t>Stochastic Actor-Oriented Models (SAOM)</t>
  </si>
  <si>
    <t>Longitudinal</t>
  </si>
  <si>
    <t>Classroom teaching evaluation</t>
  </si>
  <si>
    <t>SAOM</t>
  </si>
  <si>
    <t>Simulation-based</t>
  </si>
  <si>
    <t>Survey, social network data collection</t>
  </si>
  <si>
    <t>Social interactions, friendship nominations</t>
  </si>
  <si>
    <t>Statistical network modeling</t>
  </si>
  <si>
    <t>Influence vs. selection effects</t>
  </si>
  <si>
    <t>Longitudinal data validation​</t>
  </si>
  <si>
    <t>Positive teacher ratings correlate with better peer social integration.</t>
  </si>
  <si>
    <t>Can inform teacher training and classroom management strategies.</t>
  </si>
  <si>
    <t>Limited to one German federal state; focused only on mathematics.</t>
  </si>
  <si>
    <t>Expanding study to diverse subjects and including students from different backgrounds​.</t>
  </si>
  <si>
    <t>Post-Pandemic (2023)​</t>
  </si>
  <si>
    <t>What is an “ArchintorTM?” A paradigm shift in teaching, facilitation, and learning: The impact of different types of coursework expectations on classroom network structures</t>
  </si>
  <si>
    <t>Love H.B.; Dickmann E.M.; Fisher E.R.</t>
  </si>
  <si>
    <t>Social network analysis</t>
  </si>
  <si>
    <t>How do different coursework expectations change network structures?</t>
  </si>
  <si>
    <t>Social constructivism</t>
  </si>
  <si>
    <t>Pre-post survey design</t>
  </si>
  <si>
    <t>University classrooms</t>
  </si>
  <si>
    <t>Social network survey</t>
  </si>
  <si>
    <t>Network structure</t>
  </si>
  <si>
    <t>Graph centrality, connectivity</t>
  </si>
  <si>
    <t>Classroom impact</t>
  </si>
  <si>
    <t>Peer validation, survey responses</t>
  </si>
  <si>
    <t>Classroom network structures influence student engagement and knowledge retention. Strong mentorship and interaction improve learning outcomes.</t>
  </si>
  <si>
    <t>Universities should redesign courses to foster better peer interactions and social learning networks.</t>
  </si>
  <si>
    <t>Study was limited to sociology courses; did not include pre-post learning assessments.</t>
  </si>
  <si>
    <t>Investigate optimal network structures for different disciplines and how coursework expectations impact learning outcomes​.</t>
  </si>
  <si>
    <t>❌ Not addressed</t>
  </si>
  <si>
    <t>Pre-Pandemic​</t>
  </si>
  <si>
    <t>Latent Space Model for Process Data</t>
  </si>
  <si>
    <t>Chen Y.; Zhang J.; Yang Y.; Lee Y.-S.</t>
  </si>
  <si>
    <t>Computational modeling</t>
  </si>
  <si>
    <t>How can latent space models extract information from process data?</t>
  </si>
  <si>
    <t>Simulation study</t>
  </si>
  <si>
    <t>Educational process mining</t>
  </si>
  <si>
    <t>Hidden Markov Model</t>
  </si>
  <si>
    <t>Latent space model</t>
  </si>
  <si>
    <t>Process data analysis</t>
  </si>
  <si>
    <t>Event logs</t>
  </si>
  <si>
    <t>Accuracy, Transition probabilities</t>
  </si>
  <si>
    <t>Process model reliability</t>
  </si>
  <si>
    <t>Cross-validation with synthetic data</t>
  </si>
  <si>
    <t>Latent space models effectively analyze process data and can distinguish student performance based on task sequences.</t>
  </si>
  <si>
    <t>Can be used in educational assessments and adaptive learning systems to rank students based on process data.</t>
  </si>
  <si>
    <t>Limited to traffic problems in PISA; lacks comparison with other methods like neural networks.</t>
  </si>
  <si>
    <t>Explore applications of latent space models in other educational settings, such as hierarchical clustering and other simulation designs​.</t>
  </si>
  <si>
    <t>Unspecified (No clear mention of pandemic timing)</t>
  </si>
  <si>
    <t>K-Fold Cross-Validation through Identification of the Opinion Classification Algorithm for the Satisfaction of University Students</t>
  </si>
  <si>
    <t>Chamorro-Atalaya O.; Arévalo-Tuesta J.; Balarezo-Mares D.; Gonzáles-Pacheco A.; Mendoza-León O.; Quipuscoa-Silvestre M.; Tomás-Quispe G.; Suarez-Bazalar R.</t>
  </si>
  <si>
    <t>Machine learning</t>
  </si>
  <si>
    <t>What is the best ML algorithm for classifying student satisfaction?</t>
  </si>
  <si>
    <t>Support Vector Machine (SVM)</t>
  </si>
  <si>
    <t>SVM classifier</t>
  </si>
  <si>
    <t>K-Fold cross-validation</t>
  </si>
  <si>
    <t>Sentiment analysis from tweets</t>
  </si>
  <si>
    <t>Text data</t>
  </si>
  <si>
    <t>Accuracy, AUC-ROC</t>
  </si>
  <si>
    <t>Support Vector Machine (SVM) with K-Fold cross-validation achieved the highest accuracy (91.76%) in classifying student satisfaction.</t>
  </si>
  <si>
    <t>Helps universities assess teaching quality based on sentiment analysis of student opinions from social media.</t>
  </si>
  <si>
    <t>Only tested on Twitter data; may not generalize to other datasets.</t>
  </si>
  <si>
    <t>Extend study to other social media platforms and explore deep learning models for sentiment analysis​.</t>
  </si>
  <si>
    <t>✅ Discusses sentiment analysis &amp; ML techniques such as SVM, Naïve Bayes, Logistic Regression, and Decision Trees​</t>
  </si>
  <si>
    <t>✅ Shows how machine learning models predict satisfaction based on student feedback​</t>
  </si>
  <si>
    <t>Unspecified</t>
  </si>
  <si>
    <t>Meta-Analytically Exploring the Learning Outcomes Assisted With Twitter in the Pandemic Time</t>
  </si>
  <si>
    <t>Wang M.; Yu Z.</t>
  </si>
  <si>
    <t>USA, Greece, Spain, Sweden</t>
  </si>
  <si>
    <t>Meta-analysis</t>
  </si>
  <si>
    <t>Does Twitter-assisted learning improve outcomes?</t>
  </si>
  <si>
    <t>Educational technology</t>
  </si>
  <si>
    <t>Systematic review</t>
  </si>
  <si>
    <t>Higher education</t>
  </si>
  <si>
    <t>Literature review</t>
  </si>
  <si>
    <t>Meta-analysis results</t>
  </si>
  <si>
    <t>Standardized mean differences</t>
  </si>
  <si>
    <t>Learning effectiveness</t>
  </si>
  <si>
    <t>PRISMA methodology, publication bias check</t>
  </si>
  <si>
    <t>Twitter-assisted learning improves engagement and learning outcomes but may also distract students with non-academic content.</t>
  </si>
  <si>
    <t>Encourages integration of social media in education for interactive learning.</t>
  </si>
  <si>
    <t>Publication bias may exist in studies analyzed; study was limited to English-language publications.</t>
  </si>
  <si>
    <t>Investigate the role of serious games on Twitter in education and explore use of other platforms like WhatsApp​.</t>
  </si>
  <si>
    <t>✅ Mentions Twitter’s impact on student engagement and learning but not specific to faculty evaluation​</t>
  </si>
  <si>
    <t>During Pandemic (Focuses on Twitter-assisted learning in pandemic contexts)</t>
  </si>
  <si>
    <t>“The algorithm will screw you”: Blame, social actors and the 2020 A Level results algorithm on Twitter</t>
  </si>
  <si>
    <t>Heaton D.; Nichele E.; Clos J.; Fischer J.E.</t>
  </si>
  <si>
    <t>UK</t>
  </si>
  <si>
    <t>Corpus Linguistics and Critical Discourse Analysis</t>
  </si>
  <si>
    <t>Who was blamed for the A-Level results algorithm failure?</t>
  </si>
  <si>
    <t>Social Actor Representation</t>
  </si>
  <si>
    <t>Social media discourse analysis</t>
  </si>
  <si>
    <t>Public opinion on Twitter</t>
  </si>
  <si>
    <t>Corpus linguistics</t>
  </si>
  <si>
    <t>Social media discourse</t>
  </si>
  <si>
    <t>Sentiment analysis, Thematic coding</t>
  </si>
  <si>
    <t>Political accountability</t>
  </si>
  <si>
    <t>Manual content validation</t>
  </si>
  <si>
    <t>Blame for the A-Level algorithm failure was attributed mainly to the UK government and Ofqual. Social media played a major role in public discourse.</t>
  </si>
  <si>
    <t>Demonstrates how Twitter discourse can influence policy changes and government decisions.</t>
  </si>
  <si>
    <t>Some relevant tweets were excluded due to search limitations, and qualitative analysis may introduce researcher bias.</t>
  </si>
  <si>
    <t>Use CL and CDA to analyze related social media crises and explore thematic structures in online discourses​.</t>
  </si>
  <si>
    <t>During Pandemic (Examines A-Level results controversy in 2020)​</t>
  </si>
  <si>
    <t>Multidimensional evaluation of teaching strategies adopted in the COVID-19 pandemic</t>
  </si>
  <si>
    <t>Molina-Carmona R.; Guillem C.</t>
  </si>
  <si>
    <t>How effective were teaching strategies during COVID-19?</t>
  </si>
  <si>
    <t>Teaching effectiveness models</t>
  </si>
  <si>
    <t>Student &amp; faculty surveys</t>
  </si>
  <si>
    <t>Higher education in India</t>
  </si>
  <si>
    <t>Surveys &amp; questionnaires</t>
  </si>
  <si>
    <t>Survey responses</t>
  </si>
  <si>
    <t>Descriptive statistics, Qualitative analysis</t>
  </si>
  <si>
    <t>Online teaching impact</t>
  </si>
  <si>
    <t>Expert review, Statistical analysis</t>
  </si>
  <si>
    <t>Online teaching strategies varied in effectiveness; student satisfaction depended on instructor adaptation and technology use.</t>
  </si>
  <si>
    <t>Provides guidance for improving online teaching methods and faculty training.</t>
  </si>
  <si>
    <t>Limited sample size; no causal relationships explored.</t>
  </si>
  <si>
    <t>Conduct larger-scale studies across disciplines and explore long-term effects of online teaching​.</t>
  </si>
  <si>
    <t>✅ Uses survey-based metrics such as Student Evaluation of Online Teaching Effectiveness (SEOTE)​</t>
  </si>
  <si>
    <t>✅ Compares online teaching assessment to traditional methods​</t>
  </si>
  <si>
    <t>✅ Examines students' perspectives on online teaching quality​</t>
  </si>
  <si>
    <t>During Pandemic​</t>
  </si>
  <si>
    <t>Online teaching effectiveness: Lessons from Indian universities during the Covid-19 pandemic</t>
  </si>
  <si>
    <t>Mahajan R.; Kumar S.; Agrawal M.</t>
  </si>
  <si>
    <t>Human Development Index (HDI) Analysis</t>
  </si>
  <si>
    <t>How did online teaching platforms support education?</t>
  </si>
  <si>
    <t>Chickering and Gamson’s seven principles</t>
  </si>
  <si>
    <t>Structured surveys</t>
  </si>
  <si>
    <t>Indian universities</t>
  </si>
  <si>
    <t>Likert-scale data</t>
  </si>
  <si>
    <t>Human Development Index (HDI), Satisfaction scores</t>
  </si>
  <si>
    <t>Statistical validation, Inter-rater reliability</t>
  </si>
  <si>
    <t>Online learning increased accessibility but lacked face-to-face interaction, impacting peer learning.</t>
  </si>
  <si>
    <t>Hybrid models should balance online and offline learning to maximize benefits.</t>
  </si>
  <si>
    <t>Study mainly used quantitative data; qualitative aspects of student experience were not deeply explored.</t>
  </si>
  <si>
    <t>Investigate cyberbullying and cyber-loafing in online education and compare online vs offline learning effectiveness​.</t>
  </si>
  <si>
    <t>✅ Uses surveys and HDI-based analysis for online teaching effectiveness​</t>
  </si>
  <si>
    <t>✅ Discusses how online evaluations differ from traditional methods​</t>
  </si>
  <si>
    <t>✅ Highlights qualitative challenges such as lack of interaction &amp; accessibility issues​</t>
  </si>
  <si>
    <t>Text mining and sentiment analysis of teacher performance satisfaction in the virtual learning environment</t>
  </si>
  <si>
    <t>Chamorro-Atalaya O.; Arce-Santillan D.; Arévalo-Tuesta J.A.; Rodas-Camacho L.; Sandoval-Nizama G.; Valle-Chavez R.; Rocca-Carvajal Y.</t>
  </si>
  <si>
    <t>What factors influence teacher satisfaction in virtual environments?</t>
  </si>
  <si>
    <t>Educational data mining</t>
  </si>
  <si>
    <t>Online education evaluation</t>
  </si>
  <si>
    <t>Natural Language Processing (NLP)</t>
  </si>
  <si>
    <t>NLP classifier</t>
  </si>
  <si>
    <t>Text mining</t>
  </si>
  <si>
    <t>Sentiment scores, Word frequency analysis</t>
  </si>
  <si>
    <t>Faculty evaluation</t>
  </si>
  <si>
    <t>Machine learning validation, Manual review</t>
  </si>
  <si>
    <t>Sentiment analysis provides insights into factors affecting teacher performance satisfaction.</t>
  </si>
  <si>
    <t>Enables universities to assess and improve faculty performance using automated feedback systems.</t>
  </si>
  <si>
    <t>Data was limited to student feedback and did not include teacher perspectives.</t>
  </si>
  <si>
    <t>Combine sentiment analysis with qualitative interviews for a more comprehensive evaluation​.</t>
  </si>
  <si>
    <t>✅ Uses text mining, NLP, and sentiment analysis on Twitter data​</t>
  </si>
  <si>
    <t>✅ Mentions limitations of traditional surveys in faculty evaluation​</t>
  </si>
  <si>
    <t>✅ Discusses how social media analytics can complement faculty assessments​</t>
  </si>
  <si>
    <t>During Pandemic (Analyzes student feedback in virtual learning during lockdown)</t>
  </si>
  <si>
    <t>Sentiment analysis through twitter as a mechanism for assessing university satisfaction</t>
  </si>
  <si>
    <t>Chamorro-Atalaya O.; Arce-Santillan D.; Morales-Romero G.; Ramos-Salazar P.; León-Velarde C.; Auqui-Ramos E.; Levano-Stella M.</t>
  </si>
  <si>
    <t>How can Twitter sentiment be used to measure student satisfaction?</t>
  </si>
  <si>
    <t>Opinion mining</t>
  </si>
  <si>
    <t>Student sentiment analysis</t>
  </si>
  <si>
    <t>NLP, Naïve Bayes</t>
  </si>
  <si>
    <t>Naïve Bayes classifier</t>
  </si>
  <si>
    <t>Accuracy, F1-score, Recall</t>
  </si>
  <si>
    <t>Machine learning validation, K-Fold validation</t>
  </si>
  <si>
    <t>Naïve Bayes and NLP models effectively classify student satisfaction levels from Twitter data.</t>
  </si>
  <si>
    <t>Universities can use social media analytics to assess student perceptions of institutional quality.</t>
  </si>
  <si>
    <t>Analysis was restricted to Twitter; did not include other platforms or demographic factors.</t>
  </si>
  <si>
    <t>Extend analysis to different social media sites and investigate how different student demographics influence opinions​.</t>
  </si>
  <si>
    <t>✅ Uses NLP models (Naïve Bayes, sentiment analysis) for Twitter-based student satisfaction analysis​</t>
  </si>
  <si>
    <t>✅ Compares Twitter-based sentiment analysis with traditional survey-based evaluations​</t>
  </si>
  <si>
    <t>✅ Discusses both quantitative accuracy metrics and qualitative impacts of sentiment analysis​</t>
  </si>
  <si>
    <t>During/Post-Pandemic (Twitter data spans the transition period)</t>
  </si>
  <si>
    <t>An Education Process Mining Framework: Unveiling Meaningful Information for Understanding Students’ Learning Behavior and Improving Teaching Quality</t>
  </si>
  <si>
    <t>Alqaheri H.; Panda M.</t>
  </si>
  <si>
    <t>Kuwait, India</t>
  </si>
  <si>
    <t>Process mining</t>
  </si>
  <si>
    <t>How can process mining improve learning management?</t>
  </si>
  <si>
    <t>Experimental study</t>
  </si>
  <si>
    <t>Higher education process analysis</t>
  </si>
  <si>
    <t>Inductive Visual Miner (IvM), Directly Follows Visual Miner (DFvM)</t>
  </si>
  <si>
    <t>Process discovery models</t>
  </si>
  <si>
    <t>Process accuracy, Model fitness</t>
  </si>
  <si>
    <t>Learning behavior analysis</t>
  </si>
  <si>
    <t>Comparative model validation, Process conformance checking, Cross-validation</t>
  </si>
  <si>
    <t>Process conformance checking, Statistical validation, Cross-validation</t>
  </si>
  <si>
    <t>DFvM outperformed IvM in process discovery, achieving 100% precision and recall. Process mining can help predict student dropouts.</t>
  </si>
  <si>
    <t>Educational institutions can use process mining to optimize learning management systems and prevent student dropouts.</t>
  </si>
  <si>
    <t>Data was limited to xAPI dataset; findings may not generalize to other learning systems.</t>
  </si>
  <si>
    <t>Explore process mining applications in different learning management systems (LMS) and MOOCs​.</t>
  </si>
  <si>
    <t>Post-Pandemic (Focuses on improving education using process mining after pandemic challenges)</t>
  </si>
  <si>
    <t>Utilization of Information Technology Media and Communication in Distance Learning during the Covid 19 Pandemic</t>
  </si>
  <si>
    <t>Januar; Rahmi A.; Andryadi; Hadini; Yudelnilastia</t>
  </si>
  <si>
    <t>Indonesia</t>
  </si>
  <si>
    <t>Qualitative Descriptive</t>
  </si>
  <si>
    <t>How do teachers use ICT for distance learning?</t>
  </si>
  <si>
    <t>Information and Communication Technology (ICT) in Education</t>
  </si>
  <si>
    <t>Case Study</t>
  </si>
  <si>
    <t>COVID-19 Distance Learning</t>
  </si>
  <si>
    <t>Not used</t>
  </si>
  <si>
    <t>Not applicable</t>
  </si>
  <si>
    <t>WhatsApp</t>
  </si>
  <si>
    <t>Interviews, Documentation</t>
  </si>
  <si>
    <t>Learning materials (videos, assignments)</t>
  </si>
  <si>
    <t>Teacher effectiveness in distance learning</t>
  </si>
  <si>
    <t>Teaching effectiveness and student engagement</t>
  </si>
  <si>
    <t>ICT tools improved remote learning but required teacher adaptation</t>
  </si>
  <si>
    <t>Helps teachers integrate ICT tools for effective distance learning</t>
  </si>
  <si>
    <t>Lack of teacher training on ICT</t>
  </si>
  <si>
    <t>Develop better ICT training programs for teachers</t>
  </si>
  <si>
    <t>3 - Standard analysis</t>
  </si>
  <si>
    <t>1 - Tangential relevance</t>
  </si>
  <si>
    <t>1 - Surface-level analysis</t>
  </si>
  <si>
    <t>3 - Moderately significant</t>
  </si>
  <si>
    <t>During Pandemic</t>
  </si>
  <si>
    <t>Social network group decision-making method based on q-rung orthopair fuzzy set and its application in the evaluation of online teaching quality</t>
  </si>
  <si>
    <t>Hu Y.; Zeng S.; Carlos L.-A.; Ullah K.; Yang Y.</t>
  </si>
  <si>
    <t>Quantitative (Mathematical Model)</t>
  </si>
  <si>
    <t>How can q-ROFS improve decision-making in online teaching evaluation?</t>
  </si>
  <si>
    <t>Q-Rung Orthopair Fuzzy Set Theory</t>
  </si>
  <si>
    <t>Theoretical Model</t>
  </si>
  <si>
    <t>Online Teaching Evaluation</t>
  </si>
  <si>
    <t>Q-Rung Orthopair Fuzzy Set (q-ROFS)</t>
  </si>
  <si>
    <t>Trust-based decision model</t>
  </si>
  <si>
    <t>Computational Modeling</t>
  </si>
  <si>
    <t>Mathematical Simulation</t>
  </si>
  <si>
    <t>Trust scores, confidence levels</t>
  </si>
  <si>
    <t>Aggregation of expert opinions</t>
  </si>
  <si>
    <t>Comparison with other decision-making models</t>
  </si>
  <si>
    <t>Sensitivity analysis</t>
  </si>
  <si>
    <t>q-ROFS improved reliability of expert-based decision-making in teaching evaluation</t>
  </si>
  <si>
    <t>Enhances evaluation accuracy for online teaching quality assessment</t>
  </si>
  <si>
    <t>Does not account for missing expert evaluation data</t>
  </si>
  <si>
    <t>Expand model to handle incomplete evaluation data​</t>
  </si>
  <si>
    <t>5 - Systematic collection</t>
  </si>
  <si>
    <t>5 - Detailed implementation insights</t>
  </si>
  <si>
    <t>5 - Highly significant</t>
  </si>
  <si>
    <t>Yes – Uses a trust-based decision model and fuzzy logic for evaluating online teaching quality​</t>
  </si>
  <si>
    <t>Yes – Discusses complementarity of social network-based evaluations with traditional methods​</t>
  </si>
  <si>
    <t>Yes – Shows how social media-based decision-making can improve evaluation reliability​</t>
  </si>
  <si>
    <t>Research on Blended Learning Implementation</t>
  </si>
  <si>
    <t>Song C.</t>
  </si>
  <si>
    <t>Mixed-Methods</t>
  </si>
  <si>
    <t>How can blended learning improve higher education?</t>
  </si>
  <si>
    <t>Blended Learning</t>
  </si>
  <si>
    <t>Experimental Design</t>
  </si>
  <si>
    <t>Online and Offline Learning</t>
  </si>
  <si>
    <t>MOOC, SPOC</t>
  </si>
  <si>
    <t>Surveys, Observations</t>
  </si>
  <si>
    <t>Learning interactions, student performance</t>
  </si>
  <si>
    <t>Student engagement, knowledge retention</t>
  </si>
  <si>
    <t>Learning outcome comparisons</t>
  </si>
  <si>
    <t>Statistical validation</t>
  </si>
  <si>
    <t>Blended learning increased student engagement and self-directed learning</t>
  </si>
  <si>
    <t>Can be implemented in higher education institutions to improve learning experiences</t>
  </si>
  <si>
    <t>Requires significant planning and technological support</t>
  </si>
  <si>
    <t>Develop better frameworks for teacher support in blended learning​</t>
  </si>
  <si>
    <t>Pre-Pandemic (2020)</t>
  </si>
  <si>
    <t>Social networks and policy coherence: administrators’ common core and teacher evaluation advice networks; [Redes sociais e coerência de políticas: Common core e redes de aconselhamento para avaliação de professores de administradores]; [Redes sociales y coherencia de políticas: Common core y redes de asesoramiento para la evaluación del profesorado de los administradores]</t>
  </si>
  <si>
    <t>Stosich E.L.; Hatch T.; Hill K.; Roegman R.; Allen D.</t>
  </si>
  <si>
    <t>United States</t>
  </si>
  <si>
    <t>Mixed-Methods (Social Network Analysis)</t>
  </si>
  <si>
    <t>How do administrator networks evolve with policy implementation?</t>
  </si>
  <si>
    <t>Policy Coherence and Social Networks</t>
  </si>
  <si>
    <t>Educational Policy Implementation</t>
  </si>
  <si>
    <t>Surveys, Interviews</t>
  </si>
  <si>
    <t>Communication patterns, policy perceptions</t>
  </si>
  <si>
    <t>Network Density, Reciprocity</t>
  </si>
  <si>
    <t>Coordination and Policy Impact</t>
  </si>
  <si>
    <t>Statistical analysis (SPSS, UCINET)</t>
  </si>
  <si>
    <t>Stronger administrator networks improved policy coherence in teacher evaluations</t>
  </si>
  <si>
    <t>Helps educational policymakers design better communication frameworks</t>
  </si>
  <si>
    <t>Lack of attention to subject-specific instructional changes</t>
  </si>
  <si>
    <t>Investigate how social networks influence subject-specific policies​</t>
  </si>
  <si>
    <t>Pre-Pandemic (2010-2013)</t>
  </si>
  <si>
    <t>Dual Anxieties of Technology and Labour: An Ethnographic Analysis of a University's WeChat Groups in China</t>
  </si>
  <si>
    <t>Zhou Y.; Xiang Y.</t>
  </si>
  <si>
    <t>Social Media Ethnography</t>
  </si>
  <si>
    <t>How do WeChat workgroups affect university staff’s work-life balance?</t>
  </si>
  <si>
    <t>Digital Labour and Technology Creep</t>
  </si>
  <si>
    <t>Ethnographic Study</t>
  </si>
  <si>
    <t>Higher Education Work Conditions</t>
  </si>
  <si>
    <t>Participant Observation, Interviews</t>
  </si>
  <si>
    <t>Work communication logs, personal experiences</t>
  </si>
  <si>
    <t>Work-life balance, employee stress levels</t>
  </si>
  <si>
    <t>Impact on work-life balance</t>
  </si>
  <si>
    <t>Thematic Analysis</t>
  </si>
  <si>
    <t>WeChat groups blurred work-life boundaries, increasing work-related stress</t>
  </si>
  <si>
    <t>Informs university administrators about the risks of digital labor exploitation</t>
  </si>
  <si>
    <t>Employees had limited means to resist these new work structures</t>
  </si>
  <si>
    <t>Explore strategies for digital labor rights and protections​</t>
  </si>
  <si>
    <t>Yes – Discusses WeChat’s role in informal faculty evaluations compared to formal KPIs​</t>
  </si>
  <si>
    <t>Yes – Highlights the psychological and workload effects of social media-based evaluations​</t>
  </si>
  <si>
    <t>During Pandemi</t>
  </si>
  <si>
    <t>Synthesis Matrix</t>
  </si>
  <si>
    <t>Paper ID:</t>
  </si>
  <si>
    <t>Year:</t>
  </si>
  <si>
    <t>ML Methods Used</t>
  </si>
  <si>
    <t>Social Media Integration</t>
  </si>
  <si>
    <t>Evaluation Metrics</t>
  </si>
  <si>
    <t>Implementation Challenges</t>
  </si>
  <si>
    <t>Results Impact</t>
  </si>
  <si>
    <t>Key Aspect Matrix</t>
  </si>
  <si>
    <t>RQ1</t>
  </si>
  <si>
    <t>RQ2</t>
  </si>
  <si>
    <t>RQ3</t>
  </si>
  <si>
    <t>RQ4</t>
  </si>
  <si>
    <t>Quality Score</t>
  </si>
  <si>
    <t>__/9</t>
  </si>
  <si>
    <t>recordnum</t>
  </si>
  <si>
    <t>r1_relevant</t>
  </si>
  <si>
    <t>r1_notrelevant</t>
  </si>
  <si>
    <t>r2_relevant</t>
  </si>
  <si>
    <t>r2_notrelevant</t>
  </si>
  <si>
    <t>r2_irrelevant</t>
  </si>
  <si>
    <t>R2 Relevant</t>
  </si>
  <si>
    <t>R2 Irrelevant</t>
  </si>
  <si>
    <t>Row Total</t>
  </si>
  <si>
    <t>R1 Relevant</t>
  </si>
  <si>
    <t>r1_irrelevant</t>
  </si>
  <si>
    <t>R1 irreelevant</t>
  </si>
  <si>
    <t>Column total</t>
  </si>
  <si>
    <t>Filename</t>
  </si>
  <si>
    <t>Research Design</t>
  </si>
  <si>
    <t>Data Collection</t>
  </si>
  <si>
    <t>Analysis Methods</t>
  </si>
  <si>
    <t>Validity Measures</t>
  </si>
  <si>
    <t>Topic Alignment</t>
  </si>
  <si>
    <t>Depth of Analysis</t>
  </si>
  <si>
    <t>Practical Implementation</t>
  </si>
  <si>
    <t>Result Significance</t>
  </si>
  <si>
    <t>7.pdf</t>
  </si>
  <si>
    <t>Teachers’ Needs for Support during Emergency Remote Teaching in Greek Schools</t>
  </si>
  <si>
    <t>10.pdf</t>
  </si>
  <si>
    <t>13.pdf</t>
  </si>
  <si>
    <t>20.pdf</t>
  </si>
  <si>
    <t>Digital Media Teaching and Effectiveness Evaluation Integrating Big Data and AI</t>
  </si>
  <si>
    <t>9.pdf</t>
  </si>
  <si>
    <t>Problem-Based Learning on WeChat for Radiation Oncology Residency</t>
  </si>
  <si>
    <t>6.pdf</t>
  </si>
  <si>
    <t>How Business Students Use Online Faculty Evaluations</t>
  </si>
  <si>
    <t>4.pdf</t>
  </si>
  <si>
    <t>Student Satisfaction in Hybrid Learning Using Sentiment Analysis</t>
  </si>
  <si>
    <t>2.pdf</t>
  </si>
  <si>
    <t>22.pdf</t>
  </si>
  <si>
    <t>26.pdf</t>
  </si>
  <si>
    <t>New Trends in Digital Technology-Based Psychological and Educational Assessment</t>
  </si>
  <si>
    <t>Methodology Used</t>
  </si>
  <si>
    <t>Study Scope</t>
  </si>
  <si>
    <t>ML/AI Algorithm Used</t>
  </si>
  <si>
    <t>Social Media Platform Used</t>
  </si>
  <si>
    <t>RQ1: Methodologies &amp; Metrics for Student Feedback &amp; Sentiment Analysis</t>
  </si>
  <si>
    <t>RQ2: Social Media Data vs. Traditional Faculty Evaluation</t>
  </si>
  <si>
    <t>RQ3: Impacts of Social Media Analytics in Faculty Evaluation</t>
  </si>
  <si>
    <t>Study Timeline</t>
  </si>
  <si>
    <t>Batch 2</t>
  </si>
  <si>
    <t>ename</t>
  </si>
  <si>
    <t>Social Media Platform</t>
  </si>
  <si>
    <t>31.pdf</t>
  </si>
  <si>
    <t>Public Commentary on Teacher Quality: An Analysis of Media Comment on the Teaching Performance Assessment</t>
  </si>
  <si>
    <t>32.pdf</t>
  </si>
  <si>
    <t>36.pdf</t>
  </si>
  <si>
    <t>38.pdf</t>
  </si>
  <si>
    <t>42.pdf</t>
  </si>
  <si>
    <t>Analyzing Student Evaluations of Teaching in a Completely Online Environment</t>
  </si>
  <si>
    <t>47.pdf</t>
  </si>
  <si>
    <t>Physiology Education in China: The Current Situation and Changes Over the Past 3 Decades</t>
  </si>
  <si>
    <t>60.pdf</t>
  </si>
  <si>
    <t>Student Education Management Strategy Based on AI Information Model under the Support of 5G Wireless Network</t>
  </si>
  <si>
    <t>63.pdf</t>
  </si>
  <si>
    <t>Altmetric Scores in Conservation Science Have Gender and Regional Biases</t>
  </si>
  <si>
    <t>64.pdf</t>
  </si>
  <si>
    <t>67.pdf</t>
  </si>
  <si>
    <t>Seeing the Teacher Through My Peers' Eyes? A Social Network Study on Adolescents' Teaching Quality Perceptions</t>
  </si>
  <si>
    <t>RQ1: Methodologies &amp; Metrics for Social Media Sentiment Analysis</t>
  </si>
  <si>
    <t>RQ2: Comparison of Social Media vs. Traditional Evaluations</t>
  </si>
  <si>
    <t>RQ3: Quantitative &amp; Qualitative Impacts of Social Media Analytics in Faculty Evaluation</t>
  </si>
  <si>
    <t>Batch 3</t>
  </si>
  <si>
    <t>Country</t>
  </si>
  <si>
    <t>69.pdf</t>
  </si>
  <si>
    <t>What is an “ArchintorTM?” A paradigm shift in teaching, facilitation, and learning</t>
  </si>
  <si>
    <t>82.pdf</t>
  </si>
  <si>
    <t>83.pdf</t>
  </si>
  <si>
    <t>84.pdf</t>
  </si>
  <si>
    <t>86.pdf</t>
  </si>
  <si>
    <t>87.pdf</t>
  </si>
  <si>
    <t>88.pdf</t>
  </si>
  <si>
    <t>Online teaching effectiveness: Lessons from Indian universities during the Covid‐19 pandemic</t>
  </si>
  <si>
    <t>89.pdf</t>
  </si>
  <si>
    <t>93.pdf</t>
  </si>
  <si>
    <t>Sentiment analysis through Twitter as a mechanism for assessing university satisfaction</t>
  </si>
  <si>
    <t>104.pdf</t>
  </si>
  <si>
    <t>An Education Process Mining Framework</t>
  </si>
  <si>
    <t>RQ1: Methodologies &amp; Metrics for Analyzing Student Feedback on Social Media</t>
  </si>
  <si>
    <t>RQ2: Social Media vs Traditional Faculty Evaluation</t>
  </si>
  <si>
    <t>RQ3: Quantitative &amp; Qualitative Impacts of Social Media Analytics</t>
  </si>
  <si>
    <t>Batch 4</t>
  </si>
  <si>
    <t>ML/AI Algorithm</t>
  </si>
  <si>
    <t>112.pdf</t>
  </si>
  <si>
    <t>Utilization of Information Technology Media and Communication in Distance Learning During the Covid 19 Pandemic​</t>
  </si>
  <si>
    <t>123.pdf</t>
  </si>
  <si>
    <t>Social Network Group Decision-Making Method Based on Q-Rung Orthopair Fuzzy Set and Its Application in the Evaluation of Online Teaching Quality​</t>
  </si>
  <si>
    <t>133.pdf</t>
  </si>
  <si>
    <t>Research on Blended Learning Implementation​</t>
  </si>
  <si>
    <t>136.pdf</t>
  </si>
  <si>
    <t>Social Networks and Policy Coherence: Administrators’ Common Core and Teacher Evaluation Advice Networks​</t>
  </si>
  <si>
    <t>137.pdf</t>
  </si>
  <si>
    <t>Dual Anxieties of Technology and Labour: An Ethnographic Analysis of a University’s WeChat Groups in China​</t>
  </si>
  <si>
    <t>RQ1: Methodologies and Metrics for Student Feedback and Sentiment on Social Media</t>
  </si>
  <si>
    <t>RQ3: Impact of Social Media Analytics on Faculty Evaluation</t>
  </si>
  <si>
    <t>Utilization of Information Technology Media and Communication in Distance Learning During the Covid 19 Pandemic</t>
  </si>
  <si>
    <t>Social Networks and Policy Coherence: Administrators’ Common Core and Teacher Evaluation Advice Networks</t>
  </si>
  <si>
    <t>Research Design (1-5)</t>
  </si>
  <si>
    <t>Data Collection (1-5)</t>
  </si>
  <si>
    <t>Analysis Methods (1-5)</t>
  </si>
  <si>
    <t>Validity Measures (1-5)</t>
  </si>
  <si>
    <t>Topic Alignment (1-5)</t>
  </si>
  <si>
    <t>Depth of Analysis (1-5)</t>
  </si>
  <si>
    <t>Practical Implementation (1-5)</t>
  </si>
  <si>
    <t>Result Significance (1-5)</t>
  </si>
  <si>
    <t>Social Network Group Decision-Making Method Based on Q-Rung Orthopair Fuzzy Set and Its Application in the Evaluation of Online Teaching Quality</t>
  </si>
  <si>
    <t>record_id</t>
  </si>
  <si>
    <t>﻿"Authors"</t>
  </si>
  <si>
    <t>Author full names</t>
  </si>
  <si>
    <t>Author(s) ID</t>
  </si>
  <si>
    <t>Source title</t>
  </si>
  <si>
    <t>Volume</t>
  </si>
  <si>
    <t>Issue</t>
  </si>
  <si>
    <t>Art. No.</t>
  </si>
  <si>
    <t>Page start</t>
  </si>
  <si>
    <t>Page end</t>
  </si>
  <si>
    <t>Page count</t>
  </si>
  <si>
    <t>Cited by</t>
  </si>
  <si>
    <t>DOI</t>
  </si>
  <si>
    <t>Link</t>
  </si>
  <si>
    <t>Affiliations</t>
  </si>
  <si>
    <t>Authors with affiliations</t>
  </si>
  <si>
    <t>Abstract</t>
  </si>
  <si>
    <t>Author Keywords</t>
  </si>
  <si>
    <t>Index Keywords</t>
  </si>
  <si>
    <t>Molecular Sequence Numbers</t>
  </si>
  <si>
    <t>Chemicals/CAS</t>
  </si>
  <si>
    <t>Tradenames</t>
  </si>
  <si>
    <t>Manufacturers</t>
  </si>
  <si>
    <t>Funding Details</t>
  </si>
  <si>
    <t>Funding Texts</t>
  </si>
  <si>
    <t>References</t>
  </si>
  <si>
    <t>Correspondence Address</t>
  </si>
  <si>
    <t>Editors</t>
  </si>
  <si>
    <t>Publisher</t>
  </si>
  <si>
    <t>Sponsors</t>
  </si>
  <si>
    <t>Conference name</t>
  </si>
  <si>
    <t>Conference date</t>
  </si>
  <si>
    <t>Conference location</t>
  </si>
  <si>
    <t>Conference code</t>
  </si>
  <si>
    <t>ISSN</t>
  </si>
  <si>
    <t>ISBN</t>
  </si>
  <si>
    <t>CODEN</t>
  </si>
  <si>
    <t>PubMed ID</t>
  </si>
  <si>
    <t>Language of Original Document</t>
  </si>
  <si>
    <t>Abbreviated Source Title</t>
  </si>
  <si>
    <t>Document Type</t>
  </si>
  <si>
    <t>Publication Stage</t>
  </si>
  <si>
    <t>Open Access</t>
  </si>
  <si>
    <t>Source</t>
  </si>
  <si>
    <t>EID</t>
  </si>
  <si>
    <t>asreview_prior</t>
  </si>
  <si>
    <t>exported_notes_1</t>
  </si>
  <si>
    <t>included</t>
  </si>
  <si>
    <t>asreview_ranking</t>
  </si>
  <si>
    <t>R2</t>
  </si>
  <si>
    <t>Da Silva J.A.T.; Yamada Y.</t>
  </si>
  <si>
    <t>Da Silva, Jaime A. Teixeira (57200162051); Yamada, Yuki (55375527500)</t>
  </si>
  <si>
    <t>57200162051; 55375527500</t>
  </si>
  <si>
    <t>Reflection on ResearchGate's Terminating ResearchGate Score, and Interest Score, as Social Media Altmetrics and Academic Evaluation Tools</t>
  </si>
  <si>
    <t>Journal of Scholarly Publishing</t>
  </si>
  <si>
    <t>2</t>
  </si>
  <si>
    <t>239</t>
  </si>
  <si>
    <t>259</t>
  </si>
  <si>
    <t>10.3138/jsp-2022-0043</t>
  </si>
  <si>
    <t>https://www.scopus.com/inward/record.uri?eid=2-s2.0-85159122057&amp;doi=10.3138%2fjsp-2022-0043&amp;partnerID=40&amp;md5=28f58f6ef8c35c618c8762b7043fd004</t>
  </si>
  <si>
    <t>Independent Researcher, Kagawa, Japan; Faculty of Arts and Science, Kyushu University, Fukuoka, Japan</t>
  </si>
  <si>
    <t>Da Silva J.A.T., Independent Researcher, Kagawa, Japan; Yamada Y., Faculty of Arts and Science, Kyushu University, Fukuoka, Japan</t>
  </si>
  <si>
    <t>ResearchGate (RG) is a popular academic social media networking platform for scientists, researchers, or academics (SRAs). RG automatically provides a metric, the RG Score, to each RG account holder that serves as a measure of that SRA's "academic"worth, productivity, and interaction with other SRAs. In 2017, this metric was described by RG as "the RG Score takes all your research and turns it into a source of reputation,"indicating that "it is calculated based on the research in your profile and how other researchers interact with your content."However, the precise manner in which the RG Score is calculated was never made public because it is a proprietary algorithm, and requests to RG to disclose details of the equations used to calculate it were not met. Not unsurprisingly, RG announced that it would be phasing out the RG Score in June 2022. This article examines what is known in the literature about the RG Score, which may be perceived as a skewed metric because it may add excessive weighting to select aspects, such as questions and answers, rather than to the published literature of an SRA. The RG Interest Score is also critiqued. An author-based metric such as the RG Score that reflects a realistic balance between the most important academic factors while downplaying fairly redundant aspects such as the volume of answers might benefit SRAs. As for any metric, the RG Score should not be used in isolation, be gamed, or used as the basis of any financial remuneration schemes. © University of Toronto Press, 2023.</t>
  </si>
  <si>
    <t>academic social network; accountability; altmetrics; metrics; proprietary algorithm; social web metrics; transparency</t>
  </si>
  <si>
    <t>Japan Society for the Promotion of Science, KAKEN, (20H04581, 21H03784)</t>
  </si>
  <si>
    <t>Although this study and project was not funded, YY was funded by JSPS KAKENHI (20H04581 and 21H03784). JTS is not funded.</t>
  </si>
  <si>
    <t>Sternberg Robert J., Am I Famous Yet?" Judging Scholarly Merit in Psychological Science: An Introduction, Perspectives on Psychological Science, 11, 6, pp. 877-881, (2016); Garfield Eugene, The History and Meaning of the Journal Impact Factor, JAMA: The Journal of the American Medical Association, 295, 1, pp. 90-93, (2006); Gaston Thomas E., Ounsworth Francesca, Senders Tessa, Ritchie Sarah, Johns Emma, Factors Affecting Journal Submission Numbers: Impact Factor and Peer Review Reputation, Learning Publishing, 33, 2, pp. 154-162, (2020); Hirsch J.E., An Index to Quantify an Individual's Scientific Research Output, Proceedings of the National Academy of Sciences of the United States of America, 102, 46, pp. 16569-16572, (2005); Batista Pablo D., Campiteli Monica G., Kinouchi Osame, Is It Possible to Compare Researchers with Different Scientific Interests?, Scientometrics, 68, 1, pp. 179-189, (2006); Pan Raj Kumar, Fortunato Santo, Author Impact Factor: Tracking the Dynamics of Individual Scientific Impact, Scientific Reports, 4, (2014); Ortega Jose Luis, Proposal of Composed Altmetric Indicators Based on Prevalence and Impact Dimensions, Journal of Informetrics, 14, 4, (2020); Cooke Jo, Nancarrow Susan, Dyas Jane, Williams Martin, An Evaluation of the 'Designated Research Team' Approach to Building Research Capacity in Primary Care, BMC Family Practice, 9, (2008); Academic education and qualifications, work experience, academic position, teaching and tutoring, research funding and collaboration projects, membership and/or role of officially registered professional affiliations and societies, academic awards or prizes, publications, publications and academic offenses, peer reviewing and editorial functions, attendance in/organization of symposia, congresses or peer-related meetings, patents or qualified varieties, refereed activities, charitable actions, data-base listings, science-related indexes or databases, and social and web-related parameters; Aguinis Herman, Banks George C., Rogelberg Steven G., Cascio Wayne F., Actionable Recommendations for Narrowing the Science-Practice Gap in Open Science, Organizational Behavior and Human Decision Processes, 158, pp. 27-35, (2020); ResearchGate, 18, (2022); Teixeira da Silva Jaime A., Nazarovets Serhii, Publication History: A Double DOI-Based Method to Store and/or Monitor Information about Published and Corrected Academic Literature, Journal of Scholarly Publishing, 53, 2, pp. 85-108, (2022); Orduna-Malea Enrique, Martin-Martin Alberto, Thelwall Mike, Lopez-Cozar Emilo Delgado, Do ResearchGate Scores Create Ghost Academic Reputations?, Scientometrics, 112, 1, pp. 443-460, (2017); Hosseini Mohammad, Hilhorst Medard, de Beaufort Inez, Fanelli Daniele, Doing the Right Thing: A Qualitative Investigation of Retractions due to Unintentional Error, Science and Engineering Ethics, 24, 1, pp. 189-206, (2018); Teixeira da Silva Jaime A., ResearchGate Projects: Unregulated Academic Social Media, Social Communication, 1, 15, pp. 6-13, (2017); Li Lie, He Daqing, Zhang Chengzhi, Evaluating Academic Answer Quality: A Pilot Study on ResearchGate Q &amp; A, HCI in Business, Government, and Organizations: eCommerce and Innovation. HCIBGO 2016. Lecture Notes in Computer Science, 9751, pp. 61-71; Deng Shengli, Tong Jingjing, Lin Yanqing, Li Hongxiu, Liu Yong, Motivating Scholars' Responses in Academic Social Networking Sites: An Empirical Study on ResearchGate Q &amp; A Behavior, Information Processing &amp; Management, 56, 6, (2019); Orduna-Malea, Et al., Do ResearchGate Scores Create Ghost Academic Reputations?'; Raluca Cozma and Daniela Dimitrova, 'ResearchGate or Revolving Door?. Uses and Gratifications of Academic Social Media among Communication Scholars, Journalism &amp; Mass Communication Educator, 76, 3, pp. 282-296, (2021); Memon Aamir Raoof, ResearchGate is No Longer Reliable: Leniency towards Ghost Journals May Decrease its Impact on the Scientific Community, The Journal of the Pakistan Medical Association, 66, 12, pp. 1643-1647, (2016); Teixeira da Silva Jaime A., Bornemann-Cimenti Helmar, Why Do Some Retracted Papers Continue to Be Cited?, Scientometrics, 110, 1, pp. 365-370, (2017); Kraker Peter, Lex Elizabeth, A Critical Look at the ResearchGate Score as a Measure of Scientific Reputation, Quantifying and Analysing Scholarly Communication on the Web [ASCW'15], (2015); Kraker, Lex, A Critical Look; Cozma, Dimitrova, ResearchGate or Revolving Door?; Zhang Li, Kumaran Maha, STEM Librarians' Presence on Academic Profile Websites, Science &amp; Technology Libraries, 1, (2022); Shrivastava Rishabh, Mahajan Preeti, Relationship amongst ResearchGate Altmetric Indicators and Scopus Bibliometric Indicators: The Case of Panjab University Chandigarh (India), New Library World, 116, 9, pp. 564-577, (2015); Thelwall Mike, Kousha Kayvan, ResearchGate: Disseminating, Communicating, and Measuring Scholarship?, Journal of the Association for Information Science and Technology, 66, 5, (2015); Thelwall, Kousha, ResearchGate.'; Sababi Mohammad, Marashi Sayed Amir, Pourmajidian Moohebat, Pourtabatabaei Sana S., Darki Faezeh, Sadrzadeh Mohammad Reza, Dehghani Mohsen, Zandieh Amirali, Zim Mohammad Kazem, Yousefi Meisam, Et al., How Accessibility Influences Citation Counts: The Case of Citations to the Full Text Articles Available from ResearchGate, RT, 5, 1, pp. 1-12, (2017); Copiello Sergio, Bonifaci Pietro, ResearchGate Score, Full-Text Research Items, and Full-Text Reads: A Follow-Up Study, Scientometrics, 119, 2, pp. 1255-1262, (2019); Thelwall, Kousha, ResearchGate'; Christian Peter Hoffman, Christoph Lutz, and Miriam Meckel, 'A Relational Altmetric?. Network Centrality on ResearchGate as an Indicator of Scientific Impact, Journal of the Association for Information Science and Technology, 67, 4, pp. 765-775, (2016); Bangani Siviwe, Onyancha Omwoyo Bosire, Evaluation of the National Research Foundation-Rated Researchers' Output at a South African University, Global Knowledge, Memory and Communication, 70, 1, pp. 187-202, (2021); Bangani, Onyancha, Evaluation of the National Research Foundation-Rated Researchers' Output.'; Singh Vivek Kumar, Srichandan Satya Swarup, Lathabai Hiran H., ResearchGate and Google Scholar: How Much Do They Differ in Publications, Citations and Different Metrics and Why?, Scientometrics, 127, 3, pp. 1515-1542, (2022); Yu Min-Chun, Jim Wu Yen-Chun, Alhalabi Wadee, Kao Hao-Yun, Wu Wen-Hsiung, ResearchGate: An Effective Altmetric Indicator for Active Researchers?, Computers in Human Behavior, 55, B, pp. 1001-1006, (2016); Thelwall Mike, Kousha Kayvan, ResearchGate Articles: Age, Discipline, Audience Size, and Impact, Journal of the Association for Information Science and Technology, 68, 2, (2017); Thelwall Mike, Kousha Kayvan, ResearchGate versus Google Scholar: Which Finds More Early Citations?, Scientometrics, 112, 2, pp. 1125-1131, (2017); Clavier Thomas, Occhiali Emilie, Demailly Zoe, Compere Vincent, Veber Benoit, Selim Jean, Besnier Emmanuel, The Association Between Professional Accounts on Social Networks Twitter and ResearchGate and the Number of Scientific Publications and Citations Among Anesthesia Researchers: Observational Study, Journal of Medical Internet Research, 23, 10, (2021); Yan Weiwei, Zhang Yin, Research Universities on the ResearchGate Social Networking Site: An Examination of Institutional Differences, Research Activity Level, and Social Networks Formed, Journal of Informetrics, 12, 1, (2018); Murray Meg, Analysis of a Scholarly Social Networking Site: The Case of the Dormant User, Proceedings of the Southern Association for Information Systems Conference, (2014); Murray, Analysis of a Scholarly Social Networking Site; Orduna-Malea, Et al., Do ResearchGate Scores Create Ghost Academic Reputations?'; Joshi Neil D., Lieber Bryan, Wong Karren, Al-Alam Eliana, Agarwal Nitin, Diaz Vicki, Social Media in Neurosurgery: Using ResearchGate, World Neurosurgery, 127, pp. e950-e956, (2019); Orduna-Malea, Et al., Do ResearchGate Scores Create Ghost Academic Reputations?'; Teixeira da Silva Jaime A., Are There Fake Identities at ResearchGate?, (2017); ResearchGate, Why We're Removing the RG Score (and What's Next), (2022); Hicks Diana, Wouters Paul, Waltman Ludo, de Rijcke Sarah, Rafols Ismael, Bibliometrics: The Leiden Manifesto for Research Metrics, Nature, 520, 7548, pp. 429-431, (2015); Copiello Sergio, Research Interest: Another Undisclosed (and Redundant) Algorithm by ResearchGate, Scientometrics, 120, 1, pp. 351-360, (2019); Copiello Sergio, Bonifaci Pietro, A Few Remarks on ResearchGate Score and Academic Reputation, Scientometrics, 114, 1, (2018); Katritsis Demosthenes G., Journal Impact Factor: Widely Used, Misused and Abused, Arrhythmia &amp; Electrophysiology Review, 8, 3, pp. 153-155, (2019); Strathern Marilyn, "Improving Ratings": Audit in the British University System, European Review, 5, 3, pp. 305-321, (1997); ResearchGate, Why We're Removing the RG Score (and What's Next); Jamali Hamid R., Copyright Compliance and Infringement in ResearchGate Full-Text Journal Articles, Scientometrics, 112, 1, pp. 241-254, (2017); Cozma, Dimitrova, Research Gate or Revolving Door?'; Ostermaier-Grabow Anika, Linek Stehpanie B., Communication and Self-Presentation Behavior on Academic Social Networking Sites: An Exploratory Case Study on Profiles and Discussion Threads on ResearchGate, Journal of the Association for Information Science and Technology, 70, 10, pp. 1153-1164, (2019)</t>
  </si>
  <si>
    <t>University of Toronto Press</t>
  </si>
  <si>
    <t>11989742</t>
  </si>
  <si>
    <t>English</t>
  </si>
  <si>
    <t>J. Sch. Publ.</t>
  </si>
  <si>
    <t>Article</t>
  </si>
  <si>
    <t>Final</t>
  </si>
  <si>
    <t>Scopus</t>
  </si>
  <si>
    <t>2-s2.0-85159122057</t>
  </si>
  <si>
    <t>Wang, Jinjin (59136018500)</t>
  </si>
  <si>
    <t>59136018500</t>
  </si>
  <si>
    <t>International Journal of Interactive Mobile Technologies</t>
  </si>
  <si>
    <t>9</t>
  </si>
  <si>
    <t>35</t>
  </si>
  <si>
    <t>49</t>
  </si>
  <si>
    <t>10.3991/ijim.v18i09.49291</t>
  </si>
  <si>
    <t>https://www.scopus.com/inward/record.uri?eid=2-s2.0-85193752760&amp;doi=10.3991%2fijim.v18i09.49291&amp;partnerID=40&amp;md5=e2fb9c640d51f8e70f9f535e830ca1db</t>
  </si>
  <si>
    <t>School of Preschool Education, Shaanxi Vocational &amp; Technical College, Xi’an, China</t>
  </si>
  <si>
    <t>Wang J., School of Preschool Education, Shaanxi Vocational &amp; Technical College, Xi’an, China</t>
  </si>
  <si>
    <t>The emergence of online education platforms, driven by interactive mobile technology, has significantly reshaped traditional educational paradigms and underscored the critical need for advanced analysis and improvement of student interactions. Effective analysis of student interaction is crucial for enhancing teaching quality and optimizing the learning experience in these digitally enriched environments. Traditional analysis frameworks often face challenges such as inaccuracies in anomaly detection and inefficiencies in data handling, particularly when handling extensive datasets typical of online platforms. This study introduces a novel approach to enhancing student interaction analysis systems by leveraging the synergy between machine learning and advanced interactive mobile technologies. Initially, the study proposes an advanced anomaly detection method tailored for identifying irregu-lar student interactions. This method utilizes a blend of machine learning algorithms and the real-time data processing capabilities of mobile technology. Furthermore, to address the complexities of data transmission in mobile-based online education ecosystems, a state-of-the-art congestion control algorithm has been developed. This algorithm optimizes data flow, significantly enhancing transmission stability and efficiency. The integration of interactive mobile technology with machine learning offers a robust and dynamic framework for analyzing student interactions, thereby facilitating a more engaging and effective online educational experience. This research contributes to the advancement of online education quality and efficiency by emphasizing the role of interactive mobile technology in shaping future learning environments. © 2024 by the authors of this article.</t>
  </si>
  <si>
    <t>anomaly detection; congestion control; interactive mobile technology; machine learning integration; mobile data transmission optimization; online education platforms; student interaction analysis</t>
  </si>
  <si>
    <t>Computer aided instruction; Data communication systems; Data transfer; E-learning; Efficiency; Engineering education; Integration; Learning algorithms; Machine learning; Quality control; Students; Telecommunication equipment; Anomaly detection; Congestion control; Data-transmission; Interaction analysis; Interactive mobile technology; Machine learning integration; Machine-learning; Mobile data; Mobile data transmission optimization; Mobile Technology; On-line education; Online education platform; Optimisations; Student interaction analyse; Student interactions; Anomaly detection</t>
  </si>
  <si>
    <t>Singh A. K., Kumar S., Bhushan S., Kumar P., Vashishtha A., A proportional sentiment analysis of MOOCs course reviews using supervised learning algorithms, Ingénierie des Systèmes d’Information, 26, 5, pp. 501-506, (2021); Song W., Zhang C., Gao M., Analysis method for teacher-student interaction in online English courses, International Journal of Emerging Technologies in Learning, 17, 9, pp. 170-183, (2022); Almiman A., Othman M. T. B., Predictive analysis of computer science student performance: An ACM2013 knowledge area approach, Ingénierie des Systèmes d’Information, 29, 1, pp. 169-189, (2024); Zhang Y. Q., Mangmeechai A., Exploring the factors of undergraduate learners’ engagement and knowledge sharing for sustainable HMOOC learning, International Journal of Sustainable Development and Planning, 17, 3, pp. 1007-1015, (2022); Feroz Khan A. B., Samad S. R. A., Evaluating online learning adaptability in students using machine learning-based techniques: A novel analytical approach, Education Science and Management, 2, 1, pp. 25-34, (2024); Wang W., Student behavior simulation in English online education based on reinforcement learning, International Journal of Interactive Mobile Technologies, 17, 22, pp. 136-151, (2023); Ayman S. E., Abo El Rejal A., Ontology and machine learning-based recommender system for teacher resource personalization, Education Science and Management, 1, 3, pp. 145-157, (2023); Chen M., Liang X., Xu Y., Construction and analysis of emotion recognition and psychotherapy system of college students under convolutional neural network and interactive technology, Computational Intelligence and Neuroscience, 2022; He Y., Gong Y., Improving the quality of online learning: A study on teacher-student interaction based on network multi-modal data analysis, Proceedings of the 5th International Conference on Big Data and Education, pp. 311-318, (2022); Oladipupo O., Samuel S., A learning analytic approach to modelling student-staff interaction from students’ perception of engagement practices, IEEE Access, 12, pp. 10315-10333, (2024); Liu Y., Ren T., Construction of an intelligent student management and evaluation information platform based on data evaluation algorithms, International Conference on Data Science and Network Security (ICDSNS), pp. 1-6, (2023); Sheshadri V. S., Lynch C. F., Barnes T., InVis: An EDM tool for graphical render-ing and analysis of student interaction data, Educational Data Mining (Workshops), 1183, pp. 65-69, (2014); Zhang Z. Y., Li Y. X., Wang Z. Y., Li C. X., NIR model optimization study of larch wood density based on IFSR abnormal sample elimination, Spectroscopy and Spectral Analysis, 42, 11, pp. 3395-3402, (2022); Wong J., Nerbonne J., Zhang Q., Ultra-efficient edge cardiac disease detection towards real-time precision health, IEEE Access, 12, pp. 9940-9951, (2024); Harischandra J., Perera U., Virtual stomach visualization and a stomach tumor detection system, IEEE-EMBS Conference on Biomedical Engineering and Sciences, pp. 377-382, (2012); Savkin A. V., Verma S. C., Ni W., Autonomous UAV 3D trajectory optimization and transmission scheduling for sensor data collection on uneven terrains, Defence Technology, 30, pp. 154-160, (2023)</t>
  </si>
  <si>
    <t>J. Wang; School of Preschool Education, Shaanxi Vocational &amp; Technical College, Xi’an, China; email: jinjinking2013@163.com</t>
  </si>
  <si>
    <t>International Federation of Engineering Education Societies (IFEES)</t>
  </si>
  <si>
    <t>18657923</t>
  </si>
  <si>
    <t>Int. J. Interact. Mob. Technol.</t>
  </si>
  <si>
    <t>All Open Access; Gold Open Access</t>
  </si>
  <si>
    <t>2-s2.0-85193752760</t>
  </si>
  <si>
    <t>Chamorro-Atalaya, Omar (57729726800); Sobrino-Chunga, Lisle (58537446500); Guerrero-Carranza, Rosemary (58537162100); Vargas-Díaz, Ademar (58537070400); Poma-Garcia, Claudia (57832448700)</t>
  </si>
  <si>
    <t>57729726800; 58537446500; 58537162100; 58537070400; 57832448700</t>
  </si>
  <si>
    <t xml:space="preserve">International Journal of Evaluation and Research in Education </t>
  </si>
  <si>
    <t>831</t>
  </si>
  <si>
    <t>841</t>
  </si>
  <si>
    <t>10.11591/ijere.v13i2.26717</t>
  </si>
  <si>
    <t>https://www.scopus.com/inward/record.uri?eid=2-s2.0-85183938191&amp;doi=10.11591%2fijere.v13i2.26717&amp;partnerID=40&amp;md5=767c8743ee3a78d38559440ddfe386f0</t>
  </si>
  <si>
    <t>Faculty of Engineering and Management, Universidad Nacional Tecnológica de Lima Sur, Lima, Peru; Faculty of Psychology, Universidad Femenina Del Sagrado Corazón, Lima, Peru; Faculty of Psychology, Universidad César Vallejo, Lima, Peru; Faculty of Industrial Engineering, Universidad César Vallejo, Lima, Peru</t>
  </si>
  <si>
    <t>Chamorro-Atalaya O., Faculty of Engineering and Management, Universidad Nacional Tecnológica de Lima Sur, Lima, Peru; Sobrino-Chunga L., Faculty of Psychology, Universidad Femenina Del Sagrado Corazón, Lima, Peru; Guerrero-Carranza R., Faculty of Psychology, Universidad Femenina Del Sagrado Corazón, Lima, Peru; Vargas-Díaz A., Faculty of Psychology, Universidad César Vallejo, Lima, Peru; Poma-Garcia C., Faculty of Industrial Engineering, Universidad César Vallejo, Lima, Peru</t>
  </si>
  <si>
    <t>With the incursion of data science into the academic field and the massification of social networks, it is possible to extract information on student satisfaction that contributes to feedback on teacher teaching strategies and methods. This article aims to determine student satisfaction with teaching performance, through sentiment analysis. Methodologically, the research is of a non-experimental longitudinal design, with a quantitative approach. Data collection was carried out through the social network Twitter, and data analysis was carried out through the sentiment analysis technique. As a result, it was identified that in the first week of class, the highest level of satisfaction was obtained, reaching 96.3% of the total number of students. Meanwhile, in the evaluation weeks, the highest level of dissatisfaction was reaching 29.17%. It is concluded that when going from totally virtual learning to hybrid learning, students express a certain level of dissatisfaction typical of a process of progressive adaptation. Therefore, teachers should take advantage of these findings to redesign assessment rubrics in the context of hybrid teaching. Aspects such as collecting opinions through social networks and extracting a degree of satisfaction through them apply in a crossed way to other professional fields. © 2024, Institute of Advanced Engineering and Science. All rights reserved.</t>
  </si>
  <si>
    <t>Student satisfaction; Teacher performance; Text mining; Twitter social network; Word extraction</t>
  </si>
  <si>
    <t>Miranda C. H., Guzman J., Salcedo D., Opinion mining based on the Spanish adaptation of ANEW on opinions about hotels, Natural Language Processing, 56, pp. 25-32, (2016); Al-Ayyoub M., Nuseir A., Kanaan G., Al-Shalabi R., Hierarchical classifiers for multi-way sentiment analysis of Arabic reviews, International Journal of Advanced Computer Science and Applications, 7, 2, pp. 531-539, (2016); Viteri S. B. A., Analysis for Twitter with Vader and TextBlob, Odigos Journal, 2, 3, pp. 9-25, (2021); Hurtado L. F., Pla F., Buscali D., Sentiment analysis in Twitter, TASS 2015: Workshop on Sentiment Analysis at SEPLN, pp. 75-79, (2015); Saura J. R., Reyes-Menendez A., Palos-Sanchez P., A feeling analysis in Twitter with machine learning: capturing sentiment from #BlackFriday offers, Spaces Journal, 39, 42, pp. 1-11, (2018); Urologin S., Sentiment Analysis, Visualization and Classification of Summarized News Articles: A Novel Approach, International Journal of Advanced Computer Science and Applications, 9, 8, pp. 616-625, (2018); Sanchez-Holgado P., Merino M. M., Herrero B., From data-driven to data-feeling: sentiment analysis in real-time of messages in Spanish about scientific communication using machine learning techniques, Electronic Yearbook of Studies in Social Communication "Dissertations, 13, 1, pp. 35-58, (2020); Cardoso A., Talame L., Amor M., Neil C., Opinion mining: sentiment analysis in a social network, XXI Workshop of Researchers in Computer Science 2019, pp. 1-5, (2019); Diaz-Mendivelso J. D., Suarez-Baron M. J., Social analysis applying natural language techniques to information extracted from twitter, Scientia Et Technica, 24, 3, pp. 496-503, (2019); Herrera N. I. H., Reyes N. E. S., Evaluation of tourist sites through sentiment analysis of comments issued by users on social networks, Technology Journal-Espol, 34, 2, pp. 125-139, (2022); Madurga A. C., Analysis of sentiments and emotions in social networks using ML, (2020); Condori J. J. L., Saji F. O. G., Sentiment analysis for Spanish reviews on Google Play Store using BERT, Ingeniare: Chilean Engineering Journal, 29, 3, pp. 557-563, (2021); Alsaeedi A., Khan M. Z., A study on sentiment analysis techniques of twitter data, International Journal of Advanced Computer Science and Applications, 10, 2, pp. 361-374, (2019); Assiri A., Emam A., Aldossari H., Arabic sentiment analysis: a survey, International Journal of Advanced Computer Science and Applications, 6, 12, pp. 75-85, (2015); Mora J. J. B., Varas C. R. C., Analysis of feelings and their communicational influence in the students of the Social Communication career, University of Guayaquil, 2019, (2019); Quiroga M. A. R., Ayala D. V., Pinto D., Tovar M., Beltran B., Aspect-based sentiment analysis: a model to identify polarity of user reviews, Research in Computing Science, 115, pp. 171-180, (2016); Criado J. I., Villodre J., Local public sector big data communication on social media. A sentiment analysis in Twitter, Information Professional, 27, 3, pp. 614-623, (2018); Atoum J. O., Nouman M., Sentiment analysis of Arabic Jordanian dialect tweets, International Journal of Advanced Computer Science and Applications, 10, 2, pp. 256-262, (2019); Gil-Vera V. D., Ramirez Bermudez A., Virtual learning objects: a sentiment analysis, Digital Innovation and Sustainable Development Journal, 3, 1, pp. 7-15, (2022); Rodriguez-Diaz K., Haber-Guerra Y., Sentiment analysis on Twitter applied to Donald Trump’s #impeachment, Mediterranean Communication Journal, 11, 2, pp. 199-213, (2020); Golondrino G. E. C., Londono C. E. H., Martinez L. M. S., Sentiment analysis on the perception of participants in a virtual fair of entrepreneurship during confinement, Research and Innovation in Engineering, 9, 3, pp. 32-45, (2021); Javed M., Kamal S., Normalization of unstructured and informal text in sentiment analysis, International Journal of Advanced Computer Science and Applications, 9, 10, pp. 78-85, (2018); Arcila-Calderon C., Ortega-Mohedano F., Jimenez-Amores J., Trullenque S., Supervised sentiment analysis of political messages in spanish: real-time classification of tweets based on machine learning, Information Professional, 26, 5, pp. 973-982, (2017); Gonzalez J. J., Hurtado L. F., Pla F., Sentiment analysis in Twitter based on Deep Learning, TASS 2018: Workshop on Sentiment Analysis at SEPLN, pp. 37-44, (2018); Riofrio C. E., Choez A. C., Gamboa J. Z., Methods for extracting comments from the social network Twitter for use in Natural Language Processing, Pole of Knowledge, 6, 11, pp. 104-123, (2021); Cortez-Reyes R. A., Extraction of knowledge from texts obtained from Twitter, Environment Journal, 65, pp. 30-41, (2018); Apuela D. F. M., Alvarado G. P. P., Analysis of the quality of educational services in Latin America, Ciencia Latina Multidisciplinary Scientific Journal, 5, 6, pp. 1-16, (2021); Echevarria A. V., Evaluation of teaching performance and satisfaction Academic in university students Private from Lima, (2022); Pincay-Aguilar I., Candelario-Suarez G., Castro-Guevara J., Emotional intelligence in teaching performance, UNEMI Psychology Journal, 2, 2, pp. 32-40, (2018); Cetzal R. P., Mac C. R., Ramirez C. G., Osuna N. M., Factors that affect teaching performance in high and low effectiveness Schools in Mexico, Iberoamerican Journal on Quality, Efficacy and Change in Education, 18, 2, pp. 77-95, (2020); Landinez S. P. C., Rodriguez P. E. C., Feelings analysis, a tool to assess the student’s attitude in front of a course, Second Latin American Engineering Congress, pp. 1-8, (2019); Chanchi G. E., Ospina M. A., Ospino M. E., Sentiment analysis of the perception of systems engineering students from the university of cartagena on the academic activities developed during confinement due to COVID-19, Spaces Journal, 41, 42, pp. 247-259, (2020); Puraivan E., Vargas M. L., Ferreda C., Riquelme F., Godoy T. L., Analysis of emotions in first-year university students, in the context of Covid-19: A case study, Journal of Higher Education, 51, 202, pp. 53-68, (2022); Mouronte-Lopez M., Ceres J.S., Columbrans A. M., Analyzing the sentiments about the education system through Twitter, Educational and Information Technologies, pp. 1-30, (2023); Garrido G. L., Et al., Sentiment analysis: brazilian college institutions analysis in pandemic times, 5th International Conference on Modern Research in Engineering, Technology and Science, pp. 25-27, (2022); Chamorro-Atalaya O., Et al., Supervised learning using support vector machine applied to sentiment analysis of teacher performance satisfaction, Indonesian Journal of Electrical Engineering and Computer Science (IJEECS), 28, 1, pp. 516-524, (2022); Ressan M. B., Hassan R. F., Naïve-Bayes family for sentiment analysis during COVID-19 pandemic and classification tweets, Indonesian Journal of Electrical Engineering and Computer Science (IJEECS), 28, 1, pp. 375-383, (2022); Chamorro-Atalaya O., Et al., Text mining and sentiment analysis of teacher performance satisfaction in the virtual learning environment, Indonesian Journal of Electrical Engineering and Computer Science (IJEECS), 28, 1, pp. 525-534, (2022); Ppachristopoulos L., Ampatzoglou P., Seferli I., Zafeiropoulou A., Petasis G., Introducing sentiment analysis for the evaluation of library’s services effectiveness, Qualitative and Quantitative Methods in Libraries, 8, 1, pp. 99-110, (2019); Santiago C. J. S., Centeno Z. J. R., Ulanday M. L. P., Cahapin E. L., Sentiment analysis of students’ experiences during online learning in a StateUniversity in the Philippines, International Journal of Computing Sciences Research, 7, pp. 1287-1305, (2022); Kastrati Z., Imran A. S., Kurti A., Weakly supervised framework for aspect-based sentiment analysis on students’ reviews of MOOCs, IEEE Access, 8, pp. 106799-106810, (2020); Khairy G., Saad A. M., Alkhalaf S., Amasha M. A., An algorithm based on sentiment analysis and fuzzy logic for opinions mining, Journal of Theoretical and Applied Information Technology, 100, 11, pp. 3497-3506, (2022); Herrera-Flores B., Benavides-Morales C., Opinion mining in a model of remote emergency education model in Ecuador, South Florida Journal of Development, 3, 4, pp. 4582-4598, (2022); Hew K. F., Hu X., Qiao C., Tang Y., What predicts student satisfaction with MOOCs: A gradient boosting trees supervised machine learning and sentiment analysis approach, Computers &amp; Education, 145, pp. 1-16, (2020); Liu W., Zhang Y., Wang T., Research on students’ satisfaction of intelligent learning based on text mining technology, Computational Intelligence and Neuroscience, 2022, 1, pp. 1-12, (2022); Baeza M. M., Hybrid education challenges, InterSedes, 24, 1, pp. 97-121, (2023)</t>
  </si>
  <si>
    <t>O. Chamorro-Atalaya; Faculty of Engineering and Management, Universidad Nacional Tecnológica de Lima Sur, Villa EL Salvador, Sector 3 Group 1A 03, Av. Central, Peru; email: ochamorro@untels.edu.pe</t>
  </si>
  <si>
    <t>Institute of Advanced Engineering and Science</t>
  </si>
  <si>
    <t>22528822</t>
  </si>
  <si>
    <t>Int. J. Eval. Res. Educ.</t>
  </si>
  <si>
    <t>All Open Access; Hybrid Gold Open Access</t>
  </si>
  <si>
    <t>2-s2.0-85183938191</t>
  </si>
  <si>
    <t>Geringer, Susan (55975454500); Stratemeyer, Andreas (9844301900); Patterson, Denise (57196258441)</t>
  </si>
  <si>
    <t>55975454500; 9844301900; 57196258441</t>
  </si>
  <si>
    <t>Journal of Higher Education Theory and Practice</t>
  </si>
  <si>
    <t>18</t>
  </si>
  <si>
    <t>45</t>
  </si>
  <si>
    <t>57</t>
  </si>
  <si>
    <t>10.33423/jhetp.v22i18.5698</t>
  </si>
  <si>
    <t>https://www.scopus.com/inward/record.uri?eid=2-s2.0-85145445389&amp;doi=10.33423%2fjhetp.v22i18.5698&amp;partnerID=40&amp;md5=f44c8e2091446ce67022104d35440278</t>
  </si>
  <si>
    <t>California State University, Fresno, United States</t>
  </si>
  <si>
    <t>Geringer S., California State University, Fresno, United States; Stratemeyer A., California State University, Fresno, United States; Patterson D., California State University, Fresno, United States</t>
  </si>
  <si>
    <t>Student evaluations are an important aspect of business pedagogy. Social media-based evaluations, such as RateMyProfessors.com, empower students to evaluate faculty anonymously. A perusal of the literature indicates little to no prior research conducted on faculty perceptions of student usage of online evaluations. We posit that business students embody unique characteristics that influence their usage. We examine whether business students use RateMyProfessors.com in an ethical manner (i.e., honestly and without grade-related bias) and moderately (i.e., not only to rant or rave), whether gender differences exist in evaluations, and how confident students are in their evaluative abilities. We also posit that business faculty will understand how their students use online faculty evaluations. We summarize and discuss the empirical analysis of the hypotheses. © 2022, North American Business Press. All rights reserved.</t>
  </si>
  <si>
    <t>business faculty; business students; faculty evaluations; faculty perceptions; ratemyprofessors.com; social media</t>
  </si>
  <si>
    <t>Ahmadi M., Helms M.M., Raiszadeh F., Business students’ perceptions of faculty evaluations, International Journal of Educational Management, 15, 1, pp. 12-22, (2001); Baker C.A., A QuantCrit approach: using critical race theory as a means to evaluate if RMP assessments are racially biased, Journal of Underrepresented and Minority Progress, 3, 1, pp. 1-22, (2019); Balam E.M., Shannon D.M., Student ratings of college teaching: A comparison of faculty and their students, Assessment &amp; Evaluation in Higher Education, 35, 2, pp. 209-221, (2010); Bleske-Rechek A., Michels K., RateMyProfessors.com: Testing assumptions about student use and misuse, Practical Assessment, Research and Evaluation, 15, 5, pp. 1-12, (2010); Bosch A., Student grudges may make professor ratings site misleading, The New Paltz Oracle, 75, 19, (2004); Boswell S.S., Ratemyprofessors is hogwash (but I care): Effects of Ratemyprofessors and university-administered teaching evaluations on professors, Computers in Human Behavior, 56, pp. 155-162, (2016); Brown M.J., Baillie M., Fraser S., Rating RateMyProfessors.com: A comparison of online and official student evaluations of teaching, College Teaching, 57, 2, pp. 89-92, (2009); Carr S., Rate My Professor commodifies professors, but this may be a good thing, The Statesman, (2013); Clayson D.E., What does ratemyprofessors.com actually rate?, Assessment &amp; Evaluation in Higher Education, 39, 6, pp. 678-698, (2014); Coladarci T., Kornfield I., RateMyProfessors com versus formal in-class student evaluations of teaching, Practical Assessment, Research, and Evaluation, 12, 1, (2007); Constand R.L., Pace R.D., Student evaluations of finance faculty: Perceived difficulty means lower faculty evaluations, Journal of Financial Education, pp. 30-44, (2014); Davison E., Price J., How do we rate? An evaluation of online student evaluations, Assessment and Evaluation in Higher Education, 34, pp. 51-65, (2009); Deepa S., Seth M., An exploratory study of student perception of instructor traits in effective learning, Universal Journal of Management, 2, 1, pp. 1-8, (2014); DellaGioia M., Student opinion and student course selection, Journal of Undergraduate Psychological Research, 3, pp. 20-25, (2008); Dommeyer C.J., Baum P., Chapman K.S., Hanna R.W., Attitudes of business faculty towards two methods of collecting teaching evaluations: Paper vs. online, Assessment &amp; Evaluation in Higher Education, 27, 5, pp. 455-462, (2002); Emery C.R., Kramer T.R., Tian R.G., Return to academic standards: A critique of student evaluations of teaching effectiveness, Quality Assurance in Education, 11, 1, pp. 37-46, (2003); Felton J., Koper P.T., Mitchell J., Stinson M., Attractiveness, easiness and other issues: Student evaluations of professors on ratemyprofessors.com, Assessment &amp; Evaluation in Higher Education, 33, 1, pp. 45-61, (2008); Fiedler R.L., Balam E.M., Edwards T.L., Dyer K.S., Wang S.C., Ross M.E., College students’ perceptions of effective teaching and end-of-course instructor evaluations, (2004); Germain M.L., Scandura T.A., Grade inflation and student individual differences as systematic bias in faculty evaluations, Journal of Instructional Psychology, 32, 1, pp. 58-67, (2005); Gregory K.M., How undergraduates perceive their professors: A corpus analysis of Ratemyprofessor, Journal of Educational Technology Systems, 40, 2, pp. 169-193, (2011); Hartman K.B., Hunt J.B., What RateMyProfessors.com reveals about how and why students evaluate their professors: A glimpse into the student mindset, Marketing Education Review, 23, 2, pp. 149-160, (2013); Hartman K.B., Hunt J.B., Childers C.Y., Effects of eWOM valence: Examining consumer choice using evaluations of teaching, Journal of Behavioral Studies in Business, pp. 1-12, (2014); Hinz A., Attitudes of German teachers and students towards public online ratings of teaching quality, Electronic Journal of Research on Educational Psychology, 9, 2, pp. 745-764, (2011); Hobson S.M., Talbot D.M, Understanding student evaluations, College Teaching, 49, 1, pp. 26-31, (2001); Katrompas A., Metsis V., Rate my professors: A study of bias and inaccuracies in anonymous self-reporting,  International Conference on Computing and Data Science (CDS), pp. 536-542, (2021); Kindred J., Mohammed S.N., He will crush you like an academic ninja!”: Exploring teacher ratings on ratemyprofessors.com, Journal of Computer-Mediated Communication, 10, 3, (2005); Lee S.H., Deale C.D., Rapport, rigor and rate my professor: students’ perceptions of hospitality and tourism professors, Journal of Teaching in Travel and Tourism, 19, 2, pp. 93-111, (2019); Legg A.M., Wilson J.H., RateMyProfessors.com offers biased evaluations, Assessment &amp; Evaluation in Higher Education, 37, 1, pp. 89-97, (2012); Lewandowski G.W., Higgins E., Nardone N.N., Just a harmless website?: An experimental examination of RateMyProfessors.com’s effect on student evaluations, Assessment &amp; Evaluation in Higher Education, 37, 8, pp. 987-1002, (2012); Lounsbury J., Smith R., Levy J., Leong F., Gibson L., Personality characteristics of business majors as defined by the big five and narrow personality traits, Journal of Education for Business, 84, 4, pp. 200-205, (2009); McKeachie W.J., Student ratings: the validity of use, American Psychologist, 52, pp. 1218-1225, (1997); Miles D.A., Sparks W., Examining social media and higher education: An empirical study on Rate My Professors.com and its impact on college students, International Journal of Economy, Management and Social Sciences, 2, 7, pp. 513-524, (2013); Morgan D.A., Sneed J., Swinney L., Are student evaluations a valid measure of teaching effectiveness: Perceptions of accounting faculty members and administrators, Management Research News, (2003); Mukherji S., Rustagi N., Teaching evaluations: Perceptions of students and faculty, Journal of College Teaching and Learning, 5, 9, pp. 45-53, (2008); Otto J., Sanford D.A., Ross D.N., Does ratemyprofessor.com really rate my professor?, Assessment &amp; Evaluation in Higher Education, 33, 4, pp. 355-368, (2008); Preston S.L.S., Boswell S.S., McCaleb K., Robertson D., Professor gender, age, and “hotness” in influencing college students’ generation and interpretation of professor ratings, Higher Learning Research Communications: HLRC, 6, 3, pp. 1-1, (2016); Reid L.D., The role of perceived race and gender in the evaluation of college teaching on RateMyProfessors.Com, Journal of Diversity in Higher Education, 3, 3, (2010); Rosen A.S., Correlations, trends and potential biases among publicly accessible web-based student evaluations of teaching: A large-scale study of RateMyProfessors.com data, Assessment &amp; Evaluation in Higher Education, 43, 1, pp. 31-44, (2018); Shevlin M., Banyard P., Davies M., Griffiths M., The validity of student evaluation of teaching in higher education: Love me, love my lectures?, Assessment &amp; Evaluation in Higher Education, 25, 4, pp. 397-405, (2000); Silva K.M., Silva F.J., Quinn M.A., Draper J.N., Cover K.R., Munoff A.A., Rate my professor: Online evaluations of psychology instructors, Teaching of Psychology, 35, 2, pp. 71-80, (2008); Slocombe T., Miller D., Hite N., A survey of student perspectives toward faculty evaluations, American Journal of Business Education, 4, 7, pp. 51-57, (2011); Sonntag M.E., Bassett J.F., Snyder T., An empirical test of the validity of student evaluations of teaching made on RateMyProfessors.com, Assessment &amp; Evaluation in Higher Education, 34, 5, pp. 499-504, (2009); Timmerman T., On the validity of RateMyProfessors.com, Journal of Education for Business, 84, 1, pp. 55-61, (2008); Tipoe E.L., Course Enrollment Decisions: The Substitutability of Online Ratings Websites for Official Professor Evaluations, (2013); Villalta-Cerdas A., McKeny P., Gatlin T., Sandi-Urena S., Evaluation of instruction: Students’ patterns of use and contribution to RateMyProfessors.com, Assessment &amp; Evaluation in Higher Education, 40, 2, pp. 181-198, (2015); Worthington A.C., The impact of student perceptions and characteristics on teaching evaluations: A case study in finance education, Assessment &amp; Evaluation in Higher Education, 27, 1, pp. 49-64, (2002)</t>
  </si>
  <si>
    <t>North American Business Press</t>
  </si>
  <si>
    <t>21583595</t>
  </si>
  <si>
    <t>J. High. Educ. Theory Pract.</t>
  </si>
  <si>
    <t>All Open Access; Bronze Open Access</t>
  </si>
  <si>
    <t>2-s2.0-85145445389</t>
  </si>
  <si>
    <t>Nikiforos, Stefanos (57196247798); Anastasopoulou, Eleftheria (59235138500); Pappa, Athina (59235499500); Tzanavaris, Spyros (36823699900); Kermanidis, Katia Lida (23090984000)</t>
  </si>
  <si>
    <t>57196247798; 59235138500; 59235499500; 36823699900; 23090984000</t>
  </si>
  <si>
    <t>Computers</t>
  </si>
  <si>
    <t>7</t>
  </si>
  <si>
    <t>177</t>
  </si>
  <si>
    <t>10.3390/computers13070177</t>
  </si>
  <si>
    <t>https://www.scopus.com/inward/record.uri?eid=2-s2.0-85199613535&amp;doi=10.3390%2fcomputers13070177&amp;partnerID=40&amp;md5=a11cc64a1a6f2a5c038058c1fd817cdd</t>
  </si>
  <si>
    <t>Humanistic and Social Informatics Laboratory (HILab), Department of Informatics, Ionian University, 7 Tsirigoti sq., Corfu, 49132, Greece; Laboratory of Information Technologies (LIT), Department of Archives, Library, Science and Museology, Ionian University, 72 Ioannou Theotoki str., Corfu, 49132, Greece</t>
  </si>
  <si>
    <t>Nikiforos S., Humanistic and Social Informatics Laboratory (HILab), Department of Informatics, Ionian University, 7 Tsirigoti sq., Corfu, 49132, Greece; Anastasopoulou E., Humanistic and Social Informatics Laboratory (HILab), Department of Informatics, Ionian University, 7 Tsirigoti sq., Corfu, 49132, Greece; Pappa A., Humanistic and Social Informatics Laboratory (HILab), Department of Informatics, Ionian University, 7 Tsirigoti sq., Corfu, 49132, Greece; Tzanavaris S., Laboratory of Information Technologies (LIT), Department of Archives, Library, Science and Museology, Ionian University, 72 Ioannou Theotoki str., Corfu, 49132, Greece; Kermanidis K.L., Humanistic and Social Informatics Laboratory (HILab), Department of Informatics, Ionian University, 7 Tsirigoti sq., Corfu, 49132, Greece</t>
  </si>
  <si>
    <t>The onset of the COVID-19 pandemic prompted a rapid shift to Emergency Remote Teaching (ERT). Social networks had a key role in supporting the educational community in facing challenges and opportunities. A quantitative study was conducted to assess the Greek teachers’ perceptions of social network support. Findings indicated that teachers turned to universities, educational institutions, the Ministry of Education, school support groups, and virtual communities for support. Additionally, the study revealed the barriers faced by teachers, including infrastructure limitations, technical difficulties, skill deficiencies, problems with students’ engagement, and school policies. Teachers’ evaluation of support regarding ERT provided fruitful insight. The results illustrate teachers’ perspectives on ERT, contributing to the ongoing discourse on educational resilience to unpredictable disruptions. In conclusion, the role of social networks was considered as critical for the teachers to overcome barriers during ERT with the formation of social communities for support and the sharing of common experiences. Expertise in internet use and social networking played a significant role in readiness for the abrupt shift to distance education. The present study uniquely contributes to the educational field by emphasizing the role of teachers’ support as an innovative approach to holistically enhance teachers’ performance in ERT. © 2024 by the authors.</t>
  </si>
  <si>
    <t>emergency remote teaching; obstacles; pedagogy; social networks; sources of support; support</t>
  </si>
  <si>
    <t>Educational Institution of Government; Ministry of Education, MOE</t>
  </si>
  <si>
    <t xml:space="preserve">The present study uniquely contributes to the educational field by emphasizing the role of teachers\u2019 support as an innovative approach to holistically enhance teachers\u2019 performance in ERT. The findings of our study indicated that teachers sought technological, psychological, pedagogical, and communication-related support. Additionally, the results confirmed recent findings concerning the obstacles faced by teachers, including infrastructure limitations, technical difficulties, skill deficiencies, problems with students\u2019 participation, and school policies. Inevitably, teachers reached out for support from universities, the Educational Institution of Government and educational institutions, the Ministry of Education, school support groups, and online virtual communities. In summary, teachers\u2019 evaluation of support, digital capabilities, satisfaction with students\u2019 participation, and the importance of ERT provided insight into their experience. In conclusion, these findings shed light on teachers\u2019 perspectives regarding ERT, contributing to the ongoing discourse about educational resilience in the face of unpredictable disruptions. This study is mainly focused on ERT, which is different than distance learning. Distance learning heavily relies on the learner\u2019s self-regulation. They find their ways of learning through structured and tailored learning environments designed with time flexibility and content adaptability. Despite this limitation, current research has the potential to lay the groundwork for further research and the development of strategies to enhance teacher preparedness and support. The necessity for programs offering technical support to teachers, as well as training in pedagogical teaching methodologies and increasing the effectiveness of teaching efficiency through mentorship was shown. The integration of preventive strategies, such as incorporating technology support into instructional coaching, as well as implementing a system for delivering assistance based on stakeholder requests, data, or feedback, would be a valuable development. In addition, forthcoming research should prioritize the provision of support and guidance for teachers to adapt to novel teaching environments and technologies like path tracking systems to collect data while a particular software or application is being used and to foster their continued professional development and welfare. </t>
  </si>
  <si>
    <t>Daniel S.J., Education and the COVID-19 pandemic, Prospects, 49, pp. 91-96, (2020); Bowsher A., Sparks D., Hoyer K.M., Preparation and Support for Teachers in Public Schools: Reflections on the First Year of Teaching. National Center for Education Statistics, (2018); Crompton H., Burke D., Mobile learning and pedagogical opportunities: A configurative systematic review of PreK-12 research using the SAMR framework, Comput. Educ, 156, (2020); Tondeur J., Kershaw L., Vanderlinde R., van Braak J., Getting inside the black box of technology integration in education: Teachers stimulated recall of classroom observations, Australas. J. Educ. Technol, 29, pp. 434-449, (2013); Allen R., Jerrim J., Sims S., How did the Early Stages of the COVID-19 Pandemic Affect Teacher Wellbeing? (CEPEO Working Paper No. 20-15). Centre for Education Policy and Equalising Opportunities, (2020); Archambault L., Kennedy K., Shelton C., Dalal M., McAllister L., Huyett S., Incremental progress: Re-examining field experiences in K-12 online learning contexts in the United States, J. Online Learn. Res, 2, pp. 303-326, (2016); Carver-Thomas D., Leung M., Burns D., California Teachers and COVID-19: How the Pandemic is Impacting the Teacher Workforce, (2021); Bottiani J.H., Duran C.A.K., Pas E.T., Bradshaw C.P., Teacher stress and burnout in urban middle schools: Associations with job demands, resources, and effective classroom practices, J. Sch. Psychol, 77, pp. 36-51, (2019); Skaalvik E.M., Skaalvik S., Teacher job satisfaction and motivation to leave the teaching profession: Relations with school context, feeling of belonging, and emotional exhaustion, Teach. Teach. Educ, 27, pp. 102-108, (2011); Klusmann U., Richter D., Ludtke O., Teachers’ emotional exhaustion is negatively related to students’ achievement: Evidence from a large-scale assessment study, J. Educ. Psychol, 108, pp. 1193-1203, (2016); Hodges C., Moore S., Lockee B., Trust T., Bond A., The difference between emergency remote teaching and online learning, Educ. Rev, 27, pp. 1-12, (2020); Moorhouse B.L., Kohnke L., Thriving or Surviving Emergency Remote Teaching Necessitated by COVID-19: University Teachers’ Perspectives, Asia-Pac. Educ. Res, 30, pp. 279-287, (2021); Arora A.K., Srinivasan R., Impact of pandemic COVID-19 on the teaching-learning process: A study of higher education teachers, Indian J. Manag, 13, pp. 43-56, (2020); Cook H., Apps T., Beckman K., Bennet S., Digital competence for emergency remote teaching in higher education: Understanding the present and anticipating the future, Educ. Technol. Res. Dev, 71, pp. 7-23, (2023); Kang B., How the COVID-19 Pandemic is reshaping the education service, The Future of Service Post-COVID-19 Pandemic, 1. The ICT and Evolution of Work, (2021); Valsaraj B.P., More B., Biju S., Payini V., Pallath V., Faculty experiences on emergency remote teaching during COVID-19: A multicentre qualitative analysis, Interact. Technol. Smart Educ, 18, pp. 319-344, (2021); Trust T., Whalen J., K-12 teachers’ experiences and challenges with using technology for emergency remote teaching during the COVID-19 pandemic, Ital. J. Educ. Technol, 29, pp. 10-25, (2021); Celik S., Kokoc M., A course design for developing digital fluency in foreign language teacher candidates, Proceedings of the Global Conference on Advances in Education and Research, pp. 67-75; Bagdy L.M., Stefaniak J.E., Utilizing Rapid Needs Assessment to Strengthen PK-12 Teaching and Learning Affordances in Emergency Remote Teaching, Global Perspectives on Educational Innovations for Emergency Situations. Educational Communications and Technology: Issues and Innovations, (2022); Rodriguez B.C.P., Armellini A., Traxler J., The forgotten ones: How rural teachers in Mexico are facing the COVID-19 pandemic, Online Learn. J, 25, pp. 253-268, (2021); Kumar V., The state of digital pedagogy in higher education, Proceedings of the ICDP2019: International Conference on Digital Pedagogies; Wadmany R., Kliachko S., The significance of digital pedagogy: Teachers’ perceptions and the factors influencing their abilities as digital pedagogues, J. Educ. Technol, 11, pp. 22-33, (2014); Howell J., Teaching with ICT: Digital Pedagogies for Collaboration and Creativity, (2012); Kaden U., COVID-19 school closure-related changes to the professional life of a K-12 teacher, Educ. Sci, 10, (2020); Al Mazrooei A.K., Hatem Almaki S., Gunda M., Alnoor A., Sulaiman S.M., A systematic review of K–12 education responses to emergency remote teaching during the COVID-19 pandemic, Int. Rev. Educ, 68, pp. 811-841, (2022); Christodoulou A., Angeli C., Adaptive Learning Techniques for a Personalized Educational Software in Developing Teachers’ Technological Pedagogical Content Knowledge, Front. Educ, 7, (2022); Ertmer P.A., Ottenbreit-Leftwich A., Removing obstacles to the pedagogical changes required by Jonassen’s vision of authentic technology-enabled learning, Comput. Educ, 64, pp. 175-182, (2013); Smith M.G., Schlaack N., Teaching during a Pandemic: Elementary Candidates’ Experiences with Engagement in Distance Education. The International Academic Forum (IAFOR), J. Educ, 9, pp. 7-22, (2021); Maas J., Schoch S., Scholz U., Rackow P., Schuler J., Wegner M., Keller R., Satisfying the Need for Relatedness Among Teachers: Benefits of Searching for Social Support, Front. Educ, 7, (2022); Lasater K., Smith C., Pijanowski J., Brady K.P., Redefining mentorship in an era of crisis: Responding to COVID-19 through compassionate relationships, Int. J. Mentor. Coach. Educ, 10, pp. 158-172, (2021); Donham C., Barron H.A., Alkhouri J.S., Kumarath M.C., Wesley A., Menke E., Kranzfelder P., I will teach you here or there, I will try to teach you anywhere: Perceived supports and barriers for emergency remote teaching during the COVID-19 pandemic, Int. J. STEM Educ, 9, (2022); Schuck R.K., Lambert R., Am I doing enough?” Special educators’ experiences with Emergency Remote Teaching in Spring, Educ. Sci, 10, (2020); Pressley T., Factors contributing to teacher burnout during COVID-19, Educ. Res, 50, pp. 325-327, (2021); Choi H., Chung S.Y., Ko J., Rethinking teacher education policy in ICT: Lessons from emergency remote teaching (ERT) during the COVID-19 pandemic period in Korea, Sustainability, 13, (2021); Crompton H., Burke D., Jordan K., Wilson S., Support provided for K-12 teachers teaching remotely with technology during emergencies: A systematic review, J. Res. Technol. Educ, 54, pp. 473-489, (2021); Gudmundsdottir G.B., Hathoway D., Hathaway D.M., We always make it work”: Teachers’ agency in the time of crisis, J. Technol. Teach. Educ, 28, pp. 239-250, (2020); Acharya B.N., Rana K., How students and teachers voyaged from physical classroom to Emergency Remote Teaching in COVID-19 crisis: A case of Nepal, E-Learn. Digit. Media, 21, pp. 125-140, (2023); Garet M.S., Porter A.C., Desimone L., Birman B.F., Yoon K.S., What makes professional development effective? Results from a national sample of teachers, Am. Educ. Res. J, 38, pp. 915-945, (2001); Sharma B., Noida G., Online classes experience among students during lockdown, Online J. Distance Educ. E-Learn, 9, pp. 247-254, (2021); Rhodes C., Beneicke S., Coaching, mentoring and peer-networking: Challenges for the management of teacher professional development in schools, J.-Serv. Educ, 28, pp. 297-310, (2002); Roberts A., Mentoring Revisited: A phenomenological reading of the literature, Mentor. Tutoring Partnersh. Learn, 8, pp. 145-170, (2000); Shernoff E.S., Marinez-Lora A.M., Frazier S.L., Jakobsons L.J., Atkins M.S., Bonner D., Teachers supporting teachers in urban schools: What iterative research designs can teach us, Sch. Psychol. Rev, 40, pp. 465-485, (2011); Shauly A., Avargil S., Teachers’ practices during Emergency Remote Teaching: An investigation of the needs for support and the role of Professional Learning Communities, Chem. Teach. Int, (2023); Morgan C., Tsai M.C., Hsu C.E., Guo H.R., Lee M.H., Qualitative impact assessment of COVID-19 on the pedagogical, technological and social experiences of higher education students in Taiwan, Educ. Inf. Technol, 27, pp. 10471-10495, (2022); Hartshorne R., Baumgartner E., Kaplan-Rakowski R., Mouza C., Ferdig R., Special Issue Editorial: Preservice and Inservice Professional Development During the COVID-19 Pandemic, J. Technol. Teach. Educ, 28, pp. 137-147, (2020); Goldschmidt K., The COVID-19 pandemic: Technology use to support the wellbeing of children, J. Pediatr. Nurs, 53, pp. 88-90, (2020); Van Tilburg T.G., Steinmetz S., Stolte E., Van der Roest H., De Vries D.H., Loneliness and mental health during the COVID-19 pandemic: A study among Dutch older adults, J. Gerontol. Ser. B, 76, pp. 249-255, (2021); Prestridge S., Cox D., Play like a team in teams: A typology of online cognitive-social learning engagement, Act. Learn. High. Educ, 24, pp. 3-20, (2021); Trikoilis D., Papanastasiou E., The potential of research for professional development in isolated settings during the Covid-19 crisis and beyond, J. Technol. Teach. Educ, 28, pp. 295-300, (2020); Grant A., Curtayne L., Burton G., Executive coaching enhances goal attainment, resilience and workplace well-being: A randomized controlled study, J. Posit. Psychol, 4, pp. 396-407, (2009); Forbes C.T., Peer mentoring in the development of beginning secondary science teachers: Three case studies, Mentor. Tutoring Partnersh. Learn, 12, pp. 219-239, (2004); Perez Berbain M., Payaslian L., Sauer Rosas A., Garcia B., La Porta A., The impact of mentoring on English language teachers: A case from Argentina, Profile Issues Teach. Prof. Dev, 25, pp. 49-64, (2023); Vaataja J.O., Ruokamo H., Conceptualizing dimensions and a model for digital pedagogy, J. Pac. Rim Psychol, 15, pp. 1-12, (2021); Selby S.T., Cruz A.R., Ardoin N.M., Durham W.H., Community-as-pedagogy: Environmental leadership for youth in rural Costa Rica, Environ. Educ. Res, 26, pp. 1594-1620, (2020); Tzanavaris S., Graphical representation of the movements of motives of consciousness in Leontyev’s Activity Theory, Integr. Psychol. Behav. Sci, 56, pp. 1113-1127, (2022); Tzanavaris S., Kavvadia A., Vlizos S., Poulos M., Culture, learning and Information &amp; Communication Technologies: Project based learning with formative interventions in authentic activities, Hum. Arenas, pp. 1-23, (2022); Nikiforos S., Tzanavaris S., Kermanidis K.L., Bullying behavior and project-based activities in Virtual Learning Communities (VLCs), Proceedings of the 2020 5th South-East Europe Design Automation, Computer Engineering, Computer Networks and Social Media Conference (SEEDA-CECNSM), pp. 192-196; Nikiforos S., Tzanavaris S., Kermanidis K.L., Bullying in virtual learning communities, Proceedings of 2nd World Congress on Genetics, Geriatrics and Neurogenerative Diseases Research, Sparti, Greece, 20–23 October 2016, 989, pp. 211-216, (2017); Rodes V., Porta M., Garofalo L., Enriquez C.R., Teacher education in the emergency: A MOOC-inspired teacher professional development strategy grounded in critical digital pedagogy and pedagogy of care, J. Interact. Media Educ, 2021, pp. 1-14, (2021); Pongsakdi N., Kortelainen A., Veermans M., The impact of digital pedagogy training on in-service teachers’ attitudes towards digital technologies, Educ. Inf. Technol, 26, pp. 5041-5054, (2021); Sun R., Du P., Does teacher training narrow the educational gap between urban and rural students? Empirical evidence from CEPS baseline data, Best Evid. Chin. Educ, 9, pp. 1243-1261, (2021); Al-Naabi I., Kelder J.A., Carr A., Preparing teachers for emergency remote teaching: A professional development framework for teachers in higher education, J. Univ. Teach. Learn. Pract, 18, (2021); Verma G., Campbell T., Melville W., Park B.Y., Science teacher education in the times of the COVID-19 pandemic, J. Sci. Teach. Educ, 31, pp. 483-490, (2020); Slavit D., Kennedy A., Lean Z., Nelson T., Deuel A., Support for professional collaboration in middle school mathematics: A complex web, Teach. Educ. Q, 38, pp. 113-131, (2011); Knopik T., Domagala-Zysk E., Predictors of the subjective effectiveness of Emergency Remote Teaching during the first phase of the COVID-19 pandemic, Int. Electron. J. Elem. Educ, 14, pp. 525-538, (2022); Ginting D., Woods R., Nuswantara K., Sukaton O.Z., Jiuangga V.V., Teachers voice: Their experiences in Emergency Remote Teaching amid Covid-19 Pandemic, Mextesol J, 45, pp. 1-14, (2021); Sutton S.S., Cuellar C., Gonzalez M.P., Espinosa M.J., Pedagogical mentoring in Chilean schools: An innovative approach to teachers’ professional learning, Int. J. Mentor. Coach. Educ, 11, pp. 69-88, (2022); Pennanen M., Practice Architectures of Peer-Group Mentoring in New Teachers’ Professional Development, Ph.D. Thesis, (2023); Irby B., Pashmforoosh R., Lara-Alecio R., Tong F.J., Etchells M., Rodriguez L., Virtual mentoring and coaching through virtual professional leadership learning communities for school leaders: A mixed-methods study, Mentor. Tutoring Partnersh. Learn, 31, pp. 6-38, (2023); Nikiforos S., Tzanavaris S., Kermanidis K.L., Post-pandemic pedagogy: Distance education in Greece during COVID-19 pandemic through the eyes of the teachers, Eur. J. Eng. Technol. Res, CIE, pp. 1-5, (2020); Curran-Everett D., Benos D.J., Guidelines for reporting statistics in journals published by the American Physiological Society, Am. J. Physiol. Endocrinol. Metab, 287, pp. 189-191, (2004); De Winter J.C., Gosling S.D., Potter J., Comparing the Pearson and Spearman correlation coefficients across distributions and sample sizes: A tutorial using simulations and empirical data, Psychol. Methods, 21, pp. 273-290, (2016); Mishra P., Singh U., Pandey C.M., Mishra P., Pandey G., Application of student’s t-test, analysis of variance, and covariance, Ann. Card. Anaesth, 22, pp. 407-411, (2019); Saroglou P., Kostas A., Emergency Remote Teaching in K-12 education during the COVID-19 pandemic: Systematic review of technology use, problems and furure practises, Eur. J. Educ. Stud, 10, pp. 33-50, (2023); Bozkurt A., Sharma R.C., Emergency remote teaching in a time of global crisis due to CoronaVirus pandemic, Asian J. Distance Educ, 15, pp. 1-6, (2020); DeCoito I., Estaiteyeh M., Transitioning to Online Teaching During the COVID-19 Pandemic: An Exploration of STEM Teachers’ Views, Successes, and Challenges, J. Sci. Educ. Technol, 31, pp. 340-356, (2022); Chan M.K., Sharkey J.D., Lawrie S.I., Arch D.A.N., Nylund-Gibson K., Elementary school teacher well-being and supportive measures amid COVID-19: An exploratory study, Sch. Psychol, 36, pp. 533-545, (2021); Papazis F., Avramidis E., Bacopoulou F., Greek teachers’ resilience levels during the COVID-19 pandemic lockdown and its association with attitudes towards emergency remote teaching and perceived stress, Psychol. Sch, (2022); Purwanto A., Asbari M., Fahlevi M., Mufid A., Agistiawati E., Cahyono Y., Suryani P., Impact of work from home (WFH) on Indonesian teachers performance during the Covid-19 pandemic: An exploratory study, Int. J. Adv. Sci. Technol, 29, pp. 6235-6244, (2020); Barton D.C., Impacts of the COVID-19 pandemic on field instruction and remote teaching alternatives: Results from a survey of instructors, Ecol. Evol, 10, pp. 12499-12507, (2020); Lam B., Correction to: Social Support, Well-Being, and Teacher Development, (2019); Collie R.J., Shapka J.D., Perry N.E., Martin A.J., Teacher well-being: Exploring its components and a practice-oriented scale, J. Psychoeduc. Assess, 33, pp. 744-756, (2015); Uvalic-Trumbic S., Daniel S.J., Making sense of MOOCs: The evolution of online learning in higher education, Scaling Up Learning for Sustained Impact. EC-TEL 2013, (2013)</t>
  </si>
  <si>
    <t>K.L. Kermanidis; Humanistic and Social Informatics Laboratory (HILab), Department of Informatics, Ionian University, Corfu, 7 Tsirigoti sq., 49132, Greece; email: kerman@ionio.gr</t>
  </si>
  <si>
    <t>Multidisciplinary Digital Publishing Institute (MDPI)</t>
  </si>
  <si>
    <t>2073431X</t>
  </si>
  <si>
    <t>Comput.</t>
  </si>
  <si>
    <t>2-s2.0-85199613535</t>
  </si>
  <si>
    <t>Zhang M.; Yang W.</t>
  </si>
  <si>
    <t>Zhang, Maoyu (58723681500); Yang, Wen (59257058300)</t>
  </si>
  <si>
    <t>58723681500; 59257058300</t>
  </si>
  <si>
    <t>How virtual learning community influences student satisfaction</t>
  </si>
  <si>
    <t>Interactive Learning Environments</t>
  </si>
  <si>
    <t>10.1080/10494820.2024.2388783</t>
  </si>
  <si>
    <t>https://www.scopus.com/inward/record.uri?eid=2-s2.0-85201053639&amp;doi=10.1080%2f10494820.2024.2388783&amp;partnerID=40&amp;md5=a731cb70a2ff1054f7dce996e3d7377d</t>
  </si>
  <si>
    <t>School of Marxism, Tongji University, Shanghai, China; School of Marxism, Beijing Normal University, Beijing, China</t>
  </si>
  <si>
    <t>Zhang M., School of Marxism, Tongji University, Shanghai, China; Yang W., School of Marxism, Beijing Normal University, Beijing, China</t>
  </si>
  <si>
    <t>With the development of the online communication platform, teachers could build a virtual learning community to provide a “second classroom” to interact with students and improve teaching efficiency. Drawing upon social exchange theory and cognitive load theory, this study explored the effect of teacher interaction in the class virtual community on student satisfaction. A multi-wave survey including 525 students was conducted. Results showed that teacher interaction in the virtual community has a positive effect on students’ satisfaction by promoting knowledge sharing, but it also has a negative effect on students’ satisfaction by increasing learning pressure. The positive effect of teacher interaction in the virtual community is strong for students who have a high preference for virtual communities, whereas the negative effect is magnified for students who have a low preference for virtual communities. The findings provide a comprehensive picture of the effect of virtual community in enhancing teaching quality and reveal the underlying mechanisms. © 2024 Informa UK Limited, trading as Taylor &amp; Francis Group.</t>
  </si>
  <si>
    <t>knowledge sharing; learning pressure; satisfaction; student preference; Virtual learning community</t>
  </si>
  <si>
    <t>Abeele M.V., De Wolf R., Ling R., Mobile media and social space: How anytime, anyplace connectivity structures everyday life, Media and Communication, 6, 2, pp. 5-14, (2018); Adedoyin O.B., Soykan E., Covid-19 pandemic and online learning: The challenges and opportunities, Interactive Learning Environments, 31, 2, pp. 863-875, (2020); Aiken L.A., West S.G., Multiple regression: Testing and interpreting interactions, (1991); Al Rawashdeh A.Z., Mohammed E.Y., Al Arab A.R., Alara M., Al-Rawashdeh B., Al-Rawashdeh B., Advantages and disadvantages of using e-learning in university education: Analyzing students’ perspectives, Electronic Journal of e-Learning, 19, 3, pp. 107-117, (2021); Barker J., Gossman P., The learning impact of a virtual learning environment: Students’ views, Teacher Education Advancement Network Journal (TEAN), 5, 2, pp. 19-38, (2013); Besser A., Flett G.L., Zeigler-Hill V., Adaptability to a sudden transition to online learning during the COVID-19 pandemic: Understanding the challenges for students, Scholarship of Teaching and Learning in Psychology, 8, 2, pp. 85-105, (2022); Bringman-Rodenbarger L., Hortsch M., How students choose e-learning resources: The importance of ease, familiarity, and convenience, FASEB BioAdvances, 2, 5, pp. 286-295, (2020); Brislin R.W., Translation and content analysis of oral and written material, Handbook of cross-cultural psychology, pp. 389-444, (1980); Cohen S., Kamarck T., Mermelstein R., A global measure of perceived stress, Journal of Health and Social Behavior, 24, 4, pp. 385-396, (1983); Cook K.S., Cheshire C., Rice E.R., Nakagawa S., Social exchange theory, Handbook of social psychology, pp. 61-88, (2013); Cropanzano R., Anthony E.L., Daniels S.R., Hall A.V., Social exchange theory: A critical review with theoretical remedies, Academy of Management Annals, 11, 1, pp. 479-516, (2017); Cropanzano R., Mitchell M.S., Social exchange theory: An interdisciplinary review, Journal of Management, 31, 6, pp. 874-900, (2005); Daniel B.K., Schwier R.A., Ross H.M., Synthesis of the process of learning through discourse in a formal virtual learning community, Journal of Interactive Learning Research, 18, 4, pp. 461-477, (2007); Dung D.T.H., The advantages and disadvantages of virtual learning, IOSR Journal of Research &amp; Method in Education, 10, 3, pp. 45-48, (2020); Eid M.I., Al-Jabri I.M., Social networking, knowledge sharing, and student learning: The case of university students, Computers &amp; Education, 99, pp. 14-27, (2016); Elfaki N.K., Abdulraheem I., Abdulrahim R., Impact of e-learning vs traditional learning on student’s performance and attitude, International Medical Journal, 24, 3, pp. 225-233, (2019); Farh J.L., Hackett R.D., Liang J., Individual-level cultural values as moderators of perceived organizational support-employee outcome relationships in China: Comparing the effects of power distance and traditionality, Academy of Management Journal, 50, 3, pp. 715-729, (2007); Ferri F., Grifoni P., Guzzo T., Online learning and emergency remote teaching: Opportunities and challenges in emergency situations, Societies, 10, 4, (2020); Gouldner A.W., The norm of reciprocity: A preliminary statement, American Sociological Review, 25, 2, pp. 161-178, (1960); Hassan M.M., Mirza T., Hussain M.W., A critical review by teachers on the online teaching-learning during the COVID-19, International Journal of Education and Management Engineering, 10, 8, pp. 17-27, (2020); Henritius E., Lofstrom E., Hannula M.S., University students’ emotions in virtual learning: A review of empirical research in the 21st century, British Journal of Educational Technology, 50, 1, pp. 80-100, (2019); Himat A.N., Takal M.H., Hakimi M.F., Afghan students’ satisfaction from online learning during COVID-19 at Kandahar University, Kandahar, Afghanistan, American International Journal of Social Science Research, 6, 1, pp. 16-29, (2021); Hsu M.H., Ju T.L., Yen C.H., Chang C.M., Knowledge sharing behavior in virtual communities: The relationship between trust, self-efficacy, and outcome expectations, International Journal of Human-Computer Studies, 65, 2, pp. 153-169, (2007); Hung S.-W., Cheng M.-J., Are you ready for knowledge sharing? An empirical study of virtual community, Computers &amp; Education, 62, pp. 8-17, (2013); Hurlbut A.R., Online vs. traditional learning in teacher education: A comparison of student progress, American Journal of Distance Education, 32, 4, pp. 248-266, (2018); Hurst C.S., Baranik L.E., Daniel F., College student stressors: A review of the qualitative research, Stress and Health, 29, 4, pp. 275-285, (2013); Ladyshewsky R., Instructor presence in online courses and student satisfaction, The International Journal for the Scholarship of Teaching and Learning, 7, 1, pp. 1-23, (2013); Lipeikiene J., Virtual learning environments as a supplement to traditional teaching, Informatics in Education–An International Journal, 2, 1, pp. 53-64, (2003); Martin F., Sun T., Westine C.D., A systematic review of research on online teaching and learning from 2009 to 2018, Computers &amp; Education, 159, (2020); McLaughlan T., Facilitating factors in cultivating diverse online communities of practice: A case of international teaching assistants during the COVID-19 crisis, The International Journal of Information and Learning Technology, 38, 2, pp. 177-195, (2021); Moazami F., Bahrampour E., Azar M.R., Jahedi F., Moattari M., Comparing two methods of education (virtual versus traditional) on learning of Iranian dental students: A post-test only design study, BMC Medical Education, 14, 1, pp. 1-5, (2014); Ouyang F., Chang Y.H., Scharber C., Jiao P., Huang T., Examining the instructor-student collaborative partnership in an online learning community course, Instructional Science, 48, 2, pp. 183-204, (2020); Paas F., Renkl A., Sweller J., Cognitive load theory and instructional design: Recent developments, Educational Psychologist, 38, 1, pp. 1-4, (2003); Pekrun R., The impact of emotions on learning and achievement: Towards a theory of cognitive/motivational mediators, Applied Psychology, 41, 4, pp. 359-376, (2008); Plass J.L., Kalyuga S., Four ways of considering emotion in cognitive load theory, Educational Psychology Review, 31, 2, pp. 339-359, (2019); Pow W.C.J., Lai K.H., Enhancing the quality of student teachers’ reflective teaching practice through building a virtual learning community, Journal of Global Education and Research, 5, 1, pp. 54-71, (2021); Quezada R.L., Talbot C., Quezada-Parker K.B., From bricks and mortar to remote teaching: A teacher education program’s response to COVID-19, Journal of Education for Teaching, 46, 4, pp. 472-483, (2020); Rajabion L., Nazari N., Bandarchi M., Farashiani A., Haddad S., Knowledge sharing mechanisms in virtual community: A review of the current literature and recommendations for future research, Human Systems Management, 38, 4, pp. 365-384, (2019); Rajeh M.T., Abduljabbar F.H., Alqahtani S.M., Waly F.J., Alnaami I., Aljurayyan A., Alzaman N., Students’ satisfaction and continued intention toward e-learning: A theory-based study, Medical Education Online, 26, 1, (2021); Robotham D., Julian C., Stress and the higher education student: A critical review of the literature, Journal of Further and Higher Education, 30, 2, pp. 107-117, (2006); Ryu S., Ho S.H., Han I., Knowledge sharing behavior of physicians in hospitals, Expert Systems with Applications, 25, 1, pp. 113-122, (2003); Scherer R., Howard S.K., Tondeur J., Siddiq F., Profiling teachers’ readiness for online teaching and learning in higher education: Who's ready?, Computers in Human Behavior, 118, (2021); Schnotz W., Kurschner C., A reconsideration of cognitive load theory, Educational Psychology Review, 19, 4, pp. 469-508, (2007); Schwartz S.L., Wiley J.L., Kaplan C.D., Community building in a virtual teaching environment, Advances in Social Work, 17, 1, pp. 15-30, (2016); Setyawan H., Blended method: Online-offline teaching and learning, on students’ reading achievement, English Education: Jurnal Tadris Bahasa Inggris, 12, 1, pp. 22-33, (2019); Sharma D., Sood A.K., Darius P.S.H., Gundabattini E., Darius Gnanaraj S., Joseph Jeyapaul A., A study on the online-offline and blended learning methods, Journal of The Institution of Engineers (India): Series B, 103, 4, pp. 1373-1382, (2022); Sun A., Chen X., Online education and its effective practice: A research review, Journal of Information Technology Education: Research, 15, pp. 157-190, (2016); Sun T., Kim J.-E., The effects of online learning and task complexity on students’ procrastination and academic performance, International Journal of Human–Computer Interaction, 39, 13, pp. 2656-2662, (2022); Tadesse S., Muluye W., The impact of COVID-19 pandemic on education system in developing countries: A review, Open Journal of Social Sciences, 8, 10, pp. 159-170, (2020); Tamjidyamcholo A., Kumar S., Sulaiman A., Gholipour R., Willingness of members to participate in professional virtual community, Quality &amp; Quantity, 50, 6, pp. 2515-2534, (2015); Tee M.Y., Karney D., Sharing and cultivating tacit knowledge in an online learning environment, International Journal of Computer-Supported Collaborative Learning, 5, 4, pp. 385-413, (2010); Tyng C.M., Amin H.U., Saad M.N.M., Malik A.S., The influences of emotion on learning and memory, Frontiers in Psychology, 8, (2017); Vince R., Emotion and learning, Journal of Management Education, 40, 5, pp. 538-544, (2016); Wang J., Yang Y., Li H., van Aalst J., Continuing to teach in a time of crisis: The Chinese rural educational system’s response and student satisfaction and social and cognitive presence, British Journal of Educational Technology, 52, 4, pp. 1494-1512, (2021); Wijnhoven F., Knowledge logistics in business contexts: Analyzing and diagnosing knowledge sharing by logistics concepts, Knowledge and Process Management, 5, 3, pp. 143-157, (1998); Xie X., Siau K., Nah F.F.H., COVID-19 pandemic–online education in the new normal and the next normal, Journal of Information Technology Case and Application Research, 22, 3, pp. 175-187, (2020); Xu J., Qiu X., Engaging L2 learners in information-gap tasks: How task type and topic familiarity affect learner engagement, RELC Journal, 55, 1, pp. 29-45, (2021); Yen S.-C., Lo Y., Lee A., Enriquez J., Learning online, offline, and in-between: Comparing student academic outcomes and course satisfaction in face-to-face, online, and blended teaching modalities, Education and Information Technologies, 23, 5, pp. 2141-2153, (2018); Zhang J., Ma Y., Lyu B., Relationships between user knowledge sharing in virtual community with community loyalty and satisfaction, Psychology Research and Behavior Management, 14, pp. 1509-1523, (2021)</t>
  </si>
  <si>
    <t>M. Zhang; School of Marxism, Tongji University, Shanghai, China; email: zhangmaoyu0636@126.com</t>
  </si>
  <si>
    <t>Routledge</t>
  </si>
  <si>
    <t>10494820</t>
  </si>
  <si>
    <t>Interact. Learn. Environ.</t>
  </si>
  <si>
    <t>Article in press</t>
  </si>
  <si>
    <t>2-s2.0-85201053639</t>
  </si>
  <si>
    <t>Zhai, Yirui (37027686900); Zhang, Yongming (58663187900); Hui, Zhouguang (8420909700); Bao, Yongxing (57603815600); Zhou, Haiyan (59411682800); Tang, Yuan (56537265000); Liu, Wenyang (55756124100); Wu, Runye (55089566000); Deng, Lei (57190427479); Ma, Pan (56153134700); Xu, Xin (55619297130); Han, Fei (57201750381); Zhong, Mei (59412421600); Li, Ye-Xiong (35286024200); Chen, Bo (56206367000); Wang, Shu-Lian (7410341618)</t>
  </si>
  <si>
    <t>37027686900; 58663187900; 8420909700; 57603815600; 59411682800; 56537265000; 55756124100; 55089566000; 57190427479; 56153134700; 55619297130; 57201750381; 59412421600; 35286024200; 56206367000; 7410341618</t>
  </si>
  <si>
    <t>BMC Medical Education</t>
  </si>
  <si>
    <t>1</t>
  </si>
  <si>
    <t>1300</t>
  </si>
  <si>
    <t>10.1186/s12909-024-06311-3</t>
  </si>
  <si>
    <t>https://www.scopus.com/inward/record.uri?eid=2-s2.0-85209197352&amp;doi=10.1186%2fs12909-024-06311-3&amp;partnerID=40&amp;md5=bcf006956ff771bededc43c192486c4a</t>
  </si>
  <si>
    <t>Department of Radiation Oncology, National Cancer Center/National Clinical Research Center for Cancer/Cancer Hospital, Chinese Academy of Medical Sciences and Peking Union Medical College, Beijing, 100021, China; Department of Medical Education, National Cancer Center/National Clinical Research Center for Cancer/Cancer Hospital, Chinese Academy of Medical Sciences and Peking Union Medical College, Beijing, 100021, China; Department of VIP Medical Service, National Cancer Center/National Clinical Research Center for Cancer/Cancer Hospital, Chinese Academy of Medical Sciences and Peking Union Medical College, Beijing, 100021, China</t>
  </si>
  <si>
    <t>Zhai Y., Department of Radiation Oncology, National Cancer Center/National Clinical Research Center for Cancer/Cancer Hospital, Chinese Academy of Medical Sciences and Peking Union Medical College, Beijing, 100021, China; Zhang Y., Department of Medical Education, National Cancer Center/National Clinical Research Center for Cancer/Cancer Hospital, Chinese Academy of Medical Sciences and Peking Union Medical College, Beijing, 100021, China; Hui Z., Department of Radiation Oncology, National Cancer Center/National Clinical Research Center for Cancer/Cancer Hospital, Chinese Academy of Medical Sciences and Peking Union Medical College, Beijing, 100021, China, Department of VIP Medical Service, National Cancer Center/National Clinical Research Center for Cancer/Cancer Hospital, Chinese Academy of Medical Sciences and Peking Union Medical College, Beijing, 100021, China; Bao Y., Department of Radiation Oncology, National Cancer Center/National Clinical Research Center for Cancer/Cancer Hospital, Chinese Academy of Medical Sciences and Peking Union Medical College, Beijing, 100021, China, Department of VIP Medical Service, National Cancer Center/National Clinical Research Center for Cancer/Cancer Hospital, Chinese Academy of Medical Sciences and Peking Union Medical College, Beijing, 100021, China; Zhou H., Department of Medical Education, National Cancer Center/National Clinical Research Center for Cancer/Cancer Hospital, Chinese Academy of Medical Sciences and Peking Union Medical College, Beijing, 100021, China; Tang Y., Department of Radiation Oncology, National Cancer Center/National Clinical Research Center for Cancer/Cancer Hospital, Chinese Academy of Medical Sciences and Peking Union Medical College, Beijing, 100021, China; Liu W., Department of Radiation Oncology, National Cancer Center/National Clinical Research Center for Cancer/Cancer Hospital, Chinese Academy of Medical Sciences and Peking Union Medical College, Beijing, 100021, China; Wu R., Department of Radiation Oncology, National Cancer Center/National Clinical Research Center for Cancer/Cancer Hospital, Chinese Academy of Medical Sciences and Peking Union Medical College, Beijing, 100021, China; Deng L., Department of Radiation Oncology, National Cancer Center/National Clinical Research Center for Cancer/Cancer Hospital, Chinese Academy of Medical Sciences and Peking Union Medical College, Beijing, 100021, China; Ma P., Department of Radiation Oncology, National Cancer Center/National Clinical Research Center for Cancer/Cancer Hospital, Chinese Academy of Medical Sciences and Peking Union Medical College, Beijing, 100021, China; Xu X., Department of Radiation Oncology, National Cancer Center/National Clinical Research Center for Cancer/Cancer Hospital, Chinese Academy of Medical Sciences and Peking Union Medical College, Beijing, 100021, China; Han F., Department of Radiation Oncology, National Cancer Center/National Clinical Research Center for Cancer/Cancer Hospital, Chinese Academy of Medical Sciences and Peking Union Medical College, Beijing, 100021, China; Zhong M., Department of Medical Education, National Cancer Center/National Clinical Research Center for Cancer/Cancer Hospital, Chinese Academy of Medical Sciences and Peking Union Medical College, Beijing, 100021, China; Li Y.-X., Department of Radiation Oncology, National Cancer Center/National Clinical Research Center for Cancer/Cancer Hospital, Chinese Academy of Medical Sciences and Peking Union Medical College, Beijing, 100021, China; Chen B., Department of Radiation Oncology, National Cancer Center/National Clinical Research Center for Cancer/Cancer Hospital, Chinese Academy of Medical Sciences and Peking Union Medical College, Beijing, 100021, China; Wang S.-L., Department of Radiation Oncology, National Cancer Center/National Clinical Research Center for Cancer/Cancer Hospital, Chinese Academy of Medical Sciences and Peking Union Medical College, Beijing, 100021, China</t>
  </si>
  <si>
    <t>Purpose: This study explored the effectiveness of a Problem-based Learning (PBL) teaching model on the WeChat public platform for radiation oncology residency training programs. Materials and methods: The WeChat PBL program was initiated in 2019. The study recruited student participants, on a voluntary basis, who were in their first and second years of standardized training in radiation oncology. We selected classic and trending issues in radiation oncology as the two main teaching topics. Students in the PBL group searched for relevant literature, summarizing PowerPoint presentations or academic speeches on specific issues published on the professional WeChat public platform after an in-depth review by teachers. The final national standardized training examination scores for resident physicians were used to evaluate teaching effectiveness. The graduation scores of the PBL and non-PBL groups were compared, and a stratified analysis was conducted based on the year of participation to assess the teaching effectiveness of this model. Moreover, questionnaires were administered to evaluate students’ experiences. Results: Among the 36 students who joined the study in 2019, 16 (44.0%) voluntarily joined the PBL teaching group. Nine students started teaching PBL in their first year of residency, accounting for 47.4% of that year, and seven started in their second year, accounting for 41.2%. The average graduation scores of the PBL group were superior to those of the non-PBL-focused group for the same grade. The rate of high scores among students in the PBL group (56.3%) was higher than that of students in the non-PBL group (25%). Specifically, first-year residents who joined the PBL group had an average score of 92.3 ± 2.2, significantly higher than their non-PBL counterparts, who scored an average of 88.6 ± 4.6, showing a statistically significant advantage (p = 0.042). All students were satisfied with the PBL WeChat teaching and would recommend the PBL WeChat course to others. Conclusion: The PBL residency teaching model on the WeChat platform improved residency scores and garnered student satisfaction. © The Author(s) 2024.</t>
  </si>
  <si>
    <t>Medical education; Problem-based learning; Radiation oncology; WeChat platform</t>
  </si>
  <si>
    <t>Educational Measurement; Female; Humans; Internship and Residency; Male; Problem-Based Learning; Program Evaluation; Radiation Oncology; Students, Medical; article; cohort analysis; controlled study; drug therapy; female; human; male; medical education; participation; peripheral lymphocyte; problem based learning; questionnaire; radiation oncology; residency education; social media; student satisfaction; teacher; teaching; training; education; medical student; program evaluation</t>
  </si>
  <si>
    <t>Tyldesley S., Delaney G., Foroudi F., Barbera L., Kerba M., Mackillop W., Estimating the need for radiotherapy for patients with prostate, breast, and lung cancers: verification of model estimates of need with radiotherapy utilization data from British Columbia, Int J Radiat Oncol Biol Phys, 79, 5, pp. 1507-1515, (2011); Schaue D., McBride W.H., Opportunities and challenges of radiotherapy for treating cancer, Nat Rev Clin Oncol, 12, 9, pp. 527-540, (2015); Walls G.M., Hanna G.G., McAleer J.J., Learning radiotherapy: the state of the art, BMC Med Educ, 20, 1, (2020); Huang L., Cai Q., Cheng L., Kosik R., Mandell G., Wang S.J., Xu G.T., Fan A.P., Analysis of curricular reform practices at Chinese medical schools, Teach Learn Med, 26, 4, pp. 412-419, (2014); Li H., Zhou X., Medical education reform in China, Postgrad Med J, 94, 1118, pp. 673-674, (2018); Neeley B.C., Golden D.W., Brower J.V., Braunstein S.E., Hirsch A.E., Mattes M.D., Student perspectives on Oncology Curricula at United States Medical Schools, J Cancer Educ, 34, 1, pp. 56-58, (2019); Hendry G.D., Problem-based learning tutors’ conceptions of their development as tutors, Med Teach, 31, 2, pp. 145-150, (2009); Wang Q., Li H., Pang W., From PBL tutoring to PBL coaching in undergraduate medical education: an interpretative phenomenological analysis study, Med Educ Online, 21, (2016); Ali N., Dhere T.A., Bates J.E., Lorenz J.W., Janopaul-Naylor J.R., Schlafstein A.J., Patel P.R., Lin J.Y., Integration of Radiation Oncology into the Preclinical Curriculum through Problem-based learning, Pract Radiat Oncol, 14, 1, pp. e1-e8, (2024); Arruzza E., Chau M., Kilgour A., Problem-based learning in medical radiation science education: a scoping review, Radiography (Lond), 29, 3, pp. 564-572, (2023); Labranche L., Johnson M., Palma D., D'Souza L., Jaswal J., Integrating anatomy training into radiation oncology residency: considerations for developing a multidisciplinary, interactive learning module for adult learners, Anat Sci Educ, 8, 2, pp. 158-165, (2015); Linde P., Klein M., Lang F., Wegen S., Petersen C., Dapper H., Fan J., Celik E., Marnitz S., Baues C., Teaching in radiation oncology: now and 2025-results of a focus group with medical students, Strahlenther Onkol, 199, 4, pp. 360-369, (2023); Mistry K., Chetty N.C., Gurung P., Levell N.J., Digital Problem-based learning: an innovative and efficient method of Teaching Medicine, J Med Educ Curric Dev, 6, (2019); Chen D., Zhao W., Ren L., Tao K., Li M., Su B., Liu Y., Ban C., Wu Q., Digital PBL-CBL teaching method improves students’ performance in learning complex implant cases in atrophic anterior maxilla, PeerJ, 11, (2023); Yang L., Zheng S., Xu X., Sun Y., Wang X., Li J., Medical Data Mining Course Development in Postgraduate Medical Education: web-based Survey and Case Study, JMIR Med Educ, 7, 4, (2021); Wang Y., Yu R., Liu Y., Qian W., Students’ and teachers’ perspective on the implementation of Online Medical Education in China: a qualitative study, Adv Med Educ Pract, 12, pp. 895-903, (2021); Mattes M.D., Small W., Vapiwala N., Out of the basement and into the Classroom: pathways for expanding the role of Radiation oncologists in Medical Student Education, J Am Coll Radiol, 15, 11, pp. 1620-1623, (2018); Tsui J.M.G., Grewal N.K.S., Sivapragasam M., Flanagan M., Golden D.W., Alfieri J., Mattes M.D., Tumor Board shadowing: a Unique Approach for integrating Radiation oncologists into General Medical Student Education, Int J Radiat Oncol Biol Phys, 104, 4, pp. 773-777, (2019); Dubbaka S., Understanding how to cultivate medical student interest in research beyond career development, Med Teach, 1, (2023); Margolius S.W., Papp K.K., Altose M.D., Wilson-Delfosse A.L., Students perceive skills learned in pre-clerkship PBL valuable in core clinical rotations, Med Teach, 42, 8, pp. 902-908, (2020); Chen J., Gao B., Wang K., Lei Y., Zhang S., Jin S., Yang W., Zhuang Y., WeChat as a platform for blending problem/case-based learning and paper review methods in undergraduate paediatric orthopaedics internships: a feasibility and effectiveness study, BMC Med Educ, 23, 1, (2023); Goodman C.R., Sim A.J., Jeans E.B., Anderson J.D., Dooley S., Agarwal A., Tye K., Albert A., Gillespie E.F., Tendulkar R.D., Et al., No longer a Match: Trends in Radiation Oncology National Resident Matching Program (NRMP) data from 2010–2020 and comparison across specialties, Int J Radiat Oncol Biol Phys, 110, 2, pp. 278-287, (2021); Torre D.M., van der Vleuten C., Dolmans D., Theoretical perspectives and applications of group learning in PBL, Med Teach, 38, 2, pp. 189-195, (2016); Zhou Y., Zhang D., Guan X., Pan Q., Deng S., Yu M., Application of WeChat-based flipped classroom on root canal filling teaching in a preclinical endodontic course, BMC Med Educ, 22, 1, (2022); Hu X., Zhang H., Song Y., Wu C., Yang Q., Shi Z., Zhang X., Chen W., Implementation of flipped classroom combined with problem-based learning: an approach to promote learning about hyperthyroidism in the endocrinology internship, BMC Med Educ, 19, 1, (2019); Fan A.P., Kosik R.O., Tsai T.C., Cai Q., Xu G.T., Guo L., Su T.P., Wang S.J., Chiu A.W., Chen Q., A snapshot of the status of problem-based learning (PBL) in Chinese medical schools, Med Teach, 36, 7, pp. 615-620, (2014); Ji H., Zhu K., Shen Z., Zhu H., Research on the application and effect of flipped-classroom combined with TBL teaching model in WeChat-platform-based biochemical teaching under the trend of COVID-19, BMC Med Educ, 23, 1, (2023)</t>
  </si>
  <si>
    <t>Y.-X. Li; Department of Radiation Oncology, National Cancer Center/National Clinical Research Center for Cancer/Cancer Hospital, Chinese Academy of Medical Sciences and Peking Union Medical College, Beijing, 100021, China; email: yexiong12@163.com; B. Chen; Department of Radiation Oncology, National Cancer Center/National Clinical Research Center for Cancer/Cancer Hospital, Chinese Academy of Medical Sciences and Peking Union Medical College, Beijing, 100021, China; email: chenboo@outlook.com; S.-L. Wang; Department of Radiation Oncology, National Cancer Center/National Clinical Research Center for Cancer/Cancer Hospital, Chinese Academy of Medical Sciences and Peking Union Medical College, Beijing, 100021, China; email: wangsl@cicams.ac.cn</t>
  </si>
  <si>
    <t>BioMed Central Ltd</t>
  </si>
  <si>
    <t>14726920</t>
  </si>
  <si>
    <t>BMC Med. Educ.</t>
  </si>
  <si>
    <t>All Open Access; Gold Open Access; Green Open Access</t>
  </si>
  <si>
    <t>2-s2.0-85209197352</t>
  </si>
  <si>
    <t>Prasad, Smitha Bidadi Anjan (57211028233); Nakka, Raja Praveen Kumar (57225326883)</t>
  </si>
  <si>
    <t>57211028233; 57225326883</t>
  </si>
  <si>
    <t>Engineering Proceedings</t>
  </si>
  <si>
    <t>15</t>
  </si>
  <si>
    <t>10.3390/engproc2023059015</t>
  </si>
  <si>
    <t>https://www.scopus.com/inward/record.uri?eid=2-s2.0-85185689818&amp;doi=10.3390%2fengproc2023059015&amp;partnerID=40&amp;md5=58bef8966d9925bbf7ef908c521d5301</t>
  </si>
  <si>
    <t>Department of Computer Science and Engineering, Faculty of Engineering and Technology, JAIN (Deemed-to-be University), Bengaluru, 562112, India</t>
  </si>
  <si>
    <t>Prasad S.B.A., Department of Computer Science and Engineering, Faculty of Engineering and Technology, JAIN (Deemed-to-be University), Bengaluru, 562112, India; Nakka R.P.K., Department of Computer Science and Engineering, Faculty of Engineering and Technology, JAIN (Deemed-to-be University), Bengaluru, 562112, India</t>
  </si>
  <si>
    <t>In the education domain, the significance of student feedback and other stakeholders for raising educational standards has received more attention in recent years. As a result, numerous instruments and strategies for obtaining student input and assessing faculty performance, as well as other facets of education, have been developed. There are two main methods to collect feedback from students, as follows: the direct and indirect methods. In the direct method, feedback is collected by distributing a questionnaire and taking their responses. The limitation of this method is that the true experience of students is not revealed, and there is room for bias in the collection and assessment of such a questionnaire. To overcome this limitation, the indirect method can be followed where social media posts can be used to collect feedback from students as they are active on social media and use it to express their opinions as posts. To address the problem of the manual annotation of large volumes of data, this paper proposes a machine learning method that uses the sentiment 140 dataset as the training set to automate the process of annotations of tweets. The same method can be used to label any qualitative data. In total, 5000 tweets were scraped and considered for this study. Various pre-processing methods, including byte-order-mark removal, hashtag removal, stop word removal, and tokenization, were applied to the data. The term frequency-inverse document frequency (TF-IDF) trigrams technique was then used to process the cleaned data. The TF-IDF technique using trigrams captures negation for sentiment analysis. The vectorized data are then processed using various machine learning algorithms to classify the polarity of tweets. Performance parameters such as the F1-score, recall, accuracy, and precision are compared. With a 94.16% F1-score, 94% precision, 94% recall, and 95.16% accuracy, the Ridge Classifier performed better than the others. © 2023 by the authors. Licensee MDPI, Basel, Switzerland.</t>
  </si>
  <si>
    <t>direct method; education; feedback; indirect method; sentiment analysis</t>
  </si>
  <si>
    <t>Chen X., Vorvoreanu M., Madhavan K., Mining Social Media Data for Understanding Students’ Learning Experiences, IEEE Trans. Learn. Technol., 7, pp. 246-259, (2014); Aung K.Z., Myo N.N., Sentiment analysis of students’ comment using lexicon-based approach, In Proceedings of the IEEE/ACIS 16Th International Conference on Computer and Information Science (ICIS), pp. 149-154, (2017); Dalipi F., Zdravkova K., Ahlgren F., Sentiment Analysis of Students’ Feedback in MOOCs: A Systematic Literature Review, Front. Artif. Intell., 4, (2021); Wook M., Razali N.A., Ramli S., Wahab N.A., Hasbullah N.A., Zainudin N.M., Talib M.L., Opinion mining Technique for developing student feedback analysis system using lexicon-based approach (OMFeedback), Educ. Inf. Technol, 25, pp. 2549-2560, (2020); Dsouza D.D., Deepika D.P.N., Machado E.J., Adesh N.D., Sentimental analysis of student feedback using machine learning techniques, Int. J. Recent Technol. Eng, 8, pp. 986-991, (2019); Baccianella S., Esuli A., Sebastiani F., Sentiwordnet 3.0: An enhanced lexical resource for sentiment analysis and opinion mining, Proceedings of the International Conference on Language Resources and Evaluation, LREC 2010, (2010); Rosalind J.M., Suguna S., Predicting Students’ Satisfaction towards Online Courses Using Aspect-Based Sentiment Analysis, In Computer, Communication, and Signal Processing, 651, (2022); Ortony A., Turner T.J., What’s basic about basic emotions?, Psychol. Rev., 97, (1990); Mohammad S.M., Kiritchenko S., Zhu X., Nrc-canada: Building the state-of-the art in sentiment analysis of tweets, In Proceedings of the Seventh International Workshop on Semantic Evaluation (Semeval 2013), pp. 321-327, (2013); Omer Osmanoglu U., Atak O.N., Caglar K., Kayhan H., Can T., Sentiment analysis for distance education course materials: A machine learning approach, J. Educ. Technol. Online Learn., 3, pp. 31-48, (2010); Lwin H.H., Oo S., Ye K.Z., Lin K.K., Aung W.P., Ko P.P., Feedback analysis in outcome base education using machine learning, Proceedings of the 2020 17Th International Conference on Electrical Engineering/Electronics, Computer, Telecommunications and Information Technology (ECTI-CON), (2020); Sivakumar M., Reddy U.S., Aspect based sentiment analysis of student’s opinion using machine learning techniques, Proceedings of the 2017 International Conference on Inventive Computing and Informatics, (2017); Ahmad M., Aftab S., Bashir M.S., Hameed N., Sentiment analysis using SVM: A systematic literature review, Int. J. Adv. Comput. Sci. Appl., 9, (2018); Dehbozorgi N., Mohandoss D.P., Aspect-based emotion analysis on speech for predicting performance in collaborative learning, Proceedings of the 2021 IEEE Frontiers in Education Conference, FIE, (2021); Lalata J.P., Gerardo B., Medina R., A sentiment analysis model for faculty comment evaluation using ensemble machine learning algorithms, In Proceedings of the 2019 International Conference on Big Data Engineering, pp. 68-73, (2019); Edalati M., Imran A.S., Kastrati Z., Daudpota S.M., The Potential of Machine Learning Algorithms for Sentiment Classification of Students’ Feedback on MOOC, In Lecture Notes in Networks and Systems; Springer International Publishing, pp. 11-22, (2021); Wehbe D., Alhammadi A., Almaskari H., Alsereidi K., Ismail H., UAE e-learning sentiment analysis framework, Proceedings of The Arabwic 2021: The 7Th Annual Intl. Conference on Arab Women in Computing in Conjunction with The 2Nd Forum of Women in Research, Sharjah, United Arab Emirates, (2021); Kastrati Z., Imran A.S., Kurti A., Weakly supervised framework for aspect-based sentiment analysis on students’ reviews of MOOCs, IEEE Access, 8, pp. 106799-106810, (2020); Chaithanya D.S., Narayana K.L., Maheh T.R., A Comprehensive Analysis: Classification Techniques for Educational Data mining, In Proceedings of the 2021 International Conference on Disruptive Technologies for Multi-Disciplinary Research and Applications (CENTCON), pp. 173-176, (2021); Ramakrishna M.T., Venkatesan V.K., Bhardwaj R., Bhatia S., Rahmani M.K.I., Lashari S.A., Alabdali A.M., HCoF: Hybrid Collaborative Filtering Using Social and Semantic Suggestions for Friend Recommendation, Electronics, 12, (2023)</t>
  </si>
  <si>
    <t>S.B.A. Prasad; Department of Computer Science and Engineering, Faculty of Engineering and Technology, JAIN (Deemed-to-be University), Bengaluru, 562112, India; email: smitha.prasaad@gmail.com</t>
  </si>
  <si>
    <t>26734591</t>
  </si>
  <si>
    <t>Eng. Proc.</t>
  </si>
  <si>
    <t>2-s2.0-85185689818</t>
  </si>
  <si>
    <t>Zhao, Qianqian (57827819300); Li, Yan (57827418700)</t>
  </si>
  <si>
    <t>57827819300; 57827418700</t>
  </si>
  <si>
    <t>Scientific Programming</t>
  </si>
  <si>
    <t>1351109</t>
  </si>
  <si>
    <t>10.1155/2022/1351109</t>
  </si>
  <si>
    <t>https://www.scopus.com/inward/record.uri?eid=2-s2.0-85135272740&amp;doi=10.1155%2f2022%2f1351109&amp;partnerID=40&amp;md5=a74a70b2e5345ec81e5c9e4f77fd2a07</t>
  </si>
  <si>
    <t>Cangzhou Normal University, Office of Academic Affairs, Hebei, Cangzhou, 061001, China</t>
  </si>
  <si>
    <t>Zhao Q., Cangzhou Normal University, Office of Academic Affairs, Hebei, Cangzhou, 061001, China; Li Y., Cangzhou Normal University, Office of Academic Affairs, Hebei, Cangzhou, 061001, China</t>
  </si>
  <si>
    <t>Nowadays, the development of online college education is in full swing, and various online college education platforms have also sprung up. The development of technology has made these online platforms more and more powerful, escorting the continuous development of online education. Colleges and universities, as the main front for the cultivation of high-quality talents in my country, have already introduced large-scale online courses into education and teaching, enriching the teaching content, and expanding the teaching form. In the face of new technical means and abundant online education resources, the teaching quality of online classrooms in colleges and universities is so low, which deserves our further reflection. For a long time, the effect of online classroom teaching in colleges and universities has been closely concerned by the academic community, but most of them start from external factors, ignoring the internal relationship of online classrooms. Clarifying the complex relationships in the online classroom field of colleges and universities and clarifying the rules of habitus and capital operation in the online classroom field of colleges and universities are the intrinsic motivation and important source to stimulate the vitality of the online classroom field of colleges and universities and improve the quality of teaching. By grasping the essence of classroom teaching and analyzing the inherent characteristics of the online classroom field, this research intends to clarify the proper state of the online classroom field, and to explore the reasons why the current online classroom field function has not been fully realized, so as to find the depth of college education.  © 2022 Qianqian Zhao and Yan Li.</t>
  </si>
  <si>
    <t>E-learning; Classroom teaching; College education; Colleges and universities; Continuous development; Development mechanisms; Field theory; Full-swing; On-line education; Online classroom; Online platforms; Curricula</t>
  </si>
  <si>
    <t>Bonk C.J., Kim K.J., Zeng T., Future directions of blended learning in higher education and workplace learning settings, pp. 3644-3649; Bourdeau D.T., Griffith K.V., Griffith J.C., Griffith J.C., An investigation of the relationshipbetween grades and learning mode in an English composition course, Journal ofUniversity Teaching &amp; Learning Practice, 15, 2, (2018); Bourdieu P., Richardson J., The forms of capital, Handbook of Theory and Research for the Sociology of Education, pp. 69-72, (1986); Clark C., Strudler N., Grove K., Comparing asynchronous and synchronous video vs.TextBased discussions in an online teacher education course, Journal of AsynchronousLearning Net-work, 19, 3, pp. 84-96, (2015); Jonassen D.H., Learning to Solve Problems with Technology:AConstructivist Perspective, (2002); Faulconer E.K., Griffith J., Wood B., Acharyya S., Roberts D., A comparison of online, video synchronous, and traditional learning modes for an introductory undergraduate physics course, Journal of Science Education and Technology, 27, 5, pp. 404-411, (2018); Francescucci A., Foster M., The VIRI (virtual, interactive, real-time, instructor-led) classroom: the impact of blended synchronous online courses on student performance, engagement, and satisfaction, Canadian Journal of Higher Education, 43, 3, pp. 78-91, (2013); Francescucci A., Rohani L., Exclusively synchronous online (VIRI) learning: the impact on student performance and engagement outcomes, Journal of Marketing Education, 43, 3, pp. 78-91, (2018); Gedera D., SPStudents ' experiences of learning in a virtual classroom [J], International Journal of Education and Development Using Information and Communication Technology, 10, 4, pp. 93-101, (2014); Skylar A.A., Comparison of asynchronous online text-based lectures and SynchronousInteractive web conferencing lectures, Issues in Teacher Education, 18, 2, pp. 69-84, (2009); Spector J.M., Conceptualizing the emerging field of smart learning environments, Smart Learning Environments, 1, 1, pp. 2-10, (2014); Quigley C., Patrick J., Globalization's Contradictions; Geographies of Discipline,destruction and transformation, (2007); Pasco R.J., Capital and Opportunity: A Critical Ethnography of High School Students At-Risk, (2003); Norton D.W., The strategic technical communicator: a critical action inquiry of information architecture, Social Affairs, 24, 5, pp. 22-23, (2001); Weininger E.B., Lareau A., Translating Bourdieu into the American context: the question of social class and family-school relations, Poetics, 31, 5-6, pp. 375-402, (2003); Marinetto M., Who wants to be an active citizen?, Sociology, 37, 1, pp. 103-120, (2003); Forde C., Martin S., Galvin A.D., Children and young people's right to participate: national and local youth councils in Ireland, The International Journal of Children's Rights, 24, 1, pp. 135-154, (2016); Quigley C., Patrick J., Globalization's contradictions; Geographies of discipline, destruction and transformation, 97, 4, pp. 802-804, (2007); Gerissdoerfer M., Savaget P., Evans S., The Cambridge Business Model Innovation Process, Procedia Manufacturing, 8, pp. 262-269, (2017); Zhou P., Zhang Y., Analysis and Thinking on the Current Situation of Student Participation in Online Teaching Platforms, Journal of Nanjing Radio and Television University, 33, 2, pp. 40-43+81, (2010); Zhu Q., Lu F.L., The formation of media weakness and its rescue for vulnerable groups in the perspective "concept, Social Sciences, 44, 6, (2005); Zhu Y., Han X., Yang J., Cheng J., Higher education with the help of online development has become an irreversible trend-a comprehensive analysis of the 11-year series of reports on online education in the United States and enlightenment, Tsinghua University Education Research, 35, 4, pp. 92-100, (2014)</t>
  </si>
  <si>
    <t>Q. Zhao; Cangzhou Normal University, Office of Academic Affairs, Cangzhou, Hebei, 061001, China; email: zhaoqq1991@caztc.edu.cn</t>
  </si>
  <si>
    <t>Hindawi Limited</t>
  </si>
  <si>
    <t>10589244</t>
  </si>
  <si>
    <t>SCIPE</t>
  </si>
  <si>
    <t>Sci. Program</t>
  </si>
  <si>
    <t>2-s2.0-85135272740</t>
  </si>
  <si>
    <t>Zhou W.</t>
  </si>
  <si>
    <t>Zhou, Wuyi (58816333400)</t>
  </si>
  <si>
    <t>58816333400</t>
  </si>
  <si>
    <t>Discussion on the current situation and quality evaluation model of online course teaching in universities based on social network analysis</t>
  </si>
  <si>
    <t>International Journal of Networking and Virtual Organisations</t>
  </si>
  <si>
    <t>3-4</t>
  </si>
  <si>
    <t>328</t>
  </si>
  <si>
    <t>340</t>
  </si>
  <si>
    <t>10.1504/IJNVO.2023.135959</t>
  </si>
  <si>
    <t>https://www.scopus.com/inward/record.uri?eid=2-s2.0-85182526472&amp;doi=10.1504%2fIJNVO.2023.135959&amp;partnerID=40&amp;md5=bff1fb42d3cd4791f9d4b3ed24f02eec</t>
  </si>
  <si>
    <t>School of Public Art, ChangChun University of Architecture and Civil Engineering, ChangChun, 130609, China</t>
  </si>
  <si>
    <t>Zhou W., School of Public Art, ChangChun University of Architecture and Civil Engineering, ChangChun, 130609, China</t>
  </si>
  <si>
    <t>In order to improve the evaluation effect of the teaching quality of modern online courses in universities, we will explore the current situation and quality evaluation mode of online course teaching in universities based on social network analysis. Firstly, analyse social network theory, design a social network analysis process, and then select an online course of 'Advanced Mathematics' from a certain university for research. Use crawler algorithms to obtain interactive data between teachers, students, and students on the platform to achieve community graph visualisation. Finally, by analysing the density, distribution, and centrality of community networks, the correlation between centrality and the current situation and quality of curriculum teaching is explored. Based on this result, a quality evaluation model is explored, which can be optimised by introducing social network analysis methods and establishing a scientific student and teacher evaluation mechanism. © 2023 Inderscience Enterprises Ltd.</t>
  </si>
  <si>
    <t>online courses in universities; SNA; social network analysis; teaching quality evaluation; teaching status</t>
  </si>
  <si>
    <t>Curricula; E-learning; Quality control; Social networking (online); Students; Current quality; Current situation evaluations; Online course; Online course in university; Quality evaluation; SNA; Social Network Analysis; Teaching quality; Teaching quality evaluation; Teaching status; Teaching</t>
  </si>
  <si>
    <t>Da X., Research on the current situation and countermeasures of online teaching operation and management in universities - review of 'selected reports on online teaching quality in universities, Theory and Practice of Education, 42, 35, (2022); Huang W., Yao Z., Current situation and spatial structure of scientific research cooperation and innovation among universities in Guangdong-Hong Kong-Macao greater bay area: analysis of social networks based on the national knowledge infrastructure database, Science and Technology Management Research, 42, 7, pp. 87-93, (2022); Huang Y., Xin Z., Li W., Research on the Weibo information communication network of the communist youth league in universities in the new media era: from the perspective of social network analysis, Journal of China Youth University for Political Sciences, 40, 4, pp. 36-44, (2021); Wang B., Li Y., A study on the interaction behavior of MOOC discussion areas in college English based on social network analysis, Foreign Languages Research, 39, 4, pp. 59-64, (2022); Wang C., Discussion on online teaching design of bodybuilding course in college under the background of the COVID-19, Journal of Physical Education, 28, 2, pp. 97-102, (2021); Wang J., Research on online course evaluation in colleges and universities based on the 'Internet plus' background - review of 'monitoring and evaluation of teaching quality in colleges and universities, Science and Technology Management Research, 41, 16, (2021); Wei M., Shan Y., Zheng C., Development and application of 'education for innovation' classroom teaching quality evaluation tool in colleges and universities, Journal of Northeast Normal University (Philosophy and Social Sciences), 27, 3, pp. 131-138, (2022); Wu Y., Chen L., Research on online teaching models and innovative characteristics of primary and secondary schools in China during the epidemic: mining and analysis based on the perspective of teaching interaction, Distance Education in China, 2021, 2, pp. 17-26, (2021); Zhou L., Qiu Q., Chen Q., Research on the characteristics of spatial association network of sports industry in Guangdong Hong Kong Macao Greater Bay Area - based on Gravity model and social network analysis, Social Sciences In Guangdong, 2021, 2, pp. 100-108, (2021); Zhu B., Research on Improving the quality of mathematics teaching in higher education institutions in the new era - review of 'innovation in mathematics teaching and models in higher education institutions, Science and Technology Management Research, 41, 22, (2021)</t>
  </si>
  <si>
    <t>W. Zhou; School of Public Art, ChangChun University of Architecture and Civil Engineering, ChangChun, 130609, China; email: yaoyexing@163.com</t>
  </si>
  <si>
    <t>Inderscience Publishers</t>
  </si>
  <si>
    <t>14709503</t>
  </si>
  <si>
    <t>Int. J. Networking Virtual Organ.</t>
  </si>
  <si>
    <t>2-s2.0-85182526472</t>
  </si>
  <si>
    <t>Zhang, Ruiyao (57913117900)</t>
  </si>
  <si>
    <t>57913117900</t>
  </si>
  <si>
    <t>Computational Intelligence and Neuroscience</t>
  </si>
  <si>
    <t>1217846</t>
  </si>
  <si>
    <t>10.1155/2022/1217846</t>
  </si>
  <si>
    <t>https://www.scopus.com/inward/record.uri?eid=2-s2.0-85139151561&amp;doi=10.1155%2f2022%2f1217846&amp;partnerID=40&amp;md5=ec1ccd74420008f401daa583352f5b02</t>
  </si>
  <si>
    <t>School of Literature and Journalism, Shandong University of Finance and Economics, JiNan, 250014, China</t>
  </si>
  <si>
    <t>Zhang R., School of Literature and Journalism, Shandong University of Finance and Economics, JiNan, 250014, China</t>
  </si>
  <si>
    <t>With the development of digital media technology, its application in teaching and learning is becoming more widespread. Digital media technology helps present information in transmitting knowledge or skills, reduces cognitive load, and promotes understanding of knowledge. Evaluation of the effectiveness of digital media teaching has also become important. A scientific and reasonable evaluation of digital media teaching effectiveness can help teachers select digital media technology and grasp the amount, degree, and timing of digital media use to change teaching effectiveness. This paper proposed using a combination of big data and artificial intelligence methods to evaluate the effectiveness of digital media teaching methods using the RBF neural network model. The digital media teaching effectiveness evaluation was used as the input variable of RBF, the degree of digital media effectiveness was the output variable and the neural network was trained through the collected sample data. The research results showed that the RBF neural network model proposed in this paper has a strong generalization and extension ability in evaluating digital media teaching effectiveness, providing a new way to evaluate digital media teaching effectiveness.  © 2022 RuiYao Zhang.</t>
  </si>
  <si>
    <t>Artificial Intelligence; Big Data; Internet; Learning; Neural Networks, Computer; Teaching; Big data; E-learning; Radial basis function networks; Cognitive loads; Digital media technologies; Effectiveness evaluation; ITS applications; Neural network model; RBF Neural Network; Teachers'; Teaching and learning; Teaching effectiveness; Teaching evaluation; artificial intelligence; Internet; learning; teaching; Digital storage</t>
  </si>
  <si>
    <t>Li M., Wenjie S., Application of virtual reality technology and digital twin in digital media communication, Journal of Intelligent and Fuzzy Systems, 40, 4, pp. 6655-6667, (2021); Ning G., The impact of energy industry structure adjustment on digital media application technology, Energy Reports, 8, 1, pp. 1463-1471, (2022); Ochsner B., Spohrer M., Stock R., Rethinking assistive technologies: Users, environments, digital media, and app-practices of hearing, Nanoethics, 16, 1, pp. 65-79, (2022); Yujie Z., Al Imran Yasin M., Alsagoff S.A.B.S., Hoon A.L., The mediating role of new media engagement in this digital age, Frontiers in Public Health, 10, 1, (2022); Angus I., Critical theory of digital media, Foundations of Science, 22, 2, pp. 443-446, (2017); Chavez N.R., Shearer L.S., Rosenthal S.L., Use of digital media technology for primary prevention of STIs/HIV in youth, Journal of Pediatric and Adolescent Gynecology, 27, 5, pp. 244-257, (2014); Licata J.I., Baker A.E., Updated guidelines on digital media use by children, Journal of the American Academy of Physician Assistants, 30, 4, pp. 1-3, (2017); Ortegren H., The scope of digital image media in art education, Computers &amp; Education, 59, 2, pp. 793-805, (2012); Qian J., Research on artificial intelligence technology of virtual reality teaching method in digital media art creation[J], Journal of Internet Technology, 23, 1, pp. 125-131, (2022); Lu H., Li Y., Chen M., Kim H., Serikawa S., Brain intelligence: Go beyond artificial intelligence, Mobile Networks and Applications, 23, 2, pp. 368-375, (2018); Li L., Lin Y.L., Zheng N.N., Wang F.Y., Liu Y., Cao D., Wang K., Huang W.L., Artificial intelligence test: A case study of intelligent vehicles, Artificial Intelligence Review, 50, 3, pp. 441-465, (2018); Zhang Q., Lu J., Jin Y., Artificial intelligence in recommender systems, Complex &amp; Intelligent Systems, 7, 1, pp. 439-457, (2021); Zheng C., Johnson T.V., Garg A., Boland M.V., Artificial intelligence in glaucoma, Current Opinion in Ophthalmology, 30, 2, pp. 97-103, (2019); Babikir A., Mwambi H., Factor Augmented artificial neural network model, Neural Processing Letters, 45, 2, pp. 507-521, (2017); Baig M.M., Awais M.M., El-Alfy E.S.M., AdaBoost-based artificial neural network learning, Neurocomputing, 248, 1, pp. 120-126, (2017); Chen H., Lu F., He B., Topographic property of backpropagation artificial neural network: From human functional connectivity network to artificial neural network, Neurocomputing, 418, 1, pp. 200-210, (2020); Egrioglu E., Yolcu U., Bas E., Dalar A.Z., Median-Pi artificial neural network for forecasting, Neural Computing &amp; Applications, 31, 1, pp. 307-316, (2019); Dey P., Artificial neural network in diagnostic cytology, CytoJournal, 19, 1, (2022); Lopez-Garcia T.B., Coronado-Mendoza A., Dominguez-Navarro J.A., Artificial neural networks in microgrids: A review, Engineering Applications of Artificial Intelligence, 95, 1, (2020); Solopchuk O., Zenon A., Active sensing with artificial neural networks, Neural Networks, 143, 1, pp. 751-758, (2021); He S., Xie M., Tontiwachwuthikul P., Chan C., Li J., Self-adapting anti-surge intelligence control and numerical simulation of centrifugal compressors based on RBF neural network, Energy Reports, 8, 1, pp. 2434-2447, (2022); Shang D., Li X., Yin M., Li F., Wen B., Rotation angle control strategy for telescopic flexible manipulator based on a combination of fuzzy adjustment and RBF neural network, Chinese Journal of Mechanical Engineering, 35, 1, (2022); Noorizadegan A., Chen C.S., Young D.L., Chen C., Effective condition number for the selection of the RBF shape parameter with the fictitious point method, Applied Numerical Mathematics, 178, 1, pp. 280-295, (2022); Oanh D.T., Tuong N.M., An approach to adaptive refinement for the RBF-FD method for 2D elliptic equations, Applied Numerical Mathematics, 178, 1, pp. 123-154, (2022); Ertugrul O.F., A novel type of activation function in artificial neural networks: Trained activation function, Neural Networks, 99, 1, pp. 148-157, (2018); Mihic L., Pejcev A., Spalevic M., Error estimations of Turán formulas with Gori-Micchelli and generalized Chebyshev weight functions, Filomat, 32, 20, pp. 6927-6936, (2018); Jiang Q., Zhu L., Shu C., Sekar V., An efficient multilayer RBF neural network and its application to regression problems, Neural Computing &amp; Applications, 34, 6, pp. 4133-4150, (2022)</t>
  </si>
  <si>
    <t>R. Zhang; School of Literature and Journalism, Shandong University of Finance and Economics, JiNan, 250014, China; email: 20198094@sdufe.edu.cn</t>
  </si>
  <si>
    <t>16875265</t>
  </si>
  <si>
    <t>Comput. Intell. Neurosci.</t>
  </si>
  <si>
    <t>2-s2.0-85139151561</t>
  </si>
  <si>
    <t>Chamorro-Atalaya, Omar (57729726800); Aldana-Trejo, Florcita (57225945936); Alvarado-Bravo, Nestor (57225975048); Nieves-Barreto, Constantino (57931533400); Aguilar-Loyaga, Santiago (58481851700); Farfán-Aguilar, José (57811651900); Torres-Quiroz, Almintor (57225980101); Riveros-Cuellar, Alípio (58127738700); Pérez-Samanamud, Manuel (58481452700); Pérez-Guevara, Luciano (57396368200)</t>
  </si>
  <si>
    <t>57729726800; 57225945936; 57225975048; 57931533400; 58481851700; 57811651900; 57225980101; 58127738700; 58481452700; 57396368200</t>
  </si>
  <si>
    <t>International Journal of Information and Education Technology</t>
  </si>
  <si>
    <t>1094</t>
  </si>
  <si>
    <t>1100</t>
  </si>
  <si>
    <t>10.18178/ijiet.2023.13.7.1909</t>
  </si>
  <si>
    <t>https://www.scopus.com/inward/record.uri?eid=2-s2.0-85164419501&amp;doi=10.18178%2fijiet.2023.13.7.1909&amp;partnerID=40&amp;md5=f2c156051e4cc7b5076df37fbe757fe1</t>
  </si>
  <si>
    <t>Faculty of Engineering and Management of the National Technological University of South Lima, Lima, Peru; Faculty of Economic Sciences of the Federico Villarreal National University, Lima, Peru; Faculty of Administrative Sciences of the National University of Callao, Lima, Peru; Faculty of Industrial Engineering and Systems of the National University of Callao, Lima, Peru; Faculty of Economic Sciences of the National University of Callao, Lima, Peru; Faculty of Administrative Sciences of the National University Federico Villarreal, Lima, Peru; Faculty of Education of the National University Federico Villarreal, Lima, Peru</t>
  </si>
  <si>
    <t>Chamorro-Atalaya O., Faculty of Engineering and Management of the National Technological University of South Lima, Lima, Peru; Aldana-Trejo F., Faculty of Economic Sciences of the Federico Villarreal National University, Lima, Peru; Alvarado-Bravo N., Faculty of Administrative Sciences of the National University of Callao, Lima, Peru; Nieves-Barreto C., Faculty of Administrative Sciences of the National University of Callao, Lima, Peru; Aguilar-Loyaga S., Faculty of Administrative Sciences of the National University of Callao, Lima, Peru; Farfán-Aguilar J., Faculty of Industrial Engineering and Systems of the National University of Callao, Lima, Peru; Torres-Quiroz A., Faculty of Economic Sciences of the National University of Callao, Lima, Peru; Riveros-Cuellar A., Faculty of Administrative Sciences of the National University Federico Villarreal, Lima, Peru; Pérez-Samanamud M., Faculty of Education of the National University Federico Villarreal, Lima, Peru; Pérez-Guevara L., Faculty of Education of the National University Federico Villarreal, Lima, Peru</t>
  </si>
  <si>
    <t>This study is based on the university students’ opinions on the social network Twitter, to learn the teaching performance in the context of virtual learning using sentiment analysis technique. However, to establishing the classification algorithm, an imbalance was evidenced in the amounts of opinions that qualify the teaching performance with the satisfied and dissatisfied class. Therefore, the objective of this investigation is to determine the improvement in the performance of the student satisfaction classification algorithm, based on the class balancing method from the application of the minority synthetic oversampling technique (SMOTE). From the methodological point of view, the research is a non-experimental design, applied type, and quantitative approach. The data was collected through the social network Twitter for fifteen weeks to a population defined by mechanical and electrical engineering students. After the application of the SMOTE data balancing technique, it was identified that the algorithm which presents the best performance is Logistic Regression. It was possible to identify that the impact of improvement of the algorithm turned out to be an average of 2.17% in the accuracy, 84.78% in precision, 42% in the Recall (Sensitivity) and 58.33% in the F1-score. Therefore, it is demonstrated that the algorithm classifies with high probability the opinions of the students. © 2023 by the authors.</t>
  </si>
  <si>
    <t>classification algorithm; oversampling; Performance; student satisfaction; teacher performance</t>
  </si>
  <si>
    <t>Villasmil B. I. S. D., Villasmil K. J. F., Garcia G. A. C., Bracho J. S. U., Duenas X. F. O., Student satisfaction in a biochemistry course: An assessment after implementing neurodidactic strategies, Saint Gregory Journal, 1, 38, pp. 1-14, (2020); Pacheco P. M. O., Factors of student satisfaction for the academic service of the FCA UNAC 2019, (2020); Ramos D. G. C., Factors that determine the quality of service and its relationship with state university student satisfaction using structural equations, (2021); Vega-Sampayo Y., Olivero-Vega E., Acosta-Prado J. C., Mediating effect of information and communication technologies (ICTs) on the relationship between innovation capability and student satisfaction, in higher education institutions, University Training Journal, 15, 3, pp. 107-118, (2022); Romero-Ocas S., Student satisfaction in the master’s programs of education of the Universidad Nacional Mayor de San Marcos, Valdizana Research Journal, 15, 1, pp. 7-16, (2021); Diaz-Camacho R., Rivera J., Encalada I., Romani U., Student satisfaction in virtual education: an international systematic review, Chakiñan Journal of Social Sciences and Humanities, 1, 16, pp. 177-193, (2022); Soub T. F. A., Alsarayreh R S., Amarin N. Z., Students satisfaction with using e-learning to learn chemistry in light of the COVID-19 pandemic in Jordanian Universities, International Journal of Instruction, 14, 3, pp. 1011-1024, (2021); Kasalak G., Dagyar M., University student satisfaction, resource management and metacognitive learning strategies, Teachers and Curriculum Journal, 20, 1, pp. 73-85, (2020); Stankovska G., Dimitrovski D., Ibraimi Z., Memedi I., Online learning, social presence and satisfaction among university Students during the COVID-19 pandemic, New Challenges to Education: Lessons from Around the World, 19, 1, pp. 181-188, (2021); Vazquez M. G. M., Garcia J. A. G., Student satisfaction in university students: a systematic review of the literature, Education Journal, 46, 2, pp. 1-16, (2022); Sanchez M. O. P, Effect of teaching performance on the academic satisfaction of students of the School of Administration of the National University of Cajamarca, Caxamarca Journal, 17, 1, pp. 23-31, (2018); Echevarria M. A. V., Evaluation of teaching performance and academic satisfaction in students of a Private University of Lima, (2022); Contreras L E., Fuentes H. J., Rodriguez J. I., Prediction of academic performance as an indicator of success/failure of engineering students, through machine learning, University Training Journal, 13, 5, pp. 233-246, (2020); Ruiz S. B., Herrera M. B., Variables associated with student satisfaction through association rule mining techniques, Proc. XIV National Congress of Technology in Education and Education in Technology (TE&amp;ET 2019), pp. 29-36, (2019); Hoz E. J. D. L., Fontalvo T. J., Machine learning methodology for classification and prediction of users in virtual education environments, Technological Information Journal, 30, 1, pp. 247-254, (2019); Carvacho H. A. N., Early prediction models of student academic achievement, (2021); Urteaga I., Siri L., Garofalo G., Early dropout prediction using machine learning in professional online courses, Ibero-American Journal of Distance Education, 23, 2, pp. 147-167, (2020); Ayuso-del Puerto D., Gutierrez-Esteban P., Artificial intelligence as an educational resource during preservice teacher training, Ibero-American Journal of Distance Education, 25, 2, pp. 347-362, (2022); Shuo-Chang T., Cheng-Huan C., Yi-Tzone S., Jin-Shuei C., Trong-Neng W., Precision education with statistical learning and deep learning: A case study in Taiwan, International Journal of Educational Technology in Higher Education, 17, 12, pp. 1-13, (2020); Ruiz S. B., Andrade R. E., Herrera M. B., Student satisfaction through discovery techniques based on fuzzy logic, Proc. XIV National Congress of Technology in Education and Education in Technology (TE&amp;ET 2019), pp. 37-46, (2019); Paez A. R., Ramirez N. D. G., Prediction of academic performance using the first academic activities of university students and machine learning techniques, Contemporary Dilemmas Journal: Education, Politics and Values, 9, 3, pp. 1-16, (2022); Urbina-Najera A. B., Tellez-Velazquez A., Barbosa R. C., Patterns to identify dropout university students with educational data mining, Electronic Journal of Educational Research, 23, e29, pp. 1-15, (2021); Urgiles J. L. U., Mullo M. S. V., University retention model: A machine learning approach, (2020); Airac G. X. E., Munoz E. F. L., Machine learning model for classification of students according to their performance academic at the language center of the National University of Santa, (2020); Landinez S. P. C., Rodriguez P. E. C., Feelings analysis, a tool to assess the student’s attitude in front of a course, Proc. 2nd Latin American Congress of Engineering: International Meeting on Engineering Education, pp. 1-8, (2019); Orozco A. P., Navarro J. O., Santiago J. M., Development of an analysis of feelings about twitter social network trends using data analytical techniques, Scientific Series of the University of Informatics Sciences, 15, 6, pp. 149-168, (2022); Gomez-Torres E., Jaimes R., Hidalgo O., Lujan-Mora S., Influence of social networks in the analysis of feelings applied to the political situation of Ecuador, UTE Focus Journal, 9, 1, pp. 67-78, (2018); Chamorro-Atalaya O., Arce-Santillan D., Morales-Romero G., Ramos-Salazar P., Leon-Velarde C., Auqui-Ramos E., Levano-Stella M., Sentiment analysis through twitter as a mechanism for assessing university satisfaction, Indonesian Journal of Electrical Engineering and Computer Science, 28, 1, pp. 430-440, (2022); Monroy-de-Jesus J., Guadalupe-Ramirez A., Ambriz-Polo J. C., Lopez-Gonzalez E., Efficient learning algorithm to treat the multiple class imbalance problem, Research in Computing Science, 147, 5, pp. 143-157, (2018); Zaldivar L. P., Machine learning algorithms for the prediction of textile garment productivity, (2021); Torres-Vasquez M., Hernandez-Torruco J., Hernandez-Ocana B., Chavez-Bosquez O., Impact of oversampling algorithms in the classification of Guillain-Barrésyndrome main subtypes, Ingenius Science and Technology Journal, 25, pp. 20-31, (2020); Torres F. R., SMOTE-D, a determinist version of smote, (2017); Moreno J., Rodriguez D., Sicilia M. A., Riquelme J. C., Ruiz R., SMOTE-I: Improvement of the SMOTE algorithm for balance of minority classes, Minutes of the Workshops of the Conference on Software Engineering and Databases, 3, 1, pp. 73-80, (2019); Calvino H. A. A., Methods for improving predictions in unbalanced classes in the study of customer cancellations, (2017); Pabon E. D. C., Obtaining a dataset for emotion recognition using a brain-computer interface, (2022); Torres C. P. C., Predictive model of student dropout of preschool, basic and secondary education in the municipality of Medellín, (2021); Ipanaque J. C. P., Logistic regression model applied with data balancing techniques to classify the entry of applicants to the faculty of sciences of the National University of Piura, (2021); Garcia A. J. C., Model for the prediction of dropout of undergraduate students, based on data mining techniques, (2020); Chen H.-C., Prasetyo E., Tseng S.-S., Putra K. T., Prayitno S. S. Kusumawardani, Weng C.-E, Week-wise student performance early prediction in virtual learning environment using a deep explainable artificial intelligence, Applied Sciences, 12, 1, pp. 1-16, (2022); Albreiki B., Zaki N., Alashwal H. A., Systematic literature review of student’ performance prediction using machine learning techniques, Education Sciences, 11, 1, pp. 1-27, (2021); Bhaskaran S., Marappan R., Santhi B., Design and analysis of an efficient machine learning based hybrid recommendation system with enhanced density-based spatial clustering for digital e-learning applications, Mathematics, 9, 1, pp. 1-27, (2021); Bhaskaran S., Marappan R., Santhi B., Design and analysis of a cluster-based intelligent hybrid recommendation system for e-learning applications, Mathematics, 9, 1, pp. 1-17, (2021); Cedeno-Moreno D., Vargas-Lombardo M., Machine learning applied to the sentiment analysis, Technological I+D Journal, 16, 2, pp. 1-8, (2020); Chanchi G. E., Ospina M. A., Ospino M. E., Sentiment analysis of the perception of Systems Engineering students from the University of Cartagena on the academic activities developed during confinement due to COVID-19, 41, 42, pp. 247-259, (2020)</t>
  </si>
  <si>
    <t>O. Chamorro-Atalaya; Faculty of Engineering and Management of the National Technological University of South Lima, Lima, Peru; email: ochamorro@untels.edu.pe</t>
  </si>
  <si>
    <t>20103689</t>
  </si>
  <si>
    <t>Int. J. Inf.  Educ. Technol.</t>
  </si>
  <si>
    <t>2-s2.0-85164419501</t>
  </si>
  <si>
    <t>Elosua, Paula (13906778500); Aguado, David (13907407500); Fonseca-Pedrero, Eduardo (17433855700); Abad, Francisco José (7006310729); Santamaría, Pablo (7005892861)</t>
  </si>
  <si>
    <t>13906778500; 13907407500; 17433855700; 7006310729; 7005892861</t>
  </si>
  <si>
    <t>Psicothema</t>
  </si>
  <si>
    <t>50</t>
  </si>
  <si>
    <t>10.7334/psicothema2022.241</t>
  </si>
  <si>
    <t>https://www.scopus.com/inward/record.uri?eid=2-s2.0-85146891824&amp;doi=10.7334%2fpsicothema2022.241&amp;partnerID=40&amp;md5=1fc95c60e5a16f9505c11510606a7e0e</t>
  </si>
  <si>
    <t>Universidad del País Vasco, Spain; Universidad Autónoma, Madrid, Spain; Universidad de La Rioja, Spain; Hogrefe TEA Ediciones, Spain</t>
  </si>
  <si>
    <t>Elosua P., Universidad del País Vasco, Spain; Aguado D., Universidad Autónoma, Madrid, Spain; Fonseca-Pedrero E., Universidad de La Rioja, Spain; Abad F.J., Universidad Autónoma, Madrid, Spain; Santamaría P., Hogrefe TEA Ediciones, Spain</t>
  </si>
  <si>
    <t>Background: The emergence of digital technology in the field of psychological and educational measurement and assessment broadens the traditional concept of pencil and paper tests. New assessment models built on the proliferation of smartphones, social networks and software developments are opening up new horizons in the field. Method: This study is divided into four sections, each discussing the benefits and limitations of a specific type of technology-based assessment: ambulatory assessment, social networks, gamification and forced-choice testing. Results: The latest developments are clearly relevant in the field of psychological and educational measurement and assessment. Among other benefits, they bring greater ecological validity to the assessment process and eliminate the bias associated with retrospective assessment. Conclusions: Some of these new approaches point to a multidisciplinary scenario with a tradition which has yet to be created. Psychometrics must secure a place in this new world by contributing sound expertise in the measurement of psychological variables. The challenges and debates facing the field of psychology as it incorporates these new approaches are also discussed. © 2023, Colegio Oficial de Psicologos Asturias. All rights reserved.</t>
  </si>
  <si>
    <t>Assessment; ICT; Measurement; Technology; Test</t>
  </si>
  <si>
    <t>Digital Technology; Educational Measurement; Humans; Psychometrics; Retrospective Studies; Software; education; human; psychometry; retrospective study; software</t>
  </si>
  <si>
    <t>Ministerio de Ciencia e Innovación, MICINN, (PID2019-103859RB-100)</t>
  </si>
  <si>
    <t>This work has been partially funded by the Ministry of Science and Innovation (PID2019-103859RB-100).</t>
  </si>
  <si>
    <t>Adjerid I., Kelley K., Big data in psychology: A framework for research advancement, The American Psychologist, 73, 7, pp. 899-917, (2018); Aguado D., Andres J. C., Garcia Izquierdo A. L., Rodriguez J., LinkedIn” Big Four”: Job performance validation in the ICT sector, Journal of Work and Organizational Psychology, 35, pp. 53-64, (2019); Aguado D., Rubio V. J., Lucia B., The Risk Propensity Task (PTR): A proposal for a behavioral performance-based computer test for assessing risk propensity, Anales de Psicología, 27, 3, pp. 862-870, (2011); Andres J. C., Aguado D., De Miguel J., What’s behind LinkedIn? Measuring the LinkedIn big four dimensions through rubrics, Psychologist Papers, 43, 1, pp. 12-20, (2022); Armstrong M. B., Landers R. N., Collmus A. B., Gamifying recruitment, selection, training, and performance management: Game-thinking in human resource management, Emerging research and trends in gamification, pp. 140-165, (2016); Bangerter A., Roulin N., Konig C. J., Personnel selection as a signaling game, Journal of Applied Psychology, 97, pp. 719-738, (2012); Bell I. H., Lim M. H., Rossell S. L., Thomas N., Ecological momentary assessment and intervention in the treatment of psychotic disorders: A systematic review, Psychiatric Services, 68, 11, pp. 1172-1181, (2017); Bennett R. E., The changing nature of educational assessment, Review of Research in Education, 39, 1, pp. 370-407, (2015); Bogarin A, Cerezo R., Romero C., Discovering learning processes using Inductive Miner: A case study with Learning Management Systems (LMSs), Psicothema, 30, 3, pp. 322-329, (2018); Boyd D., Ellison N., Social network sites: Definition, history, and scholarship, Journal of Computer-Mediated Communication, 13, 1, pp. 210-230, (2007); Brown A., Maydeu-Olivares A., Item response modeling of forced choice questionnaires, Educational and Psychological Measurement, 71, 3, pp. 460-502, (2011); Caballero-Hernandez J. A., Palomo-Duarte M., Dodero J. M., Skill assessment in learning experiences based on serious games: A systematic mapping study, Computers &amp; Education, 113, pp. 42-60, (2017); Cattell R. B., The data box: Its ordering of total resources in terms of possible relational systems, Handbook of multivariate experimental psychology, pp. 67-128, (1966); Cattell R. B., Warburton F. W., Objective personality and motivation tests, (1967); Collmus A. B., Armstrong M. B., Landers R. N., Game-thinking within social media to recruit and select job candidates, Social media in employee selection and recruitment: Theory, practice, and current challenges, pp. 103-124, (2016); Delgado-Gomez D., Carmona-Vazquez C., Bayona S., Ardoy-Cuadros J., Aguado D., Baca-Garcia E., Lopez-Castroman J., Improving impulsivity assessment using movement recognition: a pilot study, Behavior Research Methods, 48, 4, pp. 1575-1579, (2016); Delgado-Gomez D., Sujar A., Ardoy-Cuadros J., Bejarano-Gomez A., Aguado D., Miguelez-Fernandez C., Blasco-Fontecilla H., Penuelas-Calvo I., Objective assessment of attention-deficit hyperactivity disorder (ADHD) using an infinite runner-based computer game: a pilot study, Brain Sciences, 10, 10, (2020); Donath J., Signals in social supernets, Journal of Computer Mediated Communication, 13, 1, pp. 231-251, (2008); Ebner-Priemer U. W., Trull T. J., Ambulatory assessment: An innovative and.promising approach for clinical psychology, European Psychologist, 14, 2, pp. 109-119, (2009); Elliot S., Lawty-Jones M., Jackson C., Effects of dissimulation on self-report and objective measures of personality, Personality and Individual Differences, 21, pp. 335-343, (1996); Elosua P., Impact of ICT on the assessment environment. Innovations through continuous improvement, Psychologist Papers, 43, 1, pp. 3-11, (2022); Proposal for a Regulation laying down harmonised rules on artificial intelligence, (2021); Espinoza-Cuadros F., Fernandez-Pozo R., Toledano D. T., Alcazar-Ramirez J. D., Lopez-Gonzalo E., Hernandez-Gomez L. A., Reviewing the connection between speech and obstructive sleep apnea, Biomedical engineering online, 15, 1, (2016); Fernandez S., Stocklin M., Terrier L., Kim S., Using available signals on LinkedIn for personality assessment, Journal of Research in Personality, 93, (2021); Fokkema M., Iliescu D., Greiff S., Ziegler M., Machine Learning and Prediction in Psychological Assessment: Some Promises and Pitfalls, European Journal of Psychological Assessment, 38, 3, pp. 165-175, (2022); Fonseca Pedrero E., Perez-Alvarez M., Al-Halabi S., Inchausti F., Muniz J., Lopez-Navarro E., Perez de Albeniz A., Lucas Molina B., Debbane M., Bobes-Bascaran M. T., Gimeno-Peon A., Prado-Abril J., Fernandez-Alvarez J., Rodriguez-Testal J. F., Gonzalez Pando D., Diez-Gomez A., Garcia Montes J. M., Garcia-Cerdan L., Osma J., Peris Baquero O., Marrero R. J., Tratamientos psicológicos empíricamente apoyados para adultos: Una revisión selectiva [Evidence-based psychological treatments for adults: A selective review], Psicothema, 33, 2, pp. 188-197, (2021); Fonseca-Pedrero E., Rodenas-Perea G., Perez-Albeniz A., Al-Halabi S., Perez M., Muniz J., The time of ambulatory assessment, Psychologist Papers, 43, pp. 21-28, (2022); Frasca K. J., Edwards M. R., Web-based corporate, social and video recruitment media: Effects of media richness and source credibility on organizational attraction, International Journal of Selection and Assessment, 25, 2, pp. 125-137, (2017); Funder D. C., Accurate personality judgment, Current Directions in Psychological Science, 21, pp. 177-182, (2012); Garcia-Garzon E., Nieto M. D., Garrido L. E., Abad F. J., Bi-factor exploratory structural equation modeling done right: using the SLiDapp application, Psicothema, 32, pp. 607-614, (2020); Hall M., Scherner P. V., Kreidel Y., Rubel J. A., A systematic review of momentary assessment designs for mood and anxiety symptoms, Frontiers in Psychology, 12, (2021); Heron K. E., Everhart R. S., McHale S. M., Smyth J. M., Using obile-technology-based ecological momentary assessment (EMA) methods with youth: A systematic review and recommendations, Journal of Pediatric Psychology, 42, 10, pp. 1087-1107, (2017); Hicks L. E., Some properties of ipsative, normative, and forced choice normative measures, Psychological Bulletin, 74, 3, pp. 167-184, (1970); Hontangas P. M., Leenen I., de la Torre J., Traditional scores versus IRT estimates on forced choice tests based on a dominance model, Psicothema, 28, 1, pp. 76-82, (2016); Jasper F., Ortner T. M., The tendency to fall for distracting information while making judgments: development and validation of the Objective Heuristic Thinking Test, European Journal of Psychological Assessment, 30, pp. 193-207, (2014); Jobin A., Ienca M., Vayena E., The global landscape of AI ethics guidelines, Nature Machine Intelligence, 1, pp. 389-399, (2019); Judge T. A., Rodell J. B., Klinger R. L., Simon L. S., Crawford E. R., Hierarchical representations of the five-factor model of personality in predicting job performance: Integrating three organizing frameworks with two theoretical perspectives, Journal of Applied Psychology, 98, 6, pp. 875-925, (2013); Kato P. M., de Klerk S., Serious games for assessment: Welcome to the jungle, Journal of Applied Testing Technology, 18, pp. 1-6, (2017); Kluemper D. H., Rosen P. A., Mossholder K. W., Social networking websites, personality ratings, and the organizational context: More than meets the eye?, Journal of Applied Social Psychology, 42, 1, pp. 1143-1172, (2012); Knight R. G., Titov N., Use of virtual reality tasks to assess prospective memory: Applicability and evidence, Brain Impairment, 10, pp. 3-13, (2009); Konig C., Demetriou A., Glock P., Hiemstra A., Iliescu D., Ionescu C., Langer M., Liem C., Linnenburger A., Siegel R., Vartholomaios I., Some advice for psychologists who want to work with computer scientists on big data, Personnel Assessment and Decisions, 6, pp. 17-23, (2020); Kreitchmann R. S., Abad F. J., Sorrel M. A., A genetic algorithm for optimal assembly of pairwise forced choice questionnaires, Behavior Research Methods, 54, pp. 1476-1492, (2021); Kreitchmann R. S., Abad F. J., Ponsoda V., Nieto M. D., Morillo D., Controlling for response biases in self-report scales: Forced choice vs. psychometric modeling of Likert items, Frontiers in Psychology, 10, (2019); Kreitchmann R. S., Sorrel M. A., Abad F. J., On bank assembly and block selection in multidimensional forced choice adaptive assessments, Educational and Psychological Measurement, (2022); Langenfeld T., Burstein J., von Davier A. A., Digital-First Learning and Assessment Systems for the 21st Century, Frontiers in Education, 7, (2022); Landers R. N, An introduction to game-based assessment: Frameworks for the measurement of knowledge, skills, abilities and other human characteristics using behaviors observed within videogames, International Journal of Gaming and Computer-Mediated Simulations, 7, pp. 4-8, (2015); Law A. S., Logie R. H., Pearson D. G., The impact of secondary tasks on multitasking in a virtual environment, Acta Psychologica, 122, pp. 27-44, (2006); Lopez-Mora C., Carlo G., Roos J., Maiya S., Gonzalez-Hernandez J., Perceived Attachment and Problematic Smartphone Use in Young People: Mediating Effects of Self-Regulation and Prosociality, Psicothema, 33, 4, pp. 564-570, (2021); Lejuez C. W., Read J. P., Kahler C., Richards J. B., Ramsey S. E., Stuart G. L., Strong D.R., Brown R. A., Evaluation of a behavioral measure of risk taking: The Balloon Analogue Risk Task (BART), Journal of Experimental Psychology: Applied, 8, pp. 75-84, (2002); Lumsden J., Skinner A., Woods A. T., Lawrence N. S., Munafo M., The effects of gamelike features and test location on cognitive test performance and participant enjoyment, PeerJ, 4, (2016); Maass W., Parsons J., Purao S., Storey V. C., Woo C., Data-driven meets theory-driven research in the era of big data: Opportunities and challenges for information systems research, Journal of the Association for Information Systems, 19, (2018); Mairesse F., Walker M. A., Mehl M. R., Moore R. K., Using linguistic cues for the automatic recognition of personality in conversation and text, Journal of artificial intelligence research, 30, pp. 457-500, (2007); Martinez A., Salgado J. F., A meta-analysis of the faking resistance of forced choice personality inventories, Frontiers in Psychology, 12, (2021); Myin-Germeys I., Kuppens P., The Open Handbook of Experience Sampling Methodology: A step-by-step guide to designing, conducting, and analyzing ESM studies, (2021); Myin-Germeys I., Kasanova Z., Vaessen T., Vachon H., Kirtley O., Viechtbauer W., Reininghaus U., Experience sampling methodology in mental health research: New insights and technical developments, World Psychiatry, 17, 2, pp. 123-132, (2018); Nieto M. D., Abad F. J., Olea J., Assessing the Big Five with bifactor computerized adaptive testing, Psychological Assessment, 30, 12, pp. 1678-1690, (2018); Nikolaou I., Social networking web sites in job search and employee recruitment, International Journal of Selection and Assessment, 22, 2, pp. 179-189, (2014); Ortner T. M., Proyer R. T., Objective personality tests, Behavior-based assessment in psychology, pp. 133-149, (2015); Oswald F. L., Future research directions for big data in psychology, Big data in psychological research, pp. 427-441, (2020); Palmier-Claus J. E., Myin-Germeys I., Barkus E., Bentley L., Udachina A., Delespaul P. A., Lewis S. W., Dunn G., Experience sampling research in individuals with mental illness: reflections and guidance, Acta Psychiatrica Scandinavica, 123, 1, pp. 12-20, (2011); Parsons T. D., Virtual simulations and the second life metaverse: paradigm shift in neuropsychological assessment, Virtual worlds and metaverse platforms: New communication and identity paradigms, pp. 234-250, (2012); Pavlov G., Shi D., Maydeu-Olivares A., Fairchild A., Item desirability matching in forced choice test construction, Personality and Individual Differences, 183, (2021); Powers M. B., Emmelkamp P. M., Virtual reality exposure therapy for anxiety disorders: A meta-analysis, Journal of Anxiety Disorders, 22, pp. 561-569, (2008); Roulin N., Bangerter A., Social networking websites in personnel selection, Journal of Personnel Psychology, 12, 1, pp. 143-151, (2013); Roulin N., Levashina J., LinkedIn as a new selection method: Psychometric properties and assessment approach, Personnel Psychology, 72, 2, pp. 187-211, (2019); Russell S., Norvig P., Artificial intelligence: a modern approach, (2021); Ryan A. M., Derous E., The unrealized potential of technology in selection assessment, Journal of Work and Organizational Psychology, 35, 2, pp. 85-92, (2019); Ryan A. M., Ployhart R. E, A century of selection, Annual Review of Psychology, 65, pp. 693-717, (2014); Salgado J. F., A theoretical model of psychometric effects of faking on assessment procedures: Empirical findings and implications for personality at work: A theoretical model of faking psychometric effects, International Journal of Selection and Assessment, 24, 3, pp. 209-228, (2016); Salgado J. F., Anderson N., Tauriz G., The validity of ipsative and quasi-ipsative forced choice personality inventories for different occupational groups: A comprehensive meta-analysis, Journal of Occupational and Organizational Psychology, 88, 4, pp. 797-834, (2015); Santamaria P., Sanchez-Sanchez F., Open questions in the use of new technologies in psychological assessment, Psychologist Papers, 43, 1, pp. 48-54, (2022); Schwartz H. A., Eichstaedt J. C., Kern M. L., Dziurzynski L., Ramones S. M., Agrawal M., Ungar L. H., Personality, gender, and age in the language of social media: The open-vocabulary approach, PloS one, 8, 9, (2013); Schwab K., The fourth industrial revolution, (2017); Sedano-Capdevila A., Porras-Segovia A., Bello H. J., Baca-Garcia E., Barrigon M. L., Use of ecological momentary assessment to study suicidal thoughts and behavior: a systematic review, Current Psychiatry Reports, 23, 7, (2021); Spence M., Job market signalling, Quarterly Journal of Economics, 87, 3, pp. 355-374, (1973); Stark S., Chernyshenko O. S., Drasgow F., An IRT approach to constructing and scoring pairwise preference items involving stimuli on different dimensions: The multi-unidimensional pairwise-preference model, Applied Psychological Measurement, 29, 3, pp. 184-203, (2005); Stone A. A., Shiffman S., Ecological momentary assessment (EMA) in behavioral medicine, Annals of Behavioral Medicine, 16, pp. 199-202, (1994); Stoughton J.W., Applicant reactions to social media in selection: Early returns and future directions, Social media in employee selection and recruitment: Theory, practice, and current challenges, pp. 249-263, (2016); Stoughton J.W., Thompson L. F., Meade A.W., Examining applicant reactions to the use of social networking websites in pre-employment screening, Journal of Business and Psychology, 30, pp. 73-88, (2015); Tausczik Y. R., Pennebaker J. W., The psychological meaning of words: LIWC and computerized text analysis methods, Journal of language and social psychology, 29, 1, pp. 24-54, (2010); Trull T. J., Ebner-Priemer U., Ambulatory Assessment, Annual Review of Clinical Psychology, 9, pp. 151-176, (2013); Trull T. J., Ebner-Priemer U. W., Ambulatory assessment in psychopathology research: A review of recommended reporting guidelines and current practices, Journal of Abnormal Psychology, 129, 1, pp. 56-63, (2020); Van Iddekinge C. H., Lanivich S. E., Roth P. L., Junco E., Social media for selection? Validity and adverse impact potential of a Facebook-based assessment, Journal of Management, 42, 7, pp. 1811-1835, (2016); van Roekel E., Keijsers L., Chung J. M., A review of current ambulatory assessment studies in adolescent samples and practical recommendations, Journal of Research on Adolescence, 29, 3, pp. 560-577, (2019); von Davier A. A., Mislevy R. J., Hao J., Computational psychometrics: New methodologies for a new generation of digital learning and assessment into psychometrics, (2021); Weiner J., Herff C., Schultz T., Speech-based detection of Alzheimer’s disease in conversational German, Understanding speech processing in human and machines, pp. 1938-1942, (2016); Woods S. A., Ahmed S., Nikolaou I., Costa A. C., Anderson N. R., Personnel selection in the digital age: A review of validity and applicant reactions, and future research challenges, European Journal of Work and Organizational Psychology, 29, 1, pp. 64-77, (2020); Youyou W., Kosinski M., Stillwell D., Computer-based personality judgments are more accurate than those made by humans, Proceedings of the National Academy of Sciences, 112, 4, pp. 1036-1040, (2015); Zide J., Elman B., Shahani-Denning C., LinkedIn and recruitment: How profiles differ across occupations, Employee relations, 36, 5, pp. 583-604, (2014); Ziegler M., Schmukle S., Egloff B., Buhner M., Investigating measures of achievement motivation(s), Journal of Individual Differences, 31, pp. 15-21, (2010)</t>
  </si>
  <si>
    <t>P. Elosua; Universidad del País Vasco, Spain; email: paula.elosua@ehu.es</t>
  </si>
  <si>
    <t>Colegio Oficial de Psicologos Asturias</t>
  </si>
  <si>
    <t>02149915</t>
  </si>
  <si>
    <t>2-s2.0-85146891824</t>
  </si>
  <si>
    <t>Ndung’u J.; Vertinsky I.; Onyango J.</t>
  </si>
  <si>
    <t>Ndung’u, Joan (57454998000); Vertinsky, Ilan (7004053187); Onyango, Joseph (57211161737)</t>
  </si>
  <si>
    <t>57454998000; 7004053187; 57211161737</t>
  </si>
  <si>
    <t>The impact of social media use on the autonomy and organisational citizenship behaviour of faculty members in Kenyan private universities</t>
  </si>
  <si>
    <t>Journal of Decision Systems</t>
  </si>
  <si>
    <t>4</t>
  </si>
  <si>
    <t>653</t>
  </si>
  <si>
    <t>677</t>
  </si>
  <si>
    <t>10.1080/12460125.2023.2180139</t>
  </si>
  <si>
    <t>https://www.scopus.com/inward/record.uri?eid=2-s2.0-85148583761&amp;doi=10.1080%2f12460125.2023.2180139&amp;partnerID=40&amp;md5=5f728cbc7e131b751771990212d55ebc</t>
  </si>
  <si>
    <t>Strathmore Business School, Strathmore University, Nairobi, Kenya; Sauder School of Business, University of British Columbia, Canada</t>
  </si>
  <si>
    <t>Ndung’u J., Strathmore Business School, Strathmore University, Nairobi, Kenya; Vertinsky I., Sauder School of Business, University of British Columbia, Canada; Onyango J., Strathmore Business School, Strathmore University, Nairobi, Kenya</t>
  </si>
  <si>
    <t>As the impact of social media grows, understanding the mechanisms through which social media affects employee behaviour increases. Employing social capital theory, we investigate the mechanisms through which social media usage affects organisational citizenship behaviour (OCB) of faculty in Kenyan private universities. OCB is an important aspect of universities’ performance, given the high level of autonomy in universities. We develop a theoretical model that posits direct links to OCB of three social media usages (social, cognitive, and hedonic) which affect OCB. We also posit indirect links (using autonomy as a mediator) that affect faculty’s intrinsic motivation for OCB. Using descriptive cross-sectional survey, a mediated model was tested on 388 faculty. Results revealed: 1) social media usage significantly impacts OCB, with social and cognitive having a positive relationship, and hedonic having a negative relationship with OCB; 2) social media usage tends to increase autonomy. Findings of this study contribute towards job performance improvement. © 2023 Informa UK Limited, trading as Taylor &amp; Francis Group.</t>
  </si>
  <si>
    <t>autonomy; faculty performance; organisational citizenship behaviour; Social media use</t>
  </si>
  <si>
    <t>Behavioral research; Social networking (online); Autonomy; Employee behavior; Faculty members; Faculty performance; Media usage; Media use; Organizational citizenship behaviors; Performance; Social media; Social medium use; Economic and social effects</t>
  </si>
  <si>
    <t>Abbasi S.G., Abbasi U.A., Dastgeer G., Khiza U., Arshad R., Exposure to social media and organizational citizenship behavior: Role of perceived risk and stress, PalArch’s Journal of Archaeology of Egypt/egyptology, 17, 8, pp. 247-262, (2020); Akbari E., Pilot A., Simons P.R.-J., Autonomy, competence, and relatedness in foreign language learning through Facebook, Computers in Human Behavior, 48, pp. 126-134, (2015); Akbari E., Simons R.-J., Efficacy of using social networks in learning and teaching based on self-determination theory: An interventional study, Interdisciplinary Journal of Virtual Learning in Medical Sciences, 9, 4, (2018); Akturan A., Cekmecelioglu H.G., The effects of knowledge sharing and organizational citizenship behaviors on creative behaviors in educational institutions, Procedia-Social and Behavioral Sciences, 235, pp. 342-350, (2016); Al-Abrrow H., Thajil K.M., Abdullah H.O., Abbas S., The dark triad and organizational citizenship behavior in health care: The moderating role of positive emotions, Global Business and Organizational Excellence, 39, 5, pp. 6-17, (2020); Ali-Hassan H., Nevo D., Wade M., Linking dimensions of social media use to job performance: The role of social capital, Journal of Strategic Information Systems, 24, 2, pp. 65-89, (2015); Ali M.Y., Khawaja W.S., Bhatti R., YouTube usage of faculty of an Engineering University of Karachi, Pakistan: Implications of media literacy through librarian, International Information &amp; Library Review, 51, 4, pp. 328-337, (2019); Al-Qaysi N., Mohamad Nordin N., Al-Emran M., Employing the technology acceptance model in social media: A systematic review, Education and Information Technologies, 25, 6, pp. 4961-5002, (2020); Anastasiadis C., Tsounis A., Sarafis P., The relationship between stress, social capital and quality of education among medical residents, BMC Research Notes, 11, 1, (2018); Andriopoulos A., Olsson E.M., Sylven Y.H., Sjostrom J., Johansson B., von Essen L., Gronqvist H., Commencement of and retention in web-based interventions and response to prompts and reminders: Longitudinal observational study based on two randomized controlled trials, Journal of Medical Internet Research, 23, 3, (2021); Atieno A.V., Onyancha O.B., Kwanya T., Trends, patterns and determinants of research productivity at the Technical University of Kenya, Information Development, 38, 1, pp. 97-113, (2022); Bateman T.S., Organ D.W., Job satisfaction and the good soldier: The relationship between affect and employee “citizenship, Academy of Management Journal, 26, 4, pp. 587-595, (1983); Beare E.C., O'raghallaigh P., McAvoy J., Hayes J., Employees’ emotional reactions to digitally enabled work events, Journal of Decision Systems, 29, sup1, pp. 226-242, (2020); Bentzen T.O., The birdcage is open, but will the bird fly? How interactional and institutional trust interplay in public organisations, Journal of Trust Research, 9, 2, pp. 185-202, (2019); Brandtzaeg P.B., Heim J., Why people use social networking sites, International Conference on Online Communities and Social Computing, pp. 143-152, (2009); Breaugh J.A., The Measurement of Work Autonomy, Human Relations, 38, 6, pp. 551-570, (1985); Charoensukmongkol P., Effects of support and job demands on social media use and work outcomes, Computers in Human Behavior, 36, pp. 340-349, (2014); Chawinga W.D., Taking social media to a university classroom: Teaching and learning using Twitter and blogs, International Journal of Educational Technology in Higher Education, 14, 1, (2017); Choi Y., Ko S.-H., Roses with or without thorns? A theoretical model of workplace friendship, Cogent Psychology, 7, 1, (2020); Chu C.-P., The influence of social media use and travel motivation on the perceived destination image and travel intention to Taiwan of the Thai people, (2018); Chyung S.Y., Roberts K., Swanson I., Hankinson A., Evidence-based survey design: The use of a midpoint on the Likert scale, Performance Improvement, 56, 10, pp. 15-23, (2017); Universities' statistics; Cooper D.R., Schindler P.S., Business research methods, (2014); Cummins R.A., Gullone E., Why we should not use 5-point Likert scales: The case for subjective quality of life measurement, Proceedings, Second International Conference on Quality of Life in Cities, 74, 2, pp. 74-93, (2000); Dania A., Griffin L.L., Using social network theory to explore a participatory action research collaboration through social media, Qualitative Research in Sport, Exercise and Health, 13, 1, pp. 41-58, (2021); Daumiller M., Rinas R., Hein J., Janke S., Dickhauser O., Dresel M., Shifting from face-to-face to online teaching during COVID-19: The role of university faculty achievement goals for attitudes towards this sudden change, and their relevance for burnout/engagement and student evaluations of teaching quality, Computers in Human Behavior, 118, (2021); Deci E., Ryan R.M., Intrinsic motivation and self-determination in human behavior, (1985); Dee J.R., Henkin A.B., Chen J.-H.-H., Faculty autonomy: Perspectives from Taiwan, Higher Education, 40, 2, pp. 203-216, (2000); Demircioglu M.A., Examining the effects of social media use on job satisfaction in the Australian public service: Testing self-determination theory, Public Performance &amp; Management Review, 41, 2, pp. 300-327, (2018); De Ridder A., Vandebosch D.H., Dhoest D.A., Examining the hedonic and eudaimonic entertainment experiences of the combination of stand-up comedy and human-interest, Poetics, 90, (2022); Dipaola M.F., Da Costa Neves P.M.M., Organizational citizenship behaviors in American and Portuguese public schools: Measuring the construct across cultures, Journal of Educational Administration, 47, 4, pp. 490-507, (2009); Dow B.J., Johnson A.L., Wang C.S., Whitson J., Menon T., The COVID-19 pandemic and the search for structure: Social media and conspiracy theories, Social and Personality Psychology Compass, 15, 9, (2021); Elgendy N., Elragal A., Paivarinta T., DECAS: A modern data-driven decision theory for big data and analytics, Journal of Decision Systems, 31, 4, pp. 337-373, (2022); Field A., Discovering statistics using spss third edition (and sex and drugs and rock’n’roll), (2009); Finstad K., Response interpolation and scale sensitivity: Evidence against 5-point scales, Journal of Usability Studies, 5, 3, pp. 104-110, (2010); Fornell C., Larcker D.F., Evaluating structural equation models with unobservable variables and measurement error, Journal of Marketing Research, 18, 1, pp. 39-50, (1981); Ghorbanzadeh D., Khoruzhy V.I., Safonova I.V., Morozov I.V., Relationships between social media usage, social capital and job performance: The case of hotel employees in Iran, Information Development, 39, 1, (2021); Hackman J.R., Oldham G.R., Development of the Job Diagnostic Survey, Journal of Applied Psychology, 60, 2, pp. 159-170, (1975); Hack-Polay D., Mahmoud A.B., Ikafa I., Rahman M., Kordowicz M., Verde J.M., Steering resilience in nursing practice: Examining the impact of digital innovations and enhanced emotional training on nurse competencies, Technovation, 120, (2022); Hair J.F., Black W.C., Babin B.J., Anderson R.E., Multivariate data analysis (7th Edition)—PDF drive, (2009); Harvey J., Bolino M.C., Kelemen T.K., Organizational citizenship behavior in the 21 st century: How might going the extra mile look different at the start of the new millennium?, Research in personnel and human resources management, 36, pp. 51-110, (2018); Hertzog M.A., Considerations in determining sample size for pilot studies, Research in Nursing &amp; Health, 31, 2, pp. 180-191, (2008); Heyns M., Rothmann S., Volitional trust, autonomy satisfaction, and engagement at work, Psychological Reports, 121, 1, pp. 112-134, (2018); Hoffman D.L., Novak T., Why do people use social media? Empirical findings and a new theoretical framework for social media goal pursuit, Empirical Findings and a New Theoretical Framework for Social Media Goal Pursuit, (2012); Hosen M., Ogbeibu S., Giridharan B., Cham T.-H., Lim W.M., Paul J., Individual motivation and social media influence on student knowledge sharing and learning performance: Evidence from an emerging economy, Computers &amp; Education, 172, (2021); Husain R., Ahmad A., Khan B.M., The role of status consumption and brand equity: A comparative study of the marketing of Indian luxury brands by traditional and social-media, Global Business and Organizational Excellence, 41, 4, pp. 48-67, (2022); Husain R., Alam A., Khan B.M., Impact of trait of vanity and social influence on luxury brands-a study on Indian luxury consumers, Elementary Education Online, 19, 4, pp. 5375-5380, (2020); Digital trends in Africa 2021, (2021); Israel G.D., Determining sample size, (1992); Ivala E., Gachago D., Social media for enhancing student engagement: The use of Facebook and blogs at a University of Technology, South African Journal of Higher Education, 26, 1, pp. 152-167, (2012); Jnaneswar K., Ranjit G., Explicating intrinsic motivation’s impact on job performance: Employee creativity as a mediator, Journal of Strategy and Management, 154, pp. 647-664, (2022); Kaplan A.M., Haenlein M., Users of the world, unite! The challenges and opportunities of Social Media, Business Horizons, 53, 1, pp. 59-68, (2010); Kaplan A., Haenlein M., Rulers of the world, unite! The challenges and opportunities of artificial intelligence, Business Horizons, 63, 1, pp. 37-50, (2020); Kilonzo S.M., Onkware K., Oloo P.A., Omare S.G., Comparing pedagogy in Kenya’s Public Universities, Journal of Higher Education in Africa/Revue de l’enseignement Supérieur En Afrique, 19, 1, pp. 63-94, (2021); Ko S.-H., Choi Y., Rhee S.-Y., Moon T.W., Social capital and organizational citizenship behavior: Double-mediation of emotional regulation and job engagement, Sustainability, 10, 10, (2018); Lawrence Neuman W., Social research methods: Qualitative and quantitative approaches, (2014); Lee S.-J., Chae Y.-G., Children’s Internet use in a family context: Influence on family relationships and parental mediation, Cyberpsychology &amp; Behavior, 10, 5, pp. 640-644, (2007); Leung S.-O., A comparison of psychometric properties and normality in 4-, 5-, 6-, and 11-point Likert scales, Journal of Social Service Research, 37, 4, pp. 412-421, (2011); Lim W.M., Chin M.W.C., Ee Y.S., Fung C.Y., Giang C.S., Heng K.S., Kong M.L.F., Lim A.S.S., Lim B.C.Y., Lim R.T.H., What is at stake in a war? A prospective evaluation of the Ukraine and Russia conflict for business and society, Global Business and Organizational Excellence, 41, 6, pp. 23-36, (2022); Lim W.M., Lim A.L., Phang C.S.C., Toward a conceptual framework for social media adoption by non-urban communities for non-profit activities: Insights from an integration of grand theories of technology acceptance, Australasian Journal of Information Systems, 23, (2019); Lim W.M., Rasul T., Customer engagement and social media: Revisiting the past to inform the future, Journal of Business Research, 148, pp. 325-342, (2022); Louati H., Hadoussa S., Study of Social media impacts on social capital and employee performance–evidence from Tunisia Telecom, Journal of Decision Systems, 30, 2-3, pp. 118-149, (2021); Luqman A., Masood A., Weng Q., Ali A., Rasheed M.I., Linking excessive SNS use, technological friction, strain, and discontinuance: The moderating role of guilt, Information Systems Management, 37, 2, pp. 94-112, (2020); Mahmoud A.B., Like a cog in a machine: The effectiveness of AI-powered human resourcing, Advances in Intelligent, Flexible, and Lean Management and Engineering, pp. 1-20, (2021); Mahmoud A.B., Fuxman L., Mohr I., Reisel W.D., Grigoriou N., “We aren’t your reincarnation!” workplace motivation across X, Y and Z generations, International Journal of Manpower, 42, 1, pp. 193-209, (2021); Mahmoud A.B., Hack-Polay D., Grigoriou N., Mohr I., Fuxman L., A generational investigation and sentiment and emotion analyses of female fashion brand users on Instagram in Sub-Saharan Africa, Journal of Brand Management, 28, 5, pp. 526-544, (2021); Mahmoud A.B., Hack-Polay D., Reisel W.D., Fuxman L., Grigoriou N., Mohr I., Aizouk R., Who’s more vulnerable? A generational investigation of COVID-19 perceptions’ effect on organisational citizenship behaviours in the MENA region: Job insecurity, burnout and job satisfaction as mediators, BMC Public Health, 21, 1, pp. 1-17, (2021); Mahmoud A.B., Reisel W.D., Fuxman L., Mohr I., A motivational standpoint of job insecurity effects on organizational citizenship behaviors: A generational study, Scandinavian Journal of Psychology, 62, 2, pp. 267-275, (2021); Mahmoud A.B., Reisel W.D., Hack-Polay D., Fuxman L., No one is safe! But who’s more susceptible? Locus of control moderates pandemic perceptions’ effects on job insecurity and psychosocial factors amongst MENA hospitality frontliners: A PLS-SEM approach, BMC Public Health, 21, 1, pp. 1-13, (2021); Matta F.K., Scott B.A., Koopman J., Conlon D.E., Does seeing “eye to eye” affect work engagement and organizational citizenship behavior? A role theory perspective on LMX agreement, Academy of Management Journal, 58, 6, pp. 1686-1708, (2015); McCowan T., Omingo M., Schendel R., Adu-Yeboah C., Tabulawa R., Enablers of pedagogical change within universities: Evidence from Kenya, Ghana and Botswana, International Journal of Educational Development, 90, (2022); McFarland L.A., Ployhart R.E., Social media: A contextual framework to guide research and practice, The Journal of Applied Psychology, 100, 6, (2015); Menkhoff T., Chay Y.W., Bengtsson M.L., Woodard C.J., Gan B., Incorporating microblogging (“tweeting”) in higher education: Lessons learnt in a knowledge management course, Computers in Human Behavior, 51, pp. 1295-1302, (2015); Mierzwa D., Mierzwa D., Organisational culture of higher education institutions in the process of implementing changes–case study, Journal of Decision Systems, 29, sup1, pp. 190-203, (2020); Moqbel M., The effect of the use of social networking sites in the workplace on job performance, (2012); Moqbel M., Kock N., Unveiling the dark side of social networking sites: Personal and work-related consequences of social networking site addiction, Information &amp; Management, 55, 1, pp. 109-119, (2018); Morrison E.W., Newcomers’ relationships: The role of social network ties during socialization, Academy of Management Journal, 45, 6, pp. 1149-1160, (2002); Muntinga D.G., Moorman M., Smit E.G., Introducing COBRAs: Exploring motivations for brand-related social media use, International Journal of Advertising, 30, 1, pp. 13-46, (2011); Nahapiet J., Ghoshal S., Social capital, intellectual capital, and the organizational advantage, Academy of Management Review, 23, 2, (1998); Nentwich M., Konig R., Academia goes Facebook? The potential of social network sites in the scholarly realm, Opening science: The Evolving Guide on How the Internet Is Changing Research, Collaboration and Scholarly Publishing, pp. 107-124, (2014); Nulty E.C., Quay S., Dorsey M.F., Supervision and evaluation practices to promote faculty research and development, American Association of University Administrators, 31, 1, pp. 1-13, (2016); Papacharissi Z., Mendelson A., Toward a new (er) sociability: Uses, gratifications and social capital on Facebook, Media perspectives for the 21st century, (2011); Parviainen P., Tihinen M., Kaariainen J., Teppola S., Tackling the digitalization challenge: How to benefit from digitalization in practice, International Journal of Information Systems and Project Management, 5, 1, pp. 63-77, (2017); Podsakoff P.M., MacKenzie S.B., Paine J.B., Bachrach D.G., Organizational citizenship behaviors: A Critical review of the theoretical and empirical literature and suggestions for future research, Journal of Management, 26, 3, (2000); Pokhrel S., Chhetri R., A literature review on impact of COVID-19 pandemic on teaching and learning, Higher Education for the Future, 8, 1, pp. 133-141, (2021); Preacher K.J., Hayes A.F., SPSS and SAS procedures for estimating indirect effects in simple mediation models, Behavior Research Methods, Instruments, &amp; Computers, 36, 4, pp. 717-731, (2004); Priyadarshini C., Dubey R.K., Kumar Y.L.N., Jha R.R., Impact of a social media addiction on employees’ wellbeing and work productivity, Qualitative Report, 25, 1, pp. 181-196, (2020); Raacke J., Bonds-Raacke J., MySpace and Facebook: Applying the uses and gratifications theory to exploring friend-networking sites, Cyberpsychology &amp; Behavior, 11, 2, pp. 169-174, (2008); Rahman M.F.W., Kistyanto A., Surjanti J., Does cyberloafing and person-organization fit affect employee performance? The mediating role of innovative work behavior, Global Business and Organizational Excellence, 41, 5, pp. 44-64, (2022); Rubel M.R.B., Kee D.M.H., Rimi N.N., High commitment human resource management practices and hotel employees’ work outcomes in Bangladesh, Global Business and Organizational Excellence, 40, 5, pp. 37-52, (2021); Saarikko T., Westergren U.H., Blomquist T., Digital transformation: Five recommendations for the digitally conscious firm, Business Horizons, 63, 6, pp. 825-839, (2020); Schendel R., McCowan T., Rolleston C., Adu-Yeboah C., Omingo M., Tabulawa R., Pedagogies for critical thinking at universities in Kenya, Ghana and Botswana: the importance of a collective ‘teaching culture, Teaching in Higher Education, pp. 1-22, (2020); Shaikh S.H., Hussain S., Ali T.H., Shaikh H.H., Bibliometric assessment of intrinsic motivation research trends of the last six decades, Library Philosophy and Practice, 17, 4, pp. 1-15, (2021); Shantz A., Alfes K., Truss C., Soane E., The role of employee engagement in the relationship between job design and task performance, citizenship and deviant behaviours, The International Journal of Human Resource Management, 24, 13, pp. 2608-2627, (2013); Shin Y., Hur W.-M., Moon T.W., Lee S., A motivational perspective on job insecurity: Relationships between job insecurity, intrinsic motivation, and performance and behavioral outcomes, International Journal of Environmental Research and Public Health, 16, 10, (2019); Singh S.K., Mazzucchelli A., Vessal S.R., Solidoro A., Knowledge-based HRM practices and innovation performance: Role of social capital and knowledge sharing, Journal of International Management, 27, 1, (2021); Situma J., Wasike M., The challenge of examination malpractices in institutions of higher learning in Kenya, The International Journal of Academic Research in Business and Social Sciences, 10, 9, pp. 699-710, (2020); Snyder J., Cistulli M.D., Social media efficacy and workplace relationships, Corporate Communications: An International Journal, 25, 3, pp. 463-476, (2020); Sobaih A.E.E., Moustafa M.A., Ghandforoush P., Khan M., To use or not to use? Social media in higher education in developing countries, Computers in Human Behavior, 58, pp. 296-305, (2016); Spector P.E., Do not cross me: Optimizing the use of cross-sectional designs, Journal of Business &amp; Psychology, 34, 2, pp. 125-137, (2019); Stoermer S., Lauring J., Selmer J., Job characteristics and perceived cultural novelty: Exploring the consequences for expatriate academics’ job satisfaction, The International Journal of Human Resource Management, 33, 3, pp. 1-27, (2020); Stupnisky R.H., Hall N.C., Daniels L.M., Mensah E., Testing a model of pretenure faculty members’ teaching and research success: Motivation as a mediator of balance, expectations, and collegiality, The Journal of Higher Education, 88, 3, pp. 376-400, (2017); Tejedor S., Cervi L., Perez-Escoda A., Tusa F., Parola A., Higher education response in the time of coronavirus: Perceptions of teachers and students, and open innovation, Journal of Open Innovation, Technology, Market, and Complexity, 7, 1, (2021); Tess P.A., The role of social media in higher education classes (real and virtual)–a literature review, Computers in Human Behavior, 29, 5, pp. A60-A68, (2013); Thakre N., Mathew P., Psychological empowerment, work engagement, and organizational citizenship behavior among Indian service-sector employees, Global Business and Organizational Excellence, 39, 4, pp. 45-52, (2020); Ucho A., Atime E.T., Distributive justice, age and organizational citizenship behaviour among non-teaching Staff of Benue State University, International Journal of Psychology and Behavioural Sciences, 3, 4, pp. 77-85, (2013); Veletsianos G., Kimmons R., Shaw A., Pasquini L., Woodward S., Selective openness, branding, broadcasting, and promotion: Twitter use in Canada’s public universities, Educational Media International, 54, 1, pp. 1-19, (2017); Wang Z., Zaman S., Rasool S.F., Zaman Q.U., Amin A., Exploring the relationships between a toxic workplace environment, workplace stress, and project success with the moderating effect of organizational support: empirical evidence from Pakistan, Risk Management and Healthcare Policy, 13, pp. 1055-1067, (2020); Williams L.J., Anderson S.E., Job Satisfaction and Organizational Commitment as Predictors of Organizational Citizenship and In-Role Behaviors, Journal of Management, 17, 3, pp. 601-617, (1991); Wu Y., Wang W., Zhang X., Enhancing hospital performance: The role of interfirm dynamic capabilities from the information processing view, Journal of Decision Systems, pp. 1-23, (2021); Xiao J., Mao J.-Y., Quan J., Qing T., Relationally charged: How and when workplace friendship facilitates employee interpersonal citizenship, Frontiers in Psychology, 11, (2020); Yamane T., Statistics: An introductory analysis, (1967); Yoon C., Rolland E., Knowledge-sharing in virtual communities: Familiarity, anonymity and self-determination theory, Behaviour &amp; Information Technology, 31, 11, pp. 1133-1143, (2012); Zhang X., Gao Y., Chen H., Sun Y., de Pablos P.O., Enhancing creativity or wasting ime?: The mediating role of adaptability on social media-job performance relationship, In Pacific Asia Conference on Information Systems (PACIS 2015) Proceedings, (2015); Zoogah B.D., Historicizing management and organization in Africa, Academy of Management Learning &amp; Education, 20, 3, pp. 382-406, (2021)</t>
  </si>
  <si>
    <t>J. Ndung’u; Strathmore University, Nairobi, Kenya; email: jgitahi@strathmore.edu</t>
  </si>
  <si>
    <t>Taylor and Francis Ltd.</t>
  </si>
  <si>
    <t>12460125</t>
  </si>
  <si>
    <t>J. Decis. Syst.</t>
  </si>
  <si>
    <t>2-s2.0-85148583761</t>
  </si>
  <si>
    <t>Hoi V.N.; Hang H.L.</t>
  </si>
  <si>
    <t>Hoi, Vo Ngoc (57195196610); Hang, Ho Le (57223614447)</t>
  </si>
  <si>
    <t>57195196610; 57223614447</t>
  </si>
  <si>
    <t>Student Engagement in the Facebook Learning Environment: A Person-Centred Study</t>
  </si>
  <si>
    <t>Journal of Educational Computing Research</t>
  </si>
  <si>
    <t>170</t>
  </si>
  <si>
    <t>195</t>
  </si>
  <si>
    <t>10.1177/07356331211030158</t>
  </si>
  <si>
    <t>https://www.scopus.com/inward/record.uri?eid=2-s2.0-85110218278&amp;doi=10.1177%2f07356331211030158&amp;partnerID=40&amp;md5=b5f23f0c7ce6acd2135aefab9e828dd0</t>
  </si>
  <si>
    <t>Department of Foreign Languages, Quy Nhon University, Quy Nhon, Viet Nam; Department of Foreign Languages, Ho Chi Minh City Open University, Ho Chi Minh City, Viet Nam</t>
  </si>
  <si>
    <t>Hoi V.N., Department of Foreign Languages, Quy Nhon University, Quy Nhon, Viet Nam; Hang H.L., Department of Foreign Languages, Ho Chi Minh City Open University, Ho Chi Minh City, Viet Nam</t>
  </si>
  <si>
    <t>Facebook has been used not only as a popular social network service among college students but also as a platform for promoting learning and teaching effectiveness in different subject areas. While previous studies have demonstrated the utility of Facebook for enhancing student engagement, little is known about whether there are different profiles of students with different engagement patterns in the Facebook learning environment. Adopting a person-centred approach, we aim to fill this gap in the current study by identifying unobserved sub-populations of students with respect to their engagement patterns in the Facebook as a supplemental learning platform. Latent profile analysis revealed three engagement profiles, a minimally engaged, a moderately engaged, and a highly engaged profile. Results also suggested that academic disciplines and teacher involvement in the Facebook learning activities were significant predictors of student membership in the three engagement profiles. Our findings offer implications for the design and delivery of Facebook learning activities that cater to different groups of learners with different learning needs. © The Author(s) 2021.</t>
  </si>
  <si>
    <t>Facebook learning platform; latent profile analysis; profile membership; student engagement</t>
  </si>
  <si>
    <t>Appleton J.J., Christenson S.L., Furlong M.J., Student engagement with school: Critical conceptual and methodological issues of the construct, Psychology in the Schools, 45, 5, pp. 369-386, (2008); Appleton J.J., Christenson S.L., Kim D., Reschly A.L., Measuring cognitive and psychological engagement: Validation of the student engagement instrument, Journal of School Psychology, 44, 5, pp. 427-445, (2006); Asparouhov T., Muthen B., Exploratory structural equation modeling, Structural Equation Modeling: A Multidisciplinary Journal, 16, 3, pp. 397-438, (2009); Asparouhov T., Muthen B., Auxiliary variables in mixture modeling: Three-step approaches using M plus, Structural Equation Modeling: A Multidisciplinary Journal, 21, 3, pp. 329-341, (2014); Asparouhov T., Muthen B., Morin A.J., Bayesian structural equation modeling with cross-loadings and residual covariances: Comments on Stromeyer et al, Journal of Management, 41, 6, pp. 1561-1577, (2015); Awidi I.T., Paynter M., Vujosevic T., Facebook group in the learning design of a higher education course: An analysis of factors influencing positive learning experience for students, Computers &amp; Education, 129, pp. 106-121, (2019); Bae C.L., DeBusk-Lane M., Middle school engagement profiles: Implications for motivation and achievement in science, Learning and Individual Differences, 74, (2019); Bae C.L., DeBusk-Lane M.L., Lester A.M., Engagement profiles of elementary students in urban schools, Contemporary Educational Psychology, 62, (2020); Ben-Eliyahu A., Moore D., Dorph R., Schunn C.D., Investigating the multidimensionality of engagement: Affective, behavioral, and cognitive engagement across science activities and contexts, Contemporary Educational Psychology, 53, pp. 87-105, (2018); Bergdahl N., Nouri J., Fors U., Knutsson O., Engagement, disengagement and performance when learning with technologies in upper secondary school, Computers &amp; Education, 149, (2020); Bergman L.R., Andersson H., The person and the variable in developmental psychology, Zeitschrift Für Psychologie / Journal of Psychology, 218, 3, pp. 155-165, (2010); Blumenfeld P., Modell J., Bartko W.T., Secada W.G., Fredricks J.A., Friedel J., Paris A., School engagement of inner-city students during middle childhood, Developmental pathways through Middle childhood: Rethinking contexts and diversity as resources, pp. 145-170, (2005); Bowman N.D., Akcaoglu M., I see smart people!”: Using Facebook to supplement cognitive and affective learning in the university mass lecture, The Internet and Higher Education, 23, pp. 1-8, (2014); Collins L.M., Lanza S.T., Latent class and latent transition analysis: With applications in the social, behavioral, and health sciences, (2009); Connell J.P., Context, self, and action: A motivational analysis of self-system processes across the life span, The Self in Transition: Infancy to Childhood, 8, pp. 61-97, (1990); Connell J., Welborn J., Competence, autonomy and relatedness: A motivational analysis of self-system processes, Self processes in development: Minnesota symposium on child psychology, pp. 43-40, (1991); Cunha F.R.D., van Kruistum C., van Oers B., Teachers and Facebook: Using online groups to improve students’ communication and engagement in education, Communication Teacher, 30, 4, pp. 228-241, (2016); Datu J.A.D., Yang W., Valdez J.P.M., Chu S.K.W., Is Facebook involvement associated with academic engagement among Filipino university students? A cross-sectional study, Computers &amp; Education, 125, pp. 246-253, (2018); Deng L., Tavares N.J., From Moodle to Facebook: Exploring students’ motivation and experiences in online communities, Computers &amp; Education, 68, pp. 167-176, (2013); Deng R., Benckendorff P., Gannaway D., Learner engagement in MOOCs: Scale development and validation, British Journal of Educational Technology, 51, 1, pp. 245-262, (2020); Dyson B., Vickers K., Turtle J., Cowan S., Tassone A., Evaluating the use of Facebook to increase student engagement and understanding in lecture-based classes, Higher Education, 69, 2, pp. 303-313, (2015); Finn A.N., Schrodt P., Teacher discussion facilitation: A new measure and its associations with students’ perceived understanding, interest, and engagement, Communication Education, 65, 4, pp. 445-462, (2016); Finn J.D., Pannozzo G.M., Voelkl K.E., Disruptive and inattentive-withdrawn behavior and achievement among fourth graders, The Elementary School Journal, 95, 5, pp. 421-434, (1995); Fredricks J.A., Blumenfeld P.C., Paris A.H., School engagement: Potential of the concept, state of the evidence, Review of Educational Research, 74, 1, pp. 59-109, (2004); Fredricks J.A., Hofkens T.L., Wang M.-T., Addressing the challenge of measuring student engagement, The Cambridge handbook of motivation and learning, (2019); Fredricks J.A., McColskey W., The measurement of student engagement: A comparative analysis of various methods and student self-report instruments, Handbook of research on student engagement, pp. 763-782, (2012); Gillet N., Caesens G., Morin A.J., Stinglhamber F., Complementary variable-and person-centred approaches to the dimensionality of work engagement: A longitudinal investigation, European Journal of Work and Organizational Psychology, 28, 2, pp. 239-258, (2019); Hagenaars J.A., McCutcheon A.L., Applied latent class analysis, (2002); Hiver P., Al-Hoorie A.H., Mercer S., Student engagement in the language classroom, (2020); Hong Y., Gardner L., Undergraduates’ perception and engagement in facebook learning groups, British Journal of Educational Technology, 50, 4, pp. 1831-1845, (2019); Hu L.T., Bentler P.M., Cutoff criteria for fit indexes in covariance structure analysis: Conventional criteria versus new alternatives, Structural Equation Modeling: A Multidisciplinary Journal, 6, 1, pp. 1-55, (1999); Imlawi J., Gregg D., Karimi J., Student engagement in course-based social networks: The impact of instructor credibility and use of communication, Computers &amp; Education, 88, pp. 84-96, (2015); Kahu E.R., Framing student engagement in higher education, Studies in Higher Education, 38, 5, pp. 758-773, (2013); Kong S.C., An evaluation study of the use of a cognitive tool in a one-to-one classroom for promoting classroom-based dialogic interaction, Computers &amp; Education, 57, 3, pp. 1851-1864, (2011); Korhonen V., Inkinen M., Mattsson M., Toom A., Student engagement and the transition from the first to second year in higher education, Higher education transitions: Theory and research, pp. 113-134, (2017); Krause K.L., Coates H., Students’ engagement in first‐year university, Assessment &amp; Evaluation in Higher Education, 33, 5, pp. 493-505, (2008); Lawson M.A., Lawson H.A., New conceptual frameworks for student engagement research, policy, and practice, Review of Educational Research, 83, 3, pp. 432-479, (2013); Li Y., Lerner R.M., Interrelations of behavioral, emotional, and cognitive school engagement in high school students, Journal of Youth and Adolescence, 42, 1, pp. 20-32, (2013); Luo W., Hughes J.N., Liew J., Kwok O., Classifying academically at-risk first graders into engagement types: Association with long-term achievement trajectories, The Elementary School Journal, 109, 4, pp. 380-405, (2009); Marsh H.W., Hau K.-T., Grayson D., Goodness of fit evaluation in structural equation models, Contemporary psychometrics: A festschrift for Roderick P. McDonald, pp. 275-270, (2005); Marsh H.W., Hau K.-T., Wen Z., In search of golden rules: Comment on hypothesis-testing approaches to setting cutoff values for fit indexes and dangers in overgeneralizing Hu and Bentler’s (1999) findings, Structural Equation Modeling: A Multidisciplinary Journal, 11, 3, pp. 320-341, (2004); Masserini L., Bini M., Does joining social media groups help to reduce students’ dropout within the first university year?, Socio-Economic Planning Sciences, 73, pp. 1-9, (2020); Masyn K.E., Latent class analysis and finite mixture modeling, The Oxford handbook of quantitative methods, pp. 551-611, (2013); Miller C.J., Perera H.N., Maghsoudlou A., Students’ multidimensional profiles of math engagement: Predictors and outcomes from a self‐system motivational perspective, British Journal of Educational Psychology, 91, 1, pp. 261-285, (2021); Miller D.C., Byrnes J.P., Adolescents’ decision making in social situations: A self-regulation perspective, Journal of Applied Developmental Psychology, 22, 3, pp. 237-256, (2001); Molinillo S., Aguilar-Illescas R., Anaya-Sanchez R., Vallespin-Aran M., Exploring the impacts of interactions, social presence and emotional engagement on active collaborative learning in a social web-based environment, Computers &amp; Education, 123, pp. 41-52, (2018); Morin A.J., Arens A.K., Marsh H.W., A bifactor exploratory structural equation modeling framework for the identification of distinct sources of construct-relevant psychometric multidimensionality, Structural Equation Modeling: A Multidisciplinary Journal, 23, 1, pp. 116-139, (2016); Morin A.J., Boudrias J.-S., Marsh H.W., McInerney D.M., Dagenais-Desmarais V., Madore I., Litalien D., Complementary variable-and person-centred approaches to the dimensionality of psychometric constructs: Application to psychological wellbeing at work, Journal of Business and Psychology, 32, 4, pp. 395-419, (2017); Muthen L.K., Muthen B.O., Mplus user’s guide, (2012); Northey G., Bucic T., Chylinski M., Govind R., Increasing student engagement using asynchronous learning, Journal of Marketing Education, 37, 3, pp. 171-180, (2015); Nylund-Gibson K., Choi A.Y., Ten frequently asked questions about latent class analysis, Translational Issues in Psychological Science, 4, 4, pp. 440-461, (2018); Poysa S., Poikkeus A.-M., Muotka J., Vasalampi K., Lerkkanen M.-K., Adolescents’ engagement profiles and their association with academic performance and situational engagement, Learning and Individual Differences, 82, (2020); Reschly A.L., Christenson S.L., Jingle, jangle, and conceptual haziness: Evolution and future directions of the engagement construct, Handbook of research on student engagement, pp. 3-19, (2012); Schmidt J.A., Rosenberg J.M., Beymer P.N., A person‐in‐context approach to student engagement in science: Examining learning activities and choice, Journal of Research in Science Teaching, 55, 1, pp. 19-43, (2018); Sheeran N., Cummings D.J., An examination of the relationship between Facebook groups attached to university courses and student engagement, Higher Education, 76, 6, pp. 937-955, (2018); Skinner E.A., Belmont M.J., Motivation in the classroom: Reciprocal effects of teacher behavior and student engagement across the school year, Journal of Educational Psychology, 85, 4, pp. 571-581, (1993); Skinner E.A., Kindermann T.A., Connell J.P., Wellborn J.G., Engagement and disaffection as organizational constructs in the dynamics of motivational development, Handbook of motivation in school, pp. 223-220, (2009); Skinner E.A., Wellborn J.G., Coping during childhood and adolescence: A motivational perspective, Life-span development and behavior, pp. 91-133, (1994); Thai M., Sheeran N., Cummings D.J., We’re all in this together: The impact of Facebook groups on social connectedness and other outcomes in higher education, The Internet and Higher Education, 40, pp. 44-49, (2019); van Rooij E.C., Jansen E.P., van de Grift W.J., Secondary school students’ engagement profiles and their relationship with academic adjustment and achievement in university, Learning and Individual Differences, 54, pp. 9-19, (2017); Wang M.-T., School climate support for behavioral and psychological adjustment: Testing the mediating effect of social competence, School Psychology Quarterly, 24, 4, pp. 240-251, (2009); Wang M.-T., Dishion T.J., The trajectories of adolescents’ perceptions of school climate, deviant peer affiliation, and behavioral problems during the middle school years, Journal of Research on Adolescence: The Official Journal of the Society for Research on Adolescence, 22, 1, pp. 40-53, (2012); Wang M.-T., Fredricks J.A., Ye F., Hofkens T.L., Linn J.S., The math and science engagement scales: Scale development, validation, and psychometric properties, Learning and Instruction, 43, pp. 16-26, (2016); Wang M.-T., Peck S.C., Adolescent educational success and mental health vary across school engagement profiles, Developmental Psychology, 49, 7, pp. 1266-1276, (2013); Watt H.M., Carmichael C., Callingham R., Students’ engagement profiles in mathematics according to learning environment dimensions: Developing an evidence base for best practice in mathematics education, School Psychology International, 38, 2, pp. 166-183, (2017)</t>
  </si>
  <si>
    <t>V.N. Hoi; Department of Foreign Languages, Quy Nhon University, Quy Nhon, Viet Nam; email: vongochoi@qnu.edu.vn</t>
  </si>
  <si>
    <t>SAGE Publications Inc.</t>
  </si>
  <si>
    <t>07356331</t>
  </si>
  <si>
    <t>J. Educ. Comput. Res.</t>
  </si>
  <si>
    <t>2-s2.0-85110218278</t>
  </si>
  <si>
    <t>Pendergast, Donna (9248852400); Exley, Beryl (23481690900); Hoyte, Frances (56028219100)</t>
  </si>
  <si>
    <t>9248852400; 23481690900; 56028219100</t>
  </si>
  <si>
    <t>Australian Educational Researcher</t>
  </si>
  <si>
    <t>1195</t>
  </si>
  <si>
    <t>1213</t>
  </si>
  <si>
    <t>10.1007/s13384-023-00635-7</t>
  </si>
  <si>
    <t>https://www.scopus.com/inward/record.uri?eid=2-s2.0-85160254095&amp;doi=10.1007%2fs13384-023-00635-7&amp;partnerID=40&amp;md5=188009fc5170b49229200ba3a4b3ece8</t>
  </si>
  <si>
    <t>School of Education and Professional Studies, Griffith University, Mount Gravatt, QLD, Australia</t>
  </si>
  <si>
    <t>Pendergast D., School of Education and Professional Studies, Griffith University, Mount Gravatt, QLD, Australia; Exley B., School of Education and Professional Studies, Griffith University, Mount Gravatt, QLD, Australia; Hoyte F., School of Education and Professional Studies, Griffith University, Mount Gravatt, QLD, Australia</t>
  </si>
  <si>
    <t>In Australia, the Teaching Performance Assessment (TPA) is a relatively new, mandatory hurdle which must be completed just prior to the graduation stage of initial teacher education (ITE) programmes. This high-stakes task is one of a growing number of requirements to come out of the standards and accountability regime as outlined in the Australian Institute for Teaching and School Leadership (AITSL) document for accreditation for ITE programmes. We delve into the public commentary about the broader commission of preservice and graduate teacher quality in general and the TPA in particular. We draw on Bernstein’s pedagogic identities and deductively apply this theory to explore this phenomenon. We use a data set of publicly available legacy media and social media tweets made over a ten-month period from August 2019 to May 2020 to reveal the focus, inherent bias and pedagogic identities promoted by these public discourses. The paper concludes with discussion about the implications of these drivers on the public perception of quality in ITE and on the status of teaching more broadly. © Crown 2023.</t>
  </si>
  <si>
    <t>Accreditation; Initial teacher education; Legacy media; Social media; Teacher quality; Teaching performance assessment</t>
  </si>
  <si>
    <t>Griffith University Arts, Education and Law Group</t>
  </si>
  <si>
    <t xml:space="preserve">Open Access funding enabled and organized by CAUL and its Member Institutions. This research project was funded by a Griffith University Arts, Education and Law Group Learning and Teaching Grant, awarded to Pendergast and Exley. </t>
  </si>
  <si>
    <t>Allard A.C., Mayer D., Moss J., Authentically assessing graduate teaching: Outside and beyond neo-liberal constructs, The Australian Educational Researcher, 41, pp. 425-443, (2014); Factsheet 2: Information for Pre-Service Teachers about the Graduate Teacher Performance Assessment, (2018); Next Steps: Report of the Quality Initial Teacher Education Review, (2021); Coronavirus (COVD-19) at a glance—31 May 2020, (2020); Accreditation of Initial Teacher Education Programs in Australia: Standards and Procedures, (2018); Australian Institute for Teaching and School Leadership (AITSL). (2020). the Teacher Education Ministerial Advisory Group; Teaching Performance Assessment, (2022); Baker J., Calls for national plan to attract top students, The Sydney Morning Herald, (2020); Baroutsis A., Lingard B., Headlines and hashtags herald new ‘damaging effects’: Media and Australia’s declining PISA performance, Education research and the media: Challenges and possibilities, pp. 27-46, (2019); Baroutsis A., Woods A., Academic research and public debates: A media analysis of the proposed Australian phonics check, Literacies in early childhood: Foundations for equity and quality, pp. 288-299, (2020); Beauchamp C., Thomas L., Understanding teacher identity: An overview of issues in the literature and implications for teacher education, Cambridge Journal of Education, 39, 2, pp. 175-189, (2009); Bernstein B., Pedagogy, symbolic control and identity: Theory, research, critique, (2000); Campbell C., Cuauhtemoc Ayala C., Railsback R., Freking F.W., McKenna C., Lausch D., Beginning teachers’ perceptions of the California Teaching Performance Assessment (PTA), Teacher Education Quarterly, 43, 2, pp. 51-71, (2016); Canter L., It’s not all cat videos: Moving beyond legacy media and tackling the challenges of mapping news values on digital native websites, Digital Journalism, 6, 8, (2018); Carey A., Teacher trainee class hours slashed to avoid shortfall, The Age, (2020); Carey A., Hunter F., (2019); Chandler-Olcott K., Fleming S., Multiple perspectives on the state-mandated implementation of a high-stakes performance assessment for preservice English teacher candidates, Action in Teacher Education, 39, 1, pp. 22-38, (2017); Cochrane-Smith M., Foreword, Teacher education in times of change, (2016); Cochran-Smith M., Baker M., Burton S., Chang W.-C., Carney M.C., Fernandez M.B., Keefe E.S., Miller A.F., Sanchez J.G., The accountability era in US teacher education: Looking back, looking forward, European Journal of Teacher Education, 40, 5, pp. 572-588, (2017); House of Representatives Standing Committee on Employment, Education and Training Status of the Teaching Profession, (2019); Exley B., Chan M.Y., Tensions between policy and practice: Reconciliation agendas in the Australian Curriculum English, English Teaching: Practice and Critique, 13, 1, pp. 55-75, (2014); Exley B., Kitson L., Teaching the Teachers to Teach Phonics: Voices from Teacher Education, (2018); Exley B., Pendergast D., Hoyte F., Social discourses on the teacher performance assessment: Media tales, twitter tweets and leadership surveys, Australian Journal of Teacher Education (online), 41, 1, pp. 1-13, (2022); Fishburn D., Being a teacher takes more than you might think, The Courier-Mail, (2019); Fishburn D., Valuing the work of teachers, The Cairns Post, (2019); Fishburn D., Rest assured, Queensland’s teachers are the best, The Courier-Mail, (2020); Goodwin A.L., Globalization, global mindsets and teacher education, Action in Teacher Education, 42, 1, pp. 6-18, (2020); Hopkins B., FedUni professor secures prestigious scholarship, The Courier (Ballarat), 2, (2020); Hoyte F., Singh P., Heimans S., Exley B., Discourses of quality in Australian teacher education: Critical policy analysis of a government inquiry into the status of the profession, Teacher education in globalised times, pp. 159-177, (2020); Joseph B., Slipping standards to blame for poor result, The Courier-Mail, (2019); Keogh J., Garrick B., Creating catch 22: Zooming in and zooming out of the discursive constructions of teachers in a news article, Journal of Qualitative Studies in Education, 24, 4, pp. 419-434, (2011); Kriewaldt J., Walker R., Morey V., Morrison C., Activating and reinforcing graduates’ capabilities: Early lessons learned from a teaching performance assessment, The Australian Educational Researcher, 48, pp. 681-696, (2021); Lang K., Raise the bar for Better Teachers, 51, (2020); Loughland T., Bostwick K., A taxonomy of clinical reasoning for pre-service teachers on professional experience, The Australian Educational Researcher, (2022); Maclean D., Letter to the editor, The Courier-Mail, (2020); Mitchell S., Recognise that Marks Matter to Stop 20-Year Education Slide, (2019); O'Flaherty A., Education standards defended, The Courier-Mail, (2020); O'Meara J., MacDonald D., Power, prestige and pedagogic identity: A tale of two programs recontextualising teacher standards, Asia-Pacific Journal of Teacher Education, 32, 2, pp. 111-127, (2004); Olsen B., Teaching what they learn, learning what they live, (2008); Pausigere P., Graven M., Unveiling the South African official primary mathematics teacher pedagogic identity, Perspectives in Education, 31, 3, pp. 19-33, (2013); Pendergast D., Exley B., Bahr N., Ferreira J., Social media and teacher professionalism: Getting in on the act, Professionalism and teacher education: Voices from policy and practice, pp. 27-46, (2019); Pendergast D., Exley B., O'Brien M., du Plessis A., Main K., Anderson T., ). Learning@home WIL Initiative Evaluation, Retrieved From, (2020); Reid J., What’s good enough? Teacher education and the practice challenge, The Australian Educational Researcher, 46, pp. 715-734, (2019); Rowan L., Mayer D., Kline J., Et al., Investigating the effectiveness of teacher education for early career teachers in diverse settings: The longitudinal research we have to have, The Australian Educational Researcher, 42, pp. 273-298, (2015); Rowe E., UNESCO Country case prepared for the 2017/8 global education monitoring report: Accountability in education: Meeting our commitment, Australia Country Case Study, (2017); Scholes L., Lampert J., Burnett B., Comber B., Hoff L., Ferguson A., The politics of quality teacher discourses: Implications for pre-service teachers in high poverty schools, Australian Journal of Teacher Education, 42, 4, pp. 19-43, (2017); Simpson Reeves S., Exley B., Dillon-Wallace J., Secondary school English teachers caught in the NAPLAN Fray: Effects of the disparate responses, English in Australia, 53, 1, pp. 24-32, (2018); Singhal P., Profession in Crisis: Warning about Teacher Shortage Risk, (2019); Action Now: Classroom Ready Teachers, (2014); Teachers Could Learn from Report, (2019); Afgt Assessment Task Summary; Thomson S., de Bortoli L., Underwood C., Schmid M., PISA 2018 in Brief I: Student performance. Australian Council for Educational Research (ACER), (2019); Tudge A., Initial Teacher Education Review Launched, (2021); Teachers, UNESCO Institute for Statistics, (2020); White S., Murray J., Goodwin A.L., Kosnik C., Beck C., On the shoulders of giants: Advice for beginning teacher educators, Asia-Pacific Journal of Teacher Education, 49, 5, pp. 566-579, (2020); Wilkie K., Australia’s most epic parent-teacher row EVER, Daily Mail Australia, (2020); Willis L., Exley B., Using an online social media space to engage parents in student learning in the early years: Enablers and impediments, Digital Education Review, 33, pp. 87-104, (2018); Zeichner K., Preparing teachers as democratic professionals, Action in Teacher Education, 42, 1, pp. 38-48, (2020)</t>
  </si>
  <si>
    <t>D. Pendergast; School of Education and Professional Studies, Griffith University, Mount Gravatt, Australia; email: d.pendergast@griffith.edu.au</t>
  </si>
  <si>
    <t>Springer Science and Business Media B.V.</t>
  </si>
  <si>
    <t>03116999</t>
  </si>
  <si>
    <t>Aust. Educ. Res.</t>
  </si>
  <si>
    <t>All Open Access; Green Open Access; Hybrid Gold Open Access</t>
  </si>
  <si>
    <t>2-s2.0-85160254095</t>
  </si>
  <si>
    <t>Lei, Tong (57221647865); Yan, Yao (57440058200); Zhang, Baoshan (58906618100)</t>
  </si>
  <si>
    <t>57221647865; 57440058200; 58906618100</t>
  </si>
  <si>
    <t>IEEE Access</t>
  </si>
  <si>
    <t>125223</t>
  </si>
  <si>
    <t>125234</t>
  </si>
  <si>
    <t>10.1109/ACCESS.2024.3452272</t>
  </si>
  <si>
    <t>https://www.scopus.com/inward/record.uri?eid=2-s2.0-85203492717&amp;doi=10.1109%2fACCESS.2024.3452272&amp;partnerID=40&amp;md5=4011945004ce18d0b6e7ff33334e1145</t>
  </si>
  <si>
    <t>School of New Media Arts, Xi’an Polytechnic University, Shaanxi, Xi’an, 710048, China</t>
  </si>
  <si>
    <t>Lei T., School of New Media Arts, Xi’an Polytechnic University, Shaanxi, Xi’an, 710048, China; Yan Y., School of New Media Arts, Xi’an Polytechnic University, Shaanxi, Xi’an, 710048, China; Zhang B., School of New Media Arts, Xi’an Polytechnic University, Shaanxi, Xi’an, 710048, China</t>
  </si>
  <si>
    <t>With the deepening application of artificial intelligence in the field of education, teaching quality evaluation has become the key to improving educational effectiveness. In order to quantify the effectiveness of knowledge transmission and mastery in digital media teaching, this paper proposes an improved Bayesian knowledge tracking model (BF-BKT), which has been specifically optimized for teaching quality evaluation. The motivation stems from the shortcomings of existing technology in evaluating teaching quality, especially the lack of effective integration of student learning behavior and forgetting patterns. This article describes the development process of the BF-BKT model, which innovatively combines learning behavior data and forgetting patterns by introducing behavioral forgetting features to more accurately predict students’ learning status and teaching effectiveness. The BF-BKT model not only considers whether students have mastered a certain knowledge point, but also further analyzes their forgetting situation at different time points, providing a more comprehensive perspective for evaluating teaching quality. To validate the performance of the BF-BKT model, we compared it with the traditional BKT model and two diverse BKT variants. We conducted systematic experiments and analysis by selecting public datasets as simulation scenarios. The experimental results show that the BF-BKT model performs well in predicting students’ knowledge mastery and evaluating teaching quality, and its performance is superior to other comparative methods, proving the effectiveness and superiority of the model. © 2013 IEEE.</t>
  </si>
  <si>
    <t>Artificial intelligence; Bayesian knowledge tracking; behavioral modeling; teaching quality evaluation</t>
  </si>
  <si>
    <t>Adversarial machine learning; Bayesian; Bayesian knowledge tracking; Behavioral model; Learning behavior; Performance; Quality evaluation; Student learning; Teaching quality; Teaching quality evaluation; Tracking models; Contrastive Learning</t>
  </si>
  <si>
    <t>Shaanxi Provincial Social Science Fund Project: Digital restoration of temple murals and construction of virtual museum in Shaanxi temple, (22022J026)</t>
  </si>
  <si>
    <t>This work was supported by Shaanxi Provincial Social Science Fund Project: Digital restoration of temple murals and construction of virtual museum in Shaanxi temple (No. 22022J026).</t>
  </si>
  <si>
    <t>Guo Z., Yu K., Bashir A.K., Zhang D., Al-Otaibi Y.D., Guizani M., Deep information fusion-driven POI scheduling for mobile social networks, IEEE Netw, 36, 4, pp. 210-216, (2022); Hong J.-W., Curran N.M., Artificial intelligence, artists, and art: Attitudes toward artwork produced by humans vs. Artificial intelligence, ACM Trans. Multimedia Comput., Commun., Appl., 15, 2 s, pp. 1-16, (2019); Li Q., Liu L., Guo Z., Vijayakumar P., Taghizadeh-Hesary F., Yu K., Smart assessment and forecasting framework for healthy development index in urban cities, Cities, 131, (2022); Zhang C., Lu Y., Study on artificial intelligence: The state of the art and future prospects, J. Ind. Inf. Integr., 23, (2021); Kong F., Application of artificial intelligence in modern art teaching, Int. J. Emerg. Technol. Learn., 15, 13, (2020); Wu L., Student model construction of intelligent teaching system based on Bayesian network, Pers. Ubiquitous Comput., 24, 3, pp. 419-428, (2020); Seren M., Ozcan Z.E., Post pandemic education: distance education to artificial intelligence based education: post pandemic education, Int. J. Curriculum Instruct., 13, 1, pp. 212-225, (2021); Liu F., Hu X., Bu C., Yu K., Fuzzy Bayesian knowledge tracing, IEEE Trans. Fuzzy Syst., 30, 7, pp. 2412-2425, (2021); Li G., Shuai J., Hu Y., Zhang Y., Wang Y., Yang T., Xiong N., DKT-LCIRT: A deep knowledge tracking model integrating learning capability and item response theory, Electronics, 11, 20, (2022); Qian J., Research on artificial intelligence technology of virtual reality teaching method in digital media art creation, J. Internet Technol., 23, 1, pp. 127-134, (2022); Dai H., Zeng Y., Wang Z., Lin H., Lin M., Gao H., Song S., Meng M.Q.-H., Prior knowledge-based optimization method for the reconstruction model of multicamera optical tracking system, IEEE Trans. Autom. Sci. Eng., 17, 4, pp. 2074-2084, (2020); Ge S., Luo Z., Zhang C., Hua Y., Tao D., Distilling channels for efficient deep tracking, IEEE Trans. Image Process., 29, pp. 2610-2621, (2020); Diao X.L., Zheng C., Zeng Q.T., Duan H., Song Z.G., Zhao H., Precise modeling of learning process based on multiple behavioral features for knowledge tracing, J. Intell. Fuzzy Syst., 44, 6, pp. 10747-10764, (2023); Sobocinska M., Artificial intelligence and human talent in decision making in the sphere of marketing in an enterprise, Problemy Zarządzania, Manage. Issues, 2021, 91, pp. 65-76, (2021); Zhang X., Zhang J., Lin N., Yang X., Sequential self-attentive model for knowledge tracing, Proc. Int. Conf. Artif. Neural Netw. Springer, pp. 318-330, (2021); Pu S., Converse G., Huang S.Y., Deep performance factors analysis for knowledge tracing, Proc. Int. Conf. Artif. Intell. Educ. Cham, pp. 331-341, (2021); Sun Z., Anbarasan M., Kumar D.P., Design of online intelligent English teaching platform based on artificial intelligence techniques, Comput. Intell., 37, 3, pp. 1166-1180, (2021); Nelimarkka M., Ghori M., The effect of variations of prior on knowledge tracing, Proc. Int. Conf. Educ. Data Mining., pp. 146-150, (2014); Zhang K., Yao Y.Y., A three learning states Bayesian knowledge tracing model, Knowl.-Based Syst., 148, pp. 189-201, (2018); Yang J., Jia L., Guo Z., Shen Y., Li X., Mou Z., Yu K., Lin J.C.-W., Prediction and control of water quality in recirculating aquaculture system based on hybrid neural network, Eng. Appl. Artif. Intell., 121, (2023); Meng L., Zhang M., Zhang W., Chu Y., CS-BKT: Introducing item relationship to the Bayesian knowledge tracing model, Interact. Learn. Environ., 29, 8, pp. 1393-1403, (2021); Zhou Y., Yang J., Guo Z., Shen Y., Yu K., Lin J.C.-W., An indoor blind area-oriented autonomous robotic path planning approach using deep reinforcement learning, Expert Syst. Appl., 254, (2024); Ding X., Larson E.C., Incorporating uncertainties in student response modeling by loss function regularization, Neurocomputing, 409, pp. 74-82, (2020)</t>
  </si>
  <si>
    <t>T. Lei; School of New Media Arts, Xi’an Polytechnic University, Xi’an, Shaanxi, 710048, China; email: maidou20120929@163.com</t>
  </si>
  <si>
    <t>Institute of Electrical and Electronics Engineers Inc.</t>
  </si>
  <si>
    <t>21693536</t>
  </si>
  <si>
    <t>2-s2.0-85203492717</t>
  </si>
  <si>
    <t>Fouda, Walaa (58199143400); Alnaqbi, Najla M. (58199320100); Mirzaliev, Sanjar (57322132000); Said, Dina Sabry (57217090824)</t>
  </si>
  <si>
    <t>58199143400; 58199320100; 57322132000; 57217090824</t>
  </si>
  <si>
    <t>Fusion: Practice and Applications</t>
  </si>
  <si>
    <t>232</t>
  </si>
  <si>
    <t>248</t>
  </si>
  <si>
    <t>10.54216/FPA.170218</t>
  </si>
  <si>
    <t>https://www.scopus.com/inward/record.uri?eid=2-s2.0-85210552149&amp;doi=10.54216%2fFPA.170218&amp;partnerID=40&amp;md5=c50ea688159a33449bc179adca30351f</t>
  </si>
  <si>
    <t>College of Arts, Sciences and Information Technology, Department of Communication, University of Khorfakkan, United Arab Emirates; Mohamed bin Zayed University for Humanities, United Arab Emirates; Department of Research and Innovations, Tashkent State University of Economics, Uzbekistan; College of Business Administration, American University of the Middle East, Kuwait</t>
  </si>
  <si>
    <t>Fouda W., College of Arts, Sciences and Information Technology, Department of Communication, University of Khorfakkan, United Arab Emirates; Alnaqbi N.M., Mohamed bin Zayed University for Humanities, United Arab Emirates; Mirzaliev S., Department of Research and Innovations, Tashkent State University of Economics, Uzbekistan; Said D.S., College of Business Administration, American University of the Middle East, Kuwait</t>
  </si>
  <si>
    <t>In the realm of education, understanding the impact of different teaching styles on student engagement and satisfaction is essential. Recent advancements in sentiment analysis provide new avenues for evaluating student feedback, particularly through informal channels such as social media. While formal student evaluations offer structured feedback on teaching styles, they may not fully capture the nuanced opinions and sentiments expressed by students in informal settings, such as social media. This research aims to address the gap by integrating sentiment analysis of social media data to evaluate teaching effectiveness across various styles and comparing it with formal evaluation results. This study employs sentiment analysis using the VADER (Valence Aware Dictionary and sEntiment Reasoner) tool to analyze student posts on social media platforms. The analysis includes the extraction of sentiment distributions, identification of common keywords, and tracking of sentiment trends over time. Additionally, formal student evaluations (Likert scale) are collected to offer a direct comparison. The teaching styles analyzed include lecture-based teaching, project-based learning, flipped classrooms, online learning, hybrid learning, and traditional exam-based learning. The findings demonstrate that student sentiment varies significantly across teaching styles. Flipped classrooms and project-based learning received the highest positive sentiment scores, while traditional exam-based teaching showed the most negative sentiment. Social media feedback tended to align with formal evaluations for certain teaching styles, such as the flipped classroom and hybrid learning but showed divergence in others, like online learning, which received higher sentiment in social media feedback. Trends over time reveal evolving sentiments, with fluctuating satisfaction as the academic semester progressed. The integration of social media sentiment analysis provides a more dynamic and real-time understanding of student experiences, offering deeper insights into teaching style effectiveness. © 2025, American Scientific Publishing Group (ASPG). All rights reserved.</t>
  </si>
  <si>
    <t>Educational feedback; Sentiment analysis; Social media analysis; Student Evaluation; Teaching styles; VADER</t>
  </si>
  <si>
    <t>Whiteside A.L., Dikkers A.G., Swan K., Social Presence in Online Learning: Multiple Perspectives on Practice and Research, (2023); Tess P.A., The role of social media in higher education classes (real and virtual)–A literature review, Computers in Human Behavior, 29, 5, pp. A60-A68, (2013); Elbagir S., Yang J., Twitter sentiment analysis using natural language toolkit and VADER sentiment, Proceedings of the International Multiconference of Engineers and Computer Scientists, 122, 16, (2019); Cone L., Brogger K., Berghmans M., Decuypere M., Forschler A., Grimaldi E., Hartong S., Hillman T., Ideland M., Landri P., van de Oudeweetering K., Pandemic Acceleration: Covid-19 and the emergency digitalization of European education, European Educational Research Journal, 21, 5, pp. 845-868, (2022); Daly A.J., Moolenaar N.M., Bolivar J.M., Burke P., Relationships in reform: The role of teachers' social networks, Journal of Educational Administration, 48, 3, pp. 359-391, (2010); Marzano R.J., Pickering D., McTighe J., Assessing student outcomes: Performance assessment using the dimensions of learning model, Association for Supervision and Curriculum Development, (1993); Mujahid M., Lee E., Rustam F., Washington P.B., Ullah S., Reshi A.A., Ashraf I., Sentiment analysis and topic modeling on tweets about online education during COVID-19, Applied Sciences, 11, 18, (2021); Darling-Hammond L., Friedlaender D., Snyder J., Student-centered schools: Policy supports for closing the opportunity gap, Stanford Center for Opportunity Policy in Education, pp. 1-12, (2014); Marshall K., Rethinking Teacher Supervision and Evaluation: How to Work Smart, Build Collaboration, and Close the Achievement Gap, (2013); Bennett R.E., Formative assessment: A critical review, Assessment in Education: Principles, Policy &amp; Practice, 18, 1, pp. 5-25, (2011); Ortigosa A., Martin J.M., Carro R.M., Sentiment analysis in Facebook and its application to e-learning, Computers in Human Behavior, 31, pp. 527-541, (2014); Doyle T., Helping Students Learn in A Learner-Centered Environment: A Guide to Facilitating Learning in Higher Education, (2023); Tishkovskaya S., Lancaster G.A., Statistical education in the 21st century: A review of challenges, teaching innovations and strategies for reform, Journal of Statistics Education, 20, 2, (2012); Alnaqbi N.M., Fouda W., Exploring the role of ChatGPT and social media in enhancing student evaluation of teaching styles in higher education using neutrosophic sets, International Journal of Neutrosophic Science, 20, 4, pp. 181-190, (2023); Al Kharusi I., Students’ Evaluation of Teaching (SET) for Improving Learning and Teaching Quality in HE: Students’ and Teachers’ Perspectives, Journal of World Englishes and Educational Practices, 5, 3, pp. 93-103, (2023); Keerthigha C., Singh S., The effect of teaching style and academic motivation on student evaluation of teaching: Insights from social cognition, Frontiers in Psychology, 13, (2023); Ajmal M., Basit I., Sadaf S., Evaluating the Role of Students’ Feedback in Enhancing Teaching Effectiveness, Pakistan Journal of Humanities and Social Sciences, 12, 2, pp. 1492-1499, (2024); Oletti B.L., Board 79: Leveraging Learning Styles for Enhanced Student Outcomes: A Study at a New York University, In2024 ASEE Annual Conference &amp; Exposition, (2024); Ahmed S., Zaki A., Bentley Y., Automated Evaluation Techniques and AI-Enhanced Methods, Inutilizing AI for Assessment, Grading, and Feedback in Higher Education, pp. 1-27, (2024); Neu S., Liu J., Utilizing Multiple Teaching Styles to Enhance Student Learning, Strategies, 36, 6, pp. 30-33, (2023); Byrne N., Cowley H., Speight S., How in-class electronic collection of student evaluations is providing teachers and managers with better information for the development of teaching, Inedulearn19 Proceedings, pp. 755-764, (2019); Dimitriadou E., Lanitis A., An Integrated Framework for Developing and Evaluating an Automated Lecture Style Assessment System, (2023); Bhagat B.P., Dhande-Dandge S.S., A Literature Review on Sentiment Analysis Using Machine Learning in Education Domain, Nproceedings of 3Rd International Conference on Artificial Intelligence: Advances and Applications: ICAIAA 2022, pp. 191-207, (2023); Pena-Torres J.A., Towards an improved of teaching practice using Sentiment Analysis in Student Evaluation, Ingeniería Y Competitividad, 26, 2, (2024); Sweta S., The Transformative Role of Sentiment Analysis in Education, Nsentiment Analysis and Its Application in Educational Data Mining, pp. 47-60, (2024); Fan X., Zhang J., Yang M., A sentiment analysis model for electroencephalogram signals of students in universities using a convolutional neural network and support vector machine models, Journal of Mechanics in Medicine and Biology, 23, 9, (2023); Alkhodair S.A., A SENTIMENT ANALYSIS-BASED SMARTPHONE APPLICATION TO CONTINUOUSLY ASSESS STUDENTS’FEEDBACK AND MONITOR THE QUALITY OF COURSES AND THE LEARNING EXPERIENCE IN EDUCATIONAL INSTITUTIONS, Ijaedu-International E-Journal of Advances in Education., 9, 25, pp. 15-26, (2023); Alkhodair S.A., A SENTIMENT ANALYSIS-BASED SMARTPHONE APPLICATION TO CONTINUOUSLY ASSESS STUDENTS’FEEDBACK AND MONITOR THE QUALITY OF COURSES AND THE LEARNING EXPERIENCE IN EDUCATIONAL INSTITUTIONS, Ijaedu-International E-Journal of Advances in Education., 9, 25, pp. 15-26, (2023); Bhagat B.P., Dhande-Dandge S.S., A Comparison of Different Machine Learning Techniques for Sentiment Analysis in Education Domain, Ininternational Conference on Communications and Cyber Physical Engineering 2018, pp. 441-450, (2023); Jimmy J., Prasetyo V.R., Sentiment analysis on feedback of higher education teaching conduct: An empirical evaluation of methods, Inaip Conference Proceedings, 2470, 1, (2022); Sweta S., Sentiment Tech: Exploring the Tools Shaping Emotional Analysis, Insentiment Analysis and Its Application in Educational Data Mining, pp. 61-78, (2024); Spatiotis N., Perikos I., Mporas I., Paraskevas M., Sentiment analysis of teachers using social information in educational platform environments, International Journal on Artificial Intelligence Tools, 29, 2, (2020); Chandrasekaran S., Dutt V., Vyas N., Kumar R., Student Sentiment Analysis Using Various Machine Learning Techniques, In2023 International Conference on Artificial Intelligence and Smart Communication (AISC), pp. 104-107, (2023); Mite-Baidal K., Delgado-Vera C., Solis-Aviles E., Espinoza A.H., Ortiz-Zambrano J., Varela-Tapia E., Sentiment analysis in education domain: A systematic literature review, Ininternational Conference on Technologies and Innovation, pp. 285-297, (2018); Menaha R., Dhanaranjani R., Rajalakshmi T., Yogarubini R., Student feedback mining system using sentiment analysis, IJCATR, 6, pp. 1-69, (2017); Tian X., Tang S., Zhu H., Xia D., Real‐time sentiment analysis of students based on mini‐Xception architecture for wisdom classroom, Concurrency and Computation: Practice and Experience, 34, 21, (2022); Efuwape T.O., Abioye T.E., Abdullah A.K., Text Analytics of Opinion-Poll On Adoption of Digital Collaborative Tools for Academic Planning using Vader-Based Lexicon Sentiment Analysis, FUDMA JOURNAL OF SCIENCES, 6, 1, pp. 152-159, (2022)</t>
  </si>
  <si>
    <t>W. Fouda; College of Arts, Sciences and Information Technology, Department of Communication, University of Khorfakkan, United Arab Emirates; email: Walaa.fouda@ukf.ac.ae</t>
  </si>
  <si>
    <t>American Scientific Publishing Group (ASPG)</t>
  </si>
  <si>
    <t>27700070</t>
  </si>
  <si>
    <t>Fusion. Pract. Appl.</t>
  </si>
  <si>
    <t>2-s2.0-85210552149</t>
  </si>
  <si>
    <t>Han, Lili (57798014100); Wang, Yuying (58105219300); Li, Yumeng (58104869000)</t>
  </si>
  <si>
    <t>57798014100; 58105219300; 58104869000</t>
  </si>
  <si>
    <t>TESL-EJ</t>
  </si>
  <si>
    <t>10.55593/EJ.26101INT</t>
  </si>
  <si>
    <t>https://www.scopus.com/inward/record.uri?eid=2-s2.0-85139046432&amp;doi=10.55593%2fEJ.26101INT&amp;partnerID=40&amp;md5=54da0d55ed40acc9501753f38e1a68f4</t>
  </si>
  <si>
    <t>Macao Polytechnic University, Macao</t>
  </si>
  <si>
    <t>Han L., Macao Polytechnic University, Macao; Wang Y., Macao Polytechnic University, Macao; Li Y., Macao Polytechnic University, Macao</t>
  </si>
  <si>
    <t>The COVID-19 pandemic has forced us to engage in the ubiquitous use of virtual interpreting teaching and learning. The sudden shift of teaching mode has resulted in unplanned challenges. The main concerns among teachers and students include teaching quality and learning effectiveness. To examine the effectiveness of interpreting teaching and learning online, we conducted a survey about students' perceptions of satisfaction concerning online interpreting teaching and learning via an online platform. This survey is composed of questions to measure student satisfaction from six aspects, namely, instructor, technology, setup, interaction, outcomes, and overall. Results showed that the shift to abrupt online interpreting teaching and learning did not have any significant impact on teaching quality and learning effectiveness. Findings also highlighted the need for further investigation of self-regulation and self-directiveness in online interpreting teaching and learning. Essential pedagogical tasks can be conducted online (e.g., triangulation exercises, relays, handover, and channel switching). Implications are provided based on the findings. © 2022 Editorial Board TESL - EJ. All rights reserved.</t>
  </si>
  <si>
    <t>online interpreting teaching and learning; online learning platform; perceptions of satisfaction</t>
  </si>
  <si>
    <t>Adnan M., Anwar K., Online learning amid the COVID-19 pandemic: Students' perspectives, Journal of Pedagogical Sociology and Psychology, 2, 1, pp. 45-51, (2020); AIIC interpreter checklist - Performing remote interpreting assignments from home in extremis during the Covid-19 Pandemic, (2020); Bolliger D. U., Halupa C., Student perceptions of satisfaction and anxiety in an online doctoral program, Distance Education, 33, 1, pp. 81-98, (2012); Bolliger D. U., Martindale T., Key factors for determining student satisfaction in online courses, International Journal on E-Learning, 3, 1, pp. 61-67, (2004); Braun S., The remote interpreting, The Routledge Handbook of Interpreting, (2015); Carr S. E., Steyn D., Distance education training for interpreters. An insurmountable oxymoron, The Critical Link 2, (2000); Carrillo C., Flores M. A., COVID-19 and teacher education: A literature review of online teaching and learning practices, European Journal of Teacher Education, 43, 4, pp. 466-487, (2020); Gao J., Li C. N., Case study of multi-platform collaborative ICT integrated online language teaching during the pandemic: Advantages and challenges, Applied Linguistics Research Journal, 5, 5, pp. 221-232, (2021); Garrison D. R., Self-directed learning: Toward a comprehensive model, Adult Education Quarterly, 48, 1, pp. 18-33, (1997); Guven M., Distance learning as an effective tool for medical interpreting training in Turkey, Open Learning: The Journal of Open, Distance and e-Learning, 29, 2, pp. 116-130, (2014); Hickey S., Technological novelties and innovation in remote interpreting, (2021); Hofstede G., Cultural differences in teaching and learning, International Journal of Intercultural Relations, 10, 3, pp. 301-320, (1986); Ko L., Teaching interpreting by distance mode: An empirical study, Meta, 53, 4, pp. 814-840, (2008); Ku H., Lohr L. L., A case study of Chinese students' attitude toward their first online learning experience, Education Technology Research and Development, 51, 3, pp. 94-102, (2003); Liaw S., Investigating students' perceived satisfaction, behavioral intention, and effectiveness of e-learning: A case study of the Blackboard system, Computers &amp; Education, 51, 2, pp. 864-873, (2008); Mailizar, Almanthari A., Maulina S., Bruce S., Secondary school mathematics teachers' views on e-learning implementation barriers during the Covid-19 pandemic: The case of Indonesia, Eurasia Journal of Mathematics, Science and Technology Education, 16, 7, (2020); Rasheed R. A., Kamsin A., Abdullah N. A., Challenges in the online component of blended learning: A systematic review, Computers &amp; Education, 144, 1, pp. 103-701, (2020); Sun A., Chen X., Online education and its effective practice: A research review, Journal of Information Technology Education, 15, pp. 157-190, (2016); Vereycken H., Remote interpreting: The council experience, the 16th SCIC Universities Conference, (2012); Wang X. M., Wang B. H., New trends in the interpretation industry: Mainstream platforms and technologies for remote conference interpreting, Chinese Translators Journal, 5, pp. 105-112, (2021)</t>
  </si>
  <si>
    <t>Editorial Board TESL - EJ</t>
  </si>
  <si>
    <t>10724303</t>
  </si>
  <si>
    <t>2-s2.0-85139046432</t>
  </si>
  <si>
    <t>Ahmed, Nyme (58290877000); Nandi, Dip (57204313928); Zaman, A.G.M. (56176952500)</t>
  </si>
  <si>
    <t>58290877000; 57204313928; 56176952500</t>
  </si>
  <si>
    <t>International Journal of Modern Education and Computer Science</t>
  </si>
  <si>
    <t>6</t>
  </si>
  <si>
    <t>13</t>
  </si>
  <si>
    <t>24</t>
  </si>
  <si>
    <t>10.5815/ijmecs.2022.06.02</t>
  </si>
  <si>
    <t>https://www.scopus.com/inward/record.uri?eid=2-s2.0-85153793616&amp;doi=10.5815%2fijmecs.2022.06.02&amp;partnerID=40&amp;md5=ee2ac5f06ddd9975b2e46e229494abb0</t>
  </si>
  <si>
    <t>Department of Computer Science, American International University-Bangladesh, Dhaka, 1219, Bangladesh</t>
  </si>
  <si>
    <t>Ahmed N., Department of Computer Science, American International University-Bangladesh, Dhaka, 1219, Bangladesh; Nandi D., Department of Computer Science, American International University-Bangladesh, Dhaka, 1219, Bangladesh; Zaman A.G.M., Department of Computer Science, American International University-Bangladesh, Dhaka, 1219, Bangladesh</t>
  </si>
  <si>
    <t>Almost all educational institutions have shifted their academic activities to digital platforms due to the recent COVID-19 epidemic. Because of this, it is very important to assess how well teachers are performing with this new way of online teaching. Educational Data Mining (EDM) is a new field that emerged from using data mining techniques to analyze educational data and making decision based on findings. EDM can be utilized to gain better understanding about students and their learning processes, assist teachers do their academic tasks, and make judgments about how to manage educational system. The primary objective of this study is to uncover the key factors that influence the quality of teaching in a virtual classroom environment. Data is gathered from the students’ evaluation of teaching from computer science students of three online semesters at X University. In total, 27622 students participated in these survey. Weka, sentimental analysis, and word cloud generator are applied in the process of carrying out the research. The decision tree classifies the factors affecting the performance of the teachers, and we find that student-faculty relation is the most prominent factor for improving the teaching quality. The sentimental analysis reveals that around 78% of opinions are positive and “good” is the most frequently used word in the opinions. If the education system is moved online in the future, this research will help figure out what needs to be changed to improve teachers’ overall performance and the quality of their teaching. © 2022, Modern Education and Computer Science Press. All rights reserved.</t>
  </si>
  <si>
    <t>Decision Tree; Educational Data Mining; Faculty performance evaluation; Online educational environment; Sentimental analysis; Teaching quality; Word cloud</t>
  </si>
  <si>
    <t>Ahmed N., Rifat-Ibn-Alam M., Akib G.A., Shefat S.N., Nandi D., An Extensive Analysis on Computing Students' Academic Performance in Online Environment using Decision Tree, Turkish Journal of Computer and Mathematics Education (TURCOMAT), 13, 1, pp. 149-163, (2022); Shefat S.N., Akib M.G.A., Ahmed N., Nandi D., Investigation of Computing Students’ Performances in a Fully Online Environment During COVID-19 Pandemic, Malaysian Journal of Science and Advanced Technology, pp. 23-30, (2022); Akib M.G.A., Ahmed N., Shefat S.N., Nandi D., A Comparative Analysis among Online and On-Campus Students Using Decision Tree, (2022); Ali M.T., Rahman M.A., Lamagna C.Z., Comparative analysis of program outcomes achievement between face-to-face and virtual classes during COVID-19 pandemic, AIUB Journal of Science and Engineering (AJSE), 20, 1, pp. 1-7, (2021); Nandi D., Hamilton M., Harland J., Mahmood S., Investigation of participation and quality of online interaction, International Journal of Modern Education and Computer Science, 7, 8, (2015); Spooren P., Christiaens W., I liked your course because I believe in (the power of) student evaluations of teaching (SET). Students’ perceptions of a teaching evaluation process and their relationships with SET scores, Studies in educational evaluation, 54, pp. 43-49, (2017); Park E., Dooris J., Predicting student evaluations of teaching using decision tree analysis, Assessment &amp; Evaluation in Higher Education, 45, 5, pp. 776-793, (2020); Li A., Liu K., Ge Z., Application of Data Mining in the Colleges' in-Class Teaching Quality Evaluation System, J. Comput, 10, 3, pp. 166-175, (2015); Moreno-Murcia J., Torregrosa Y.S., Pedreo N.B., Questionnaire evaluating teaching competencies in the university environment. Evaluation of teaching competencies in the university, Journal of New Approaches in Educational Research (NAER Journal), 4, 1, pp. 54-61, (2015); Mohammed T.A., Pandhiani S.M., Analysis of factors affecting student evaluation of teaching effectiveness in Saudi higher education: The case of Jubail University college, American Journal of Educational Research, 5, 5, pp. 464-475, (2017); Estelami H., An Exploratory Study of the Effects of Online Course Efficiency Perceptions on Student Evaluation of Teaching (SET) Measures, American Journal of Business Education, 9, 2, pp. 67-82, (2016); Lim S.D., Lee J., ParK H.S., Yu J.R., Lee K.Y., Sohn I.S., Lee R., Experience and consideration on online course evaluation by medical students, Korean Journal of Medical Education, 20, 4, pp. 367-371, (2008); Lin Q., Zhu Y., Zhang S., Shi P., Guo Q., Niu Z., Lexical based automated teaching evaluation via students’ short reviews, Computer Applications in Engineering Education, 27, 1, pp. 194-205, (2019); El-Halees A., Mining opinions in user-generated contents to improve course evaluation, International conference on software engineering and computer systems, pp. 107-115, (2011); Newman H., Joyner D., Sentiment analysis of student evaluations of teaching, International conference on artificial intelligence in education, pp. 246-250, (2018); Hasan M.R., Maliha M., Arifuzzaman M., Sentiment analysis with NLP on Twitter data, 2019 International Conference on Computer, Communication, Chemical, Materials and Electronic Engineering (IC4ME2), pp. 1-4, (2019); Kanakaraj M., Guddeti R.M.R., NLP based sentiment analysis on Twitter data using ensemble classifiers, 2015 3Rd international conference on signal processing, communication and networking (ICSCN), pp. 1-5, (2015); Chong W.Y., Selvaretnam B., Soon L.K., Natural language processing for sentiment analysis: An exploratory analysis on tweets, 2014 4th international conference on artificial intelligence with applications in engineering and technology, pp. 212-217, (2014); Shelar A., Huang C.Y., Sentiment analysis of twitter data, 2018 International Conference on Computational Science and Computational Intelligence (CSCI), pp. 1301-1302, (2018); Agarwal A., Xie B., Vovsha I., Rambow O., Passonneau R.J., Sentiment analysis of twitter data, Proceedings of the workshop on language in social media (LSM 2011), pp. 30-38, (2011); Sahayak V., Shete V., Pathan A., Sentiment analysis on twitter data, International Journal of Innovative Research in Advanced Engineering (IJIRAE), 2, 1, pp. 178-183, (2015); El Rahman S.A., AlOtaibi F.A., AlShehri W.A., Sentiment analysis of twitter data, 2019 international conference on computer and information sciences (ICCIS), pp. 1-4, (2019); Spencer J., Uchyigit G., Sentimentor: Sentiment analysis of twitter data, SDAD@ ECML/PKDD, pp. 56-66, (2012); Shamrat F.M.J.M., Chakraborty S., Imran M.M., Muna J.N., Billah M.M., Das P., Rahman O.M., Sentiment analysis on twitter tweets about COVID-19 vaccines using NLP and supervised KNN classification algorithm, Indonesian Journal of Electrical Engineering and Computer Science, 23, 1, pp. 463-470, (2021)</t>
  </si>
  <si>
    <t>N. Ahmed; Department of Computer Science, American International University-Bangladesh, Dhaka, 1219, Bangladesh; email: nyme.ahmed@aiub.edu</t>
  </si>
  <si>
    <t>Modern Education and Computer Science Press</t>
  </si>
  <si>
    <t>20750161</t>
  </si>
  <si>
    <t>Int. J. Mod. Educ. Comput. Sci.</t>
  </si>
  <si>
    <t>2-s2.0-85153793616</t>
  </si>
  <si>
    <t>Xu X.</t>
  </si>
  <si>
    <t>Xu, Xiaoling (57218597095)</t>
  </si>
  <si>
    <t>57218597095</t>
  </si>
  <si>
    <t>Mathematics Online Teaching Quality Test System Based on Optimization Algorithm</t>
  </si>
  <si>
    <t>2023 IEEE 4th Annual Flagship India Council International Subsections Conference: Computational Intelligence and Learning Systems, INDISCON 2023</t>
  </si>
  <si>
    <t>10.1109/INDISCON58499.2023.10269972</t>
  </si>
  <si>
    <t>https://www.scopus.com/inward/record.uri?eid=2-s2.0-85174802493&amp;doi=10.1109%2fINDISCON58499.2023.10269972&amp;partnerID=40&amp;md5=3486e537131810dfd4e3417d195ced10</t>
  </si>
  <si>
    <t>Xi'an Innovation College of Yan'an University, Shaanxi, Xi'an, 710100, China</t>
  </si>
  <si>
    <t>Xu X., Xi'an Innovation College of Yan'an University, Shaanxi, Xi'an, 710100, China</t>
  </si>
  <si>
    <t>Optimization problem has always been a difficult and hot topic. With the development of mathematical science, people have a deeper understanding of it, and the idea of optimization into various fields. Optimization theory has become an important subject in recent years and has been widely used in many important fields. With the improvement of science and technology, computer and network technology has been popularized in every corner of social life. Since the spring of 2020, in the face of the impact of the novel coronavirus epidemic, the Ministry of Education has issued a notice of 'using online platforms to suspend classes without stopping school', and large, primary and secondary schools across the country are taking part in online teaching. The implementation of online teaching has rapidly changed the teaching methods of teachers and students. The changes of learning environment, learning platform and teaching methods have also brought new challenges to teachers. Therefore, in order to solve the problems accompanying online teaching, improve the effect of online teaching of mathematics, in order to help mathematics teachers more accurate and efficient online teaching work. In this paper, an online mathematics teaching quality testing system based on optimization algorithm is proposed. The AMM algorithm is used in the numerical experiment. Thirdly, the improved algorithm proposed in this paper is compared with the classical gradient descent optimization algorithm, which proves that the algorithm is feasible and efficient. The experimental results show that the combination of optimization algorithm and big data technology can better realize the online teaching quality detection, but also help students to obtain better learning experience and effect.  © 2023 IEEE.</t>
  </si>
  <si>
    <t>AMM algorithm; mathematics online teaching; optimization algorithm; quality test</t>
  </si>
  <si>
    <t>Computer aided instruction; Coronavirus; E-learning; Engineering education; Gradient methods; Learning systems; Optimization; Teaching; AMM algorithm; Mathematic online teaching; Online teaching; Optimization algorithms; Optimization problems; Quality test; Teachers'; Teaching methods; Teaching quality; Test systems; Site selection</t>
  </si>
  <si>
    <t>Xi'an Innovation College of Yan'an University, (ZYRC202208)</t>
  </si>
  <si>
    <t>Fund 2: The project of Xi'an Innovation College of Yan'an University for cultivating outstanding talents (Project No. ZYRC202208).</t>
  </si>
  <si>
    <t>OmaeY M.M., Akiduki T., Et al., A NOVEL DEEP LEARNING OPTIMIZATION ALGORITHM FOR HUMAN MOTIONS ANOMALY DETECTION, International Journal of Innovative Computing Information and Control, 15, 1, pp. 199-208, (2019); Al-Andoli M., Cheah W.P., Tan S.C., Deep autoencoder-based community detection in complex networks with particle swarm optimization and continuation algorithms, Journal of Intelligent and Fuzzy Systems, 40, 1, pp. 1-17, (2021); Mu R., Multi-objective ant colony optimization algorithm based on decomposition for community detection in complex networks, Soft computing: A fusion of foundations, methodologies and applications, 59, 26, pp. 12136-12143, (2019); Shao B., Jinneng H.E., Bian G., Research on Replica Layout Algorithm Based on Multi-objective Decomposition Strategy, Journal of Frontiers of Computer Science and Technology, 14, 9, pp. 1490-1500, (2020); Soni B., Roy S., Warsi S., Particle Swarm Optimization in Bioinformatics, Image Processing, and Computational Linguistics, International journal of swarm intelligence research, 12, 4, pp. 25-44, (2021); Ali H., Albagul A., Algitta A., Optimization of PID Parameters based on Particle Swarm Optimization for Ball and Beam System, International Journal of Engineering Technologies and Management Research, 18, 11, pp. 147-150, (2018); Sevinc E., Cosar A., An Evolutionary Genetic Algorithm for Optimization of Distributed Database Queries, Computer Journal, 54, 5, pp. 717-725, (2018); Yong L., Qingsong J., Zhongyao L., Zhen W., Xiaoyu L., Qiuyuan F., Rui Z., Huaicheng G., Lake eutrophication responses modeling and watershed management optimization algorithm: A review, Journal of Lake Sciences, 33, 1, pp. 49-63, (2021); Najah W., Solving Job-Shop Scheduling Problem Using a Developed PSO Algorithm, International Journal of Science and Research (IJSR), 7, 1, pp. 1845-1848, (2018); Rahimian P., Behnam S., A Novel Data-driven and Feature-based Forecasting Framework for Wasted Water (NRW) Optimization of Network Pressure Management System, INTERNATIONAL JOURNAL OF INDUSTRIAL ENGINEERING RESEARCH AND DEVELOPMENT, 31, 3, pp. 423-433, (2020); Ahmed G., Sheltami T., Mahmoud A., Et al., IoD swarms collision avoidance via improved particle swarm optimization, Transportation Research Part A Policy and Practice, 142, pp. 260-278, (2020); Ijjina E.P., Classification of human actions using pose-based features and stacked auto encoder, Pattern Recognition Letters, 83, pp. 268-277, (2016)</t>
  </si>
  <si>
    <t>X. Xu; Xi'an Innovation College of Yan'an University, Xi'an, Shaanxi, 710100, China; email: Xiaoling_Xu@tom.com</t>
  </si>
  <si>
    <t>Boeing</t>
  </si>
  <si>
    <t>4th IEEE Annual Flagship India Council International Subsections Conference, INDISCON 2023</t>
  </si>
  <si>
    <t>5 August 2023 through 7 August 2023</t>
  </si>
  <si>
    <t>Mysore</t>
  </si>
  <si>
    <t>979-835033355-8</t>
  </si>
  <si>
    <t>IEEE Annu. Flagship India Counc. Int. Subsections Conf.: Comput. Intell. Learn. Syst., INDISCON</t>
  </si>
  <si>
    <t>Conference paper</t>
  </si>
  <si>
    <t>2-s2.0-85174802493</t>
  </si>
  <si>
    <t>Wei, Xuhong (16023581600); Xu, Ting (57189594014); Guo, Ruixian (35483919400); Tan, Zhi (36118473600); Xin, Wenjun (7102977675)</t>
  </si>
  <si>
    <t>16023581600; 57189594014; 35483919400; 36118473600; 7102977675</t>
  </si>
  <si>
    <t>408</t>
  </si>
  <si>
    <t>10.1186/s12909-024-05395-1</t>
  </si>
  <si>
    <t>https://www.scopus.com/inward/record.uri?eid=2-s2.0-85190293749&amp;doi=10.1186%2fs12909-024-05395-1&amp;partnerID=40&amp;md5=09dc0f7e27ac02d336e497b978d170b7</t>
  </si>
  <si>
    <t>Department of Physiology, Zhongshan School of Medicine, Science and Technology Building, Sun Yat-Sen University, East Wing, 74 Zhongshan Road 2, Guangdong, Guangzhou, 510080, China</t>
  </si>
  <si>
    <t>Wei X., Department of Physiology, Zhongshan School of Medicine, Science and Technology Building, Sun Yat-Sen University, East Wing, 74 Zhongshan Road 2, Guangdong, Guangzhou, 510080, China; Xu T., Department of Physiology, Zhongshan School of Medicine, Science and Technology Building, Sun Yat-Sen University, East Wing, 74 Zhongshan Road 2, Guangdong, Guangzhou, 510080, China; Guo R., Department of Physiology, Zhongshan School of Medicine, Science and Technology Building, Sun Yat-Sen University, East Wing, 74 Zhongshan Road 2, Guangdong, Guangzhou, 510080, China; Tan Z., Department of Physiology, Zhongshan School of Medicine, Science and Technology Building, Sun Yat-Sen University, East Wing, 74 Zhongshan Road 2, Guangdong, Guangzhou, 510080, China; Xin W., Department of Physiology, Zhongshan School of Medicine, Science and Technology Building, Sun Yat-Sen University, East Wing, 74 Zhongshan Road 2, Guangdong, Guangzhou, 510080, China</t>
  </si>
  <si>
    <t>Objective: As an experimental biological science, physiology has been taught as an integral component of medical curricula for a long time in China. The teaching effectiveness of physiology courses will directly affect students' learning of other medical disciplines. The purpose of this study is to investigate the current situation and changes in physiology teaching over 30 years in Chinese medical schools. Methods: National survey was conducted online on the platform SoJump via WeChat and the web. The head of the physiology department in medical school was asked to indicate the information of physiology education from three periods: 1991–2000, 2001–2010, and 2011–2020. The responses of 80 leaders of the Department of Physiology from mainland Chinese medical schools were included in the study for analysis. Results: The survey showed that the class hours, both of theory and practice, had been decreased. During the past 20 years, the total number of physiology teachers, the number of physiology teachers who had been educated in medical schools, and the number of technicians had been reduced, whereas teachers with doctor’s degrees had been increased. In addition to traditional didactic teaching, new teaching approaches, including problem-based learning/case-based learning/team-based learning, integrated curriculum and formative evaluation systems, had been employed, mostly for more than 5 years, in some medical schools. Conclusion: The present study has provided historical data regarding the current status of physiology education in China and that in the past thirty years by showing that physiology education in China has developed quickly,even it faces many challenges. © The Author(s) 2024.</t>
  </si>
  <si>
    <t>Case-based learning; Integrated curriculum; Medical education; Physiology; Problem-based learning</t>
  </si>
  <si>
    <t>China; Curriculum; Educational Personnel; Educational Status; Humans; Students; article; China; curriculum; education; epidemiology; human; leadership; learning; male; medical education; medical school; physician; physiology; problem based learning; social media; teacher; teaching; China; educational status; student; teacher</t>
  </si>
  <si>
    <t>Teaching Quality Project of Sun Yat-sen University, (500000–12220011)</t>
  </si>
  <si>
    <t xml:space="preserve">This study was supported by Teaching Reform Project from Guangdong Provincial \"New Medical Science\" Construction Guidance Committee (2023) and Teaching Quality Project of Sun Yat-sen University (500000\u201312220011). </t>
  </si>
  <si>
    <t>Sefton A.J., Charting a global future for education in physiology, Adv Physiol Educ, 29, 4, pp. 189-193, (2005); Hou J., Michaud C., Chen L., Ke Y., Education of health professionals in China - author's reply, Lancet, 384, 9960, (2014); Bai G., Luo L., Investigation on the governance model and effect of medical schools merged with comprehensive universities in China, J Evid Based Med, 6, 3, pp. 138-148, (2013); Paralikar S., Shah C.J., Joshi A., Kathrotia R., Acquisition of Higher-Order Cognitive Skills (HOCS) Using the Flipped Classroom Model: A Quasi-Experimental Study, Cureus, 14, 4, (2022); Al-Azri H., Ratnapalan S., Problem-based learning in continuing medical education: review of randomized controlled trials, Can Fam Physician, 60, 2, pp. 157-165, (2014); Burgess A., Bleasel J., Haq I., Roberts C., Garsia R., Robertson T., Mellis C., Team-based learning (TBL) in the medical curriculum: better than PBL?, BMC Med Educ, 17, 1, (2017); Cen X.Y., Hua Y., Niu S., Yu T., Application of case-based learning in medical student education: a meta-analysis, Eur Rev Med Pharmacol Sci, 25, 8, pp. 3173-3181, (2021); Jin J., Bridges S.M., Educational technologies in problem-based learning in health sciences education: a systematic review, J Med Internet Res, 16, 12, (2014); Trullas J.C., Blay C., Sarri E., Pujol R., Effectiveness of problem-based learning methodology in undergraduate medical education: a scoping review, BMC Med Educ, 22, 1, (2022); Zhao W., He L., Deng W., Zhu J., Su A., Zhang Y., The effectiveness of the combined problem-based learning (PBL) and case-based learning (CBL) teaching method in the clinical practical teaching of thyroid disease, BMC Med Educ, 20, 1, (2020); Ding Y.M., Shen W.D., Yang J., He Y., Wang L.L., Zhang X., Application of problem-based self-designed experiments in physiology laboratory teaching, Adv Physiol Educ, 47, 2, pp. 243-250, (2023); Reagan C.R., Menninger R.P., Ten years of basic medical physiology in the Mercer problem-based curriculum, Am J Physiol, 266, 6 Pt 3, pp. S24-S32, (1994); Xu D., Sun B., Wan X., Ke Y., Reformation of medical education in China, Lancet, 375, 9725, pp. 1502-1504, (2010); (2012); Li S., Su K., Li P., Sun Y., Pan Y., Wang W., Cui H., Public availability of information from officially accredited medical schools in China, BMC Med Educ, 22, 1, (2022); (2021); Lewin L.O., Papp K.K., Hodder S.L., Workings M.G., Wolfe L., Glover P., Headrick L.A., Performance of third-year primary-care-track students in an integrated curriculum at Case Western Reserve University, Acad Med, 74, 1 Suppl, pp. S82-S89, (1999); Papa F.J., Harasym P.H., Medical curriculum reform in North America, 1765 to the present: a cognitive science perspective, Acad Med, 74, 2, pp. 154-164, (1999); (2014); Feng H., Wang Y., Physiology education and teaching in Chinese mainland medical schools: the status quo and the changes over the past two decades, Adv Physiol Educ, 47, 4, pp. 699-708, (2023); Cheng X., Chan L.K., Li H., Yang X., Histology and embryology education in china: the current situation and changes over the past 20 years, Anat Sci Educ, 13, pp. 759-768, (2020); Donner R.S., Bickley H., Problem-based learning in American medical education: an overview, Bull Med Libr Assoc, 81, 3, pp. 294-298, (1993); Genuth S., Caston D., Lindley B., Smith J., Review of three decades of laboratory exercises in the preclinical curriculum at the Case Western Reserve University School of Medicine, Acad Med, 67, 3, pp. 203-206, (1992); Lian J., He F., Improved performance of students instructed in a hybrid PBL format, Biochem Mol Biol Educ, 41, 1, pp. 5-10, (2013); Yuan Y.B., Wang J.J., Lin M.H., Gao X.Y., Building virtual simulation teaching platform based on electronic standardized patient, Sheng Li Xue Bao, 72, 6, pp. 730-736, (2020); Ibrahim G.H., Morcos G.N.B., Ghaly W.B.A., Hassan M.T., Hussein U.A., Nadim H.S., Perception of competence achievement and students' satisfaction usingvirtuallaboratories in Medical Biochemistry course: Lessons from the COVID-19 pandemic, Biochem Mol Biol Educ, 51, 3, pp. 254-262, (2023); Islam M.A., Khan S.A., Talukder R.M., Status of physiology education in US Doctor of Pharmacy programs, Adv Physiol Educ, 40, 4, pp. 501-508, (2016); Mishra A.K., Mohandas R., Mani M., Integration of different disciplines in medicine: a vertical integrated teaching session for undergraduate medical students, J Adv Med Educ Prof, 8, 4, pp. 172-177, (2020); Quintero G.A., Vergel J., Arredondo M., Ariza M.C., Gomez P., Pinzon-Barrios A.M., Integrated medical curriculum: advantages and disadvantages, J Med Educ Curric Dev, 3, (2016); Brauer D.G., Ferguson K.J., The integrated curriculum in medical education: AMEE guide no. 96, Med Teach, 37, 4, pp. 312-322, (2015)</t>
  </si>
  <si>
    <t>Z. Tan; Department of Physiology, Zhongshan School of Medicine, Science and Technology Building, Sun Yat-Sen University, Guangzhou, East Wing, 74 Zhongshan Road 2, Guangdong, 510080, China; email: tanzhi@mail.sysu.edu.cn; W. Xin; Department of Physiology, Zhongshan School of Medicine, Science and Technology Building, Sun Yat-Sen University, Guangzhou, East Wing, 74 Zhongshan Road 2, Guangdong, 510080, China; email: xinwj@mail.sysu.edu.cn</t>
  </si>
  <si>
    <t>2-s2.0-85190293749</t>
  </si>
  <si>
    <t>Li X.; Dong Y.; Jiang Y.; Ogunmola G.A.</t>
  </si>
  <si>
    <t>Li, Xiao (57289857500); Dong, Ying (57291078500); Jiang, Yanxia (57290212200); Ogunmola, Gabriel A. (57213150769)</t>
  </si>
  <si>
    <t>57289857500; 57291078500; 57290212200; 57213150769</t>
  </si>
  <si>
    <t>Analysis of the Teaching Quality of College Ideological and Political Education Based on Deep Learning</t>
  </si>
  <si>
    <t>Journal of Interconnection Networks</t>
  </si>
  <si>
    <t>2143002</t>
  </si>
  <si>
    <t>10.1142/S0219265921430027</t>
  </si>
  <si>
    <t>https://www.scopus.com/inward/record.uri?eid=2-s2.0-85116739852&amp;doi=10.1142%2fS0219265921430027&amp;partnerID=40&amp;md5=4bc1b00dd164b8fd9477cd07c82415bf</t>
  </si>
  <si>
    <t>Nanjing Institute of Technology Nanjing, School of Foreign Languages, Jiangsu, 211167, China; Nanjing Institute of Technology Nanjing, School of Mechanical Engineering, Jiangsu, 211167, China; Sharda University, Uzbekistan</t>
  </si>
  <si>
    <t>Li X., Nanjing Institute of Technology Nanjing, School of Foreign Languages, Jiangsu, 211167, China; Dong Y., Nanjing Institute of Technology Nanjing, School of Mechanical Engineering, Jiangsu, 211167, China; Jiang Y., Nanjing Institute of Technology Nanjing, School of Mechanical Engineering, Jiangsu, 211167, China; Ogunmola G.A., Sharda University, Uzbekistan</t>
  </si>
  <si>
    <t>Education refers to ideologies, traditions, culture, and values that guide education to economics, politics, morals, religions, information, reality, comparative and historical aesthetic, and artistic school knowledge. The challenging characteristics in political education include lack in knowledge sharing, user's interactive experience, and incentive mechanism has become an essential factor. In this paper, the Deep Learning-Based Innovative Ideological Behavior Education Model (DL-IIBEM) has been proposed to strengthen the mechanism to promote information exchange, enhance the user's interactive experience, and make the platform perform efficiently. Knowledge Network Mechanism Analysis is integrated with DL-IIBEM to strengthen user feedback probability, the average probability of completing social media tasks on a popular network, and the predicted utility degree for individual users. The entire platform is dramatically improved. The simulation analysis is performed based on the performance ratio based on data set 1 (98.2%) and 2 (95.3%), skill development ratio (95.3%), accuracy ratio, the teaching methods in ideological and political education, and Students Achievements ratio (98.2%) prove the proposed framework's reliability.  © 2022 World Scientific Publishing Company.</t>
  </si>
  <si>
    <t>college; deep learning; ideological; political education; Teaching quality</t>
  </si>
  <si>
    <t>Deep learning; Education computing; Information dissemination; Knowledge management; Quality control; Students; College; Deep learning; Ideological; Ideological and political educations; Incentive mechanism; Information exchanges; Knowledge networks; Knowledge-sharing; Political education; Teaching quality; Reliability analysis</t>
  </si>
  <si>
    <t>Elhoseny M., Farouk A., Zhou N., Wang M. M., Abdalla S., Batle J., Dynamic multi-hop clustering in a wireless sensor network: Performance improvement, Wireless Personal Communications, 95, 4, pp. 3733-3753, (2017); Li F., Research method innovation of college students’ ideological and political education based on cognitive neuroscience, Neuro Quantology, 16, 5, (2018); Hassan A. E., Ibrahim M. E., Designing quality e-learning environments for higher education, Educational Research, 1, 6, pp. 186-197, (2010); Elhoseny M., Metawa N., Hassanien A. E., An automated information system to ensure quality in higher education institutions, 2016 12th International Computer Engineering Conference (ICENCO), pp. 196-201, (2016); Deng H., Network ideological and political education of college and research analysis, Advanced Materials Research, 971, pp. 2591-2594, (2014); Elhoseny M., Shehab A., Osman L., An empirical analysis of user behavior for P2P IPTV workloads, International Conference on Advanced Machine Learning Technologies and Applications, pp. 252-263, (2018); Kandel M., Hassan A. E., Asem A. S., Ibrahim M. E., UML analysis for quality assurance management system for higher education, Int. J. Engineering Science and Technology, 2, 4, pp. 417-432, (2010); Elhoseny M., Metawa N., Darwish A., Hassanien A. E., Intelligent information system to ensure quality in higher education institutions, towards an automated e-university, Int. J. Computational Intelligence Studies, 6, 2–3, pp. 115-149, (2017); Muthu B., Sivaparthipan C. B., Kumar P. M., Kadry S. N., Hsu C. H., Sanjuan O., Crespo R. G., A framework for extractive text summarization based on deep learning modified neural network classifier, ACM Transactions on Asian and Low-Resource Language Information Processing (TALLIP); Gao K., Anandhan P., Kumar R., Analysis and evaluation of the regional air quality index forecasting based on web-text sentiment analysis method, Environmental Impact Assessment Review, 87, (2021); Yang Y., Zhou L., Peng Z., Spread N., Deng S., Huang H., A Survey on Cyber Security awareness among college students in Tamil Nadu A Survey on Cyber Security awareness among college students in Tamil Nadu, (2017); Vijayalakshmi S., Anpalagan A., Kothari D. P., Woungang I., Obaidat M. S., An analytical study of resource division and its impact on power and performance of multi-core processors, The Journal of Supercomputing, 68, 3, pp. 1265-1279, (2014); Wang Y., Analysis on the construction of ideological and political education system for college students based on mobile artificial intelligence terminal, Soft Computing, 24, 11, pp. 8365-8375, (2020); Saravanan V., Radhakrishnan M., Basavesh A. S., Kothari D. P., A comparative study on performance benefits of multi-core cpus using openmp, International Journal of Computer Science Issues (IJCSI), 9, 1, (2012); Nunez-Valdez E. R., Lovelle J. M. C., Martinez O. S., Garcia-Diaz V., De Pablos P. O., Marin C. E. M., Implicit feedback techniques on recommender systems applied to electronic books, Computers in Human Behavior, 28, 4, pp. 1186-1193, (2012); Nieto Y., Garcia-Diaz V., Montenegro C., Crespo R. G., Supporting academic decision making at higher educational institutions using machine learning-based algorithms, Soft Computing, 23, 12, pp. 4145-4153, (2019); Niet Y. V., Diaz V. G., Montenegro C. E., Academic decision making model for higher education institutions using learning analytics, 2016 4th International Symposium on Computational and Business Intelligence (ISCBI), pp. 27-32, (2016); Zhang C., Fagan C., Examining the role of ideological and political education on university students’ civic perceptions and civic participation in Mainland China: Some hints from contemporary citizenship theory, Citizenship, Social and Economics Education, 15, 2, pp. 117-142, (2016); Chen Y., Lin T., Muthu B., Sivaparthipan C. B., Study on ethical dilemmas faced by teaching professionals in rural environments, Current Psychology, pp. 1-10, (2020); Hu Z., Li J., Innovative methods for ideological and political education of college students, Educational Sciences: Theory &amp; Practice, 18, 5, (2018); Li L., Teaching of ideological and political education for college students from the perspective of culture, DEStech Transactions on Social Science, Education and Human Science (SSME), (2017); Wang Y., Analysis on the construction of ideological and political education system for college students based on mobile artificial intelligence terminal, Soft Computing, 24, 11, pp. 8365-8375, (2020); Tu L., Wu L., An ideological and political education evaluation method of university students based on data mining, International Conference on Advanced Hybrid Information Processing, pp. 401-408, (2019); Song B., Qiu R., The influence of digital virtual technology on contemporary college students’ ideological and political education, IEEE Access, (2020); Zhang M., Zhan Y., Research on the innovation of college English teaching based on curriculum thinking, The International Journal of Electrical Engineering &amp; Education, (2020); Nurbekova Z., Grinshkun V., Aimicheva G., Nurbekov B., Tuenbaeva K., Project-based learning approach for teaching mobile application development using visualization technology, Int. J. Emerging Technologies in Learning (iJET), 15, 8, pp. 130-143, (2020)</t>
  </si>
  <si>
    <t>X. Li; Nanjing Institute of Technology Nanjing, School of Foreign Languages, Jiangsu, 211167, China; email: njit80216@163.com</t>
  </si>
  <si>
    <t>World Scientific</t>
  </si>
  <si>
    <t>02192659</t>
  </si>
  <si>
    <t>J. Interconnect. Netw.</t>
  </si>
  <si>
    <t>2-s2.0-85116739852</t>
  </si>
  <si>
    <t>Wang X.</t>
  </si>
  <si>
    <t>Wang, Xueliang (58775692600)</t>
  </si>
  <si>
    <t>58775692600</t>
  </si>
  <si>
    <t>Grey relational analysis for online and offline blended teaching effectiveness evaluation of college English based on triangular fuzzy neutrosophic MADM</t>
  </si>
  <si>
    <t>International Journal of Knowledge-Based and Intelligent Engineering Systems</t>
  </si>
  <si>
    <t>193</t>
  </si>
  <si>
    <t>205</t>
  </si>
  <si>
    <t>10.3233/KES-230106</t>
  </si>
  <si>
    <t>https://www.scopus.com/inward/record.uri?eid=2-s2.0-85180418079&amp;doi=10.3233%2fKES-230106&amp;partnerID=40&amp;md5=56bea5366d97d889d357f3c7b080be5b</t>
  </si>
  <si>
    <t>Department of English Teaching, Huanghe Jiaotong University, Henan, Jiaozuo, 454950, China</t>
  </si>
  <si>
    <t>Wang X., Department of English Teaching, Huanghe Jiaotong University, Henan, Jiaozuo, 454950, China</t>
  </si>
  <si>
    <t>The traditional offline classroom is no longer suitable for the current situation of college English classrooms. The application of the “hybrid” teaching model in online and offline college English teaching is the trend and the focus of local higher education reform. Nowadays, many universities at home and abroad have successively established online platforms and launched online courses, striving for seamless connection between online and offline classrooms. It can be seen that exploring the “blended” teaching mode of online and offline in local higher education institutions is a trend of the times and the current situation of English language classrooms in universities. The online and offline blended teaching effectiveness evaluation of college English courses is regarded as multiple-attribute decision-making (MADM). In this paper, the triangular fuzzy neutrosophic numbers grey relational analysis (TFNN-GRA) method is designed for MADM based on the classical point GRA and triangular fuzzy neutrosophic sets (TFNSs). Finally, a numerical example for online and offline blended teaching effectiveness evaluation of college English courses is given and some comparisons are done to show the advantages of TFNN-GRA method. © 2023 – IOS Press. All rights reserved.</t>
  </si>
  <si>
    <t>grey relational analysis (GRA) method; Multiple attribute decision making (MADM); offline blended teaching effectiveness evaluation; online; triangular fuzzy neutrosophic sets (TFNSs)</t>
  </si>
  <si>
    <t>E-learning; Numerical methods; Teaching; Effectiveness evaluation; Gray relational analysis method; Multiple attribute decision making; Neutrosophic sets; Offline; Offline blended teaching effectiveness evaluation; Online; Teaching effectiveness; Triangular fuzzy neutrosophic set; Decision making</t>
  </si>
  <si>
    <t>Thorne K., Blended learning: how to integrate online &amp; traditional learning, (2003); Maier T.A., Thomas N., Hospitality leadership course design and delivery: A blendedexperiential learning model, Journal of Hospitality &amp; Tourism Education, 25, 1, pp. 11-21, (2013); Hussein B., A blended learning approach to teaching project management: A model for active participation and involvement: Insights from Norway, Education Sciences, 5, 2, pp. 104-125, (2015); Paras A.D.Y., Proposed blended learning model for Cagayan State University, International Journal of Advanced Research in Management and Social Sciences, 5, 3, pp. 280-291, (2016); Chaiyama N., The development of blended leaning model by using active learning activity to develop learning skills in 21st century, International Journal of Information and Education Technology, 9, 12, pp. 880-886, (2019); Long N.T., Van Hanh N., A structural equation model of blended learning culture in the classroom, International Journal of Higher Education, 9, 4, pp. 99-115, (2020); Liu Z., A study of the effect of hybrid english teaching by teachers using MOOC mode, New Review of Information Networking, 27, 2, pp. 101-110, (2022); Xu K., Xiong Y., Application Effect Robust Evaluation Algorithm of Online and Offline Hybrid Teaching Mode in Undergraduate Colleges, Global Reliability and Prognostics and Health Management Conference, (2022); Zeng Z., Wang X., Effectiveness analysis of english newspaper reading teaching based on deep learning from the perspective of online and offline hybrid teaching, Comput Math Method Med, 2022, (2022); Cui J., Mode and effect evaluation of classroom regulation under hybrid teaching mode in colleges, Int J Emerg Technol Learn, 17, 10, pp. 200-214, (2022); Li K.C., Wong B.T.M., Kwan R., Wu M.M.F., Cheung S.K.S., Evaluation of Hybrid Teaching Effectiveness: The Perspective of Academics, 15th International Conference on Blended Learning, ICBL 2022; Bu X., An Empirical Study on the Effect of Mobile Learning-Based Hybrid Teaching on Students’ Critical Thinking-Taking Intensive Reading as an Example, 10th International Conference on Information and Education Technology, ICIET 2022; Chai W.Y., Li X., Shek D.T.L., The effectiveness of a leadership subject using a hybrid teaching mode during the pandemic: Objective outcome and subjective outcome evaluation, Int J Environ Res Public Health, 19, 16, (2022); Miao Y.F., Online and offline mixed intelligent teaching assistant mode of english based on mobile information system, Mob Inf Syst, 2021, (2021); Shao L., Evaluation Method of IT English Blended Teaching Quality Based on the Data Mining Algorithm, Journal of Mathematics, 2021, (2021); Wang C.Y., Employing blended learning to enhance learners’ English conversation: A preliminary study of teaching with Hitutor, Educ Inf Technol, 26, 2, pp. 2407-2425, (2021); Wen Z., Li L., A Study on the Application of SPOC-Based Blended Oral English Teaching in Higher Vocational Colleges, 10th International Conference on Educational and Information Technology (ICEIT), (2021); Yang S.T., Yang S.D., Research on E-commerce Oral English Blended Teaching, 2nd International Conference on E-Commerce and Internet Technology (ECIT), 2021, (2021); Cheng J., Research on blended teaching strategies of college english translation based on computer corpus, Wirel Commun Mob Comput, 2022, (2022); Gao X.Y., Evaluation and application of college english mixed flipping classroom teaching quality based on the fuzzy judgment model, Secur Commun Netw, 2022, (2022); Hu K.L., Psychological adaptability and intervention strategies of college students’ english learning under the mixed foreign language teaching environment monitoring, J Environ Public Health, 2022, (2022); Huang H., Wang J.M., Innovative research on collaborative design of blended english teaching in higher vocational colleges based on digital technology, Sci Program, 2022, (2022); Kuai B., Li P.H., Design of in-depth multi-intelligence teaching system under the mixed english teaching mode, Sci Program, 2022, (2022); Ning J., Ban H.D., Blended teaching strategies of college english translation under the background of internet, Mob Inf Syst, 2022, (2022); Pan A.Q., Construction and application of college english blended teaching system based on multidata fusion, Discrete Dynamics in Nature and Society, 2022, (2022); Qiu N.S., Qiu X.Q., A study on the application model of blended teaching in english language teaching in colleges and universities under the ecological and internet perspectives, J Environ Public Health, 2022, (2022); Qiu X.Y., Blended teaching mode of higher vocational english based on MOOC plus SPOC, Wirel Commun Mob Comput, 2022, (2022); Ren Y.Q., The innovation of blended teaching mode of college english in mobile network environment, Math Probl Eng, 2022, (2022); Wen X.M., An english blended teaching model under the background of education informatization, Mob Inf Syst, 2022, (2022); Wu W., Qiu C., Deep learning analysis of english education blended teaching in virtual reality environment, Sci Program, 2022, (2022); Wu X.L., Gao P.F., AR construction technology of blended english teaching mode in colleges, Wirel Commun Mob Comput, 2022, (2022); Xiao X.F., Huang Y., Design of the mixed oral english teaching method based on the hierarchical aggregation algorithm, Mob Inf Syst, 2022, (2022); Yan W.J., Effect of blended teaching mode in colleges and universities based on automation technology on college students’ english performance, Mob Inf Syst, 2022, (2022); Yu L., Shen J., Analysis of the correlation between academic performance and learning motivation in english course under a corpus-data-driven blended teaching model, Sci Program, 2022, (2022); Zhang Y.B., Application of Blended Teaching into the Course of Comprehensive English, 11th International Conference on Educational and Information Technology (ICEIT), (2022); Hashmi M.R., Riaz M., Smarandache F., m-Polar Neutrosophic Topology with Applications to Multi-criteria Decision-Making in Medical Diagnosis and Clustering Analysis, International Journal of Fuzzy Systems, 22, 1, pp. 273-292, (2020); Peng X.D., Smarandache F., New multiparametric similarity measure for neutrosophic set with big data industry evaluation, Artificial Intelligence Review, 53, 4, pp. 3089-3125, (2020); Sun H., Yang Z., Cai Q., Wei G.W., Mo Z.W., An extended Exp-TODIM method for multiple attribute decision making based on the Z-Wasserstein distance, Expert Systems with Applications, 214, (2023); Khan M., Anis S., Bibi K., Iqbal S., Smarandache F., Complex neutrosophic soft matrices framework: An application in signal processing, Journal of Mathematics, 2021, (2021); Zhang H.Y., Wei G.W., Location selection of electric vehicles charging stations by using the spherical fuzzy CPT-CoCoSo and D-CRITIC method, Computational &amp; Applied Mathematics, 42, 1, (2023); Turskis Z., Bausys R., Smarandache F., Kazakeviciute-Januskeviciene G., Zavadskas E.K., M-generalised q-neutrosophic extension of CoCoSo method, International Journal of Computers Communications &amp; Control, 17, 1, (2022); Deng J.L., Introduction to Grey System, The Journal of Grey System, 1, 1, pp. 1-24, (1989); Xiao X.P., Chong X.L., Grey relational analysis and application of hybrid index sequences, Dynamics of Continuous Discrete and Impulsive Systems-Series B-Applications &amp; Algorithms, 13, pp. 915-919, (2006); Rao C.J., Peng J., Li C.F., Li W., Group decision making model based on grey relational analysis, Journal of Grey System, 21, 1, pp. 15-24, (2009); Chan J.W.K., Tong T.K.L., Multi-criteria material selections and end-of-life product strategy: Grey relational analysis approach, Materials &amp; Design, 28, 5, pp. 1539-1546, (2007); Zhang S.S., Gao H., Wei G.W., Chen X.D., Grey relational analysis method based on cumulative prospect theory for intuitionistic fuzzy multi-attribute group decision making, Journal of Intelligent &amp; Fuzzy Systems, 41, 2, pp. 3783-3795, (2021); Lei F., Wei G.W., Lu J.P., Wu J., Wei C., GRA method for probabilistic linguistic multiple attribute group decision making with incomplete weight information and its application to waste incineration plants location problem, International Journal of Computational Intelligence Systems, 12, 2, pp. 1547-1556, (2019); Zhang H.Y., Wei G.W., Chen X.D., SF-GRA method based on cumulative prospect theory for multiple attribute group decision making and its application to emergency supplies supplier selection, Engineering Applications of Artificial Intelligence, 110, (2022); Xie Y.M., Yu H.P., Chen J., Ruan X.Y., Application of grey relational analysis in sheet metal forming for multi-response quality characteristics, Journal of Zhejiang University-Science A, 8, 5, pp. 805-811, (2007); Biswas P., Pramanik S., Giri B.C., Aggregation of triangular fuzzy neutrosophic set information and its application to multi-attribute decision making, Neutrosophic Sets and Systems, 12, pp. 20-40, (2016); Irvanizam I., Zi N.N., Zuhra R., Amrusi A., Sofyan H., An extended MABAC method based on triangular fuzzy neutrosophic numbers for multiple-criteria group decision making problems, Axioms, 9, 3, (2020); Yao Z., Ran H., Operational efficiency evaluation of Urban and rural residents’ basic pension insurance system based on the triangular fuzzy neutrosophic GRA method, Journal of Intelligent &amp; Fuzzy Systems, 44, 6, pp. 9015-9026, (2023); Li L., Cross-entropy method for efficiency evaluation of integrated development of agriculture and tourism to promote rural revitalization under the triangular fuzzy neutrosophic sets, Journal of Intelligent &amp; Fuzzy Systems, 44, 4, pp. 6151-6161, (2023); Appadoo S.S., Makhan M., Kumar A., Commentary on “utilizing linguistic picture fuzzy aggregation operators for multiple-attribute decision-making problems, International Journal of Fuzzy Systems, 23, 6, pp. 1914-1917, (2021); Garg H., Ali Z., Mahmood T., Interval-valued picture uncertain linguistic generalized hamacher aggregation operators and their application in multiple attribute decision-making process, Arabian Journal for Science and Engineering, 46, 10, pp. 10153-10170, (2021); Varmaghani A., Nazar A.M., Ahmadi M., Sharifi A., Ghoushchi S.J., Pourasad Y., DMTC: Optimize energy consumption in dynamic wireless sensor network based on fog computing and fuzzy multiple attribute decision-making, Wireless Communications &amp; Mobile Computing, 2021, (2021); Yan M.T., Wang J., Dai Y.R., Han H.H., A method of multiple-attribute group decision making problem for 2-dimension uncertain linguistic variables based on cloud model, Optimization and Engineering, 22, 4, pp. 2403-2427, (2021); Shit C., Ghorai G., Xin Q., Gulzar M., Harmonic aggregation operator with trapezoidal picture fuzzy numbers and its application in a multiple-attribute decision-making problem, Symmetry-Basel, 14, 1, (2022)</t>
  </si>
  <si>
    <t>X. Wang; Department of English Teaching, Huanghe Jiaotong University, Jiaozuo, Henan, 454950, China; email: 2016112802@zjtu.edu.cn</t>
  </si>
  <si>
    <t>IOS Press BV</t>
  </si>
  <si>
    <t>13272314</t>
  </si>
  <si>
    <t>Int. J. Knowledge-Based Intell. Eng. Syst.</t>
  </si>
  <si>
    <t>2-s2.0-85180418079</t>
  </si>
  <si>
    <t>Guan, Yushu (57796147400)</t>
  </si>
  <si>
    <t>57796147400</t>
  </si>
  <si>
    <t>4709146</t>
  </si>
  <si>
    <t>10.1155/2022/4709146</t>
  </si>
  <si>
    <t>https://www.scopus.com/inward/record.uri?eid=2-s2.0-85133959917&amp;doi=10.1155%2f2022%2f4709146&amp;partnerID=40&amp;md5=b1730affd0d435c02bad628e60adb05f</t>
  </si>
  <si>
    <t>Fine Arts College, Shenyang University, Shenyang, 110044, China</t>
  </si>
  <si>
    <t>Guan Y., Fine Arts College, Shenyang University, Shenyang, 110044, China</t>
  </si>
  <si>
    <t>With the popularity of the Internet and the advancement of information technology, more and more people are accepting the teaching and sharing of knowledge through the digitalization of information. The widespread adoption of 5G technology has pushed online learning even further into the mainstream. However, because online teaching does not have the drawback of being intuitive like classroom teaching, teachers' assessments of students' learning situations are less accurate. As a result, how to effectively evaluate students' academic performance in the context of 5G wireless network technology is a pressing issue that must be investigated. By processing these heterogeneous large-scale learning records and integrating multiple perspectives to analyze this learning record information to identify students' learning behaviors, this study proposes an integrated analysis algorithm based on artificial intelligence information technology. The possible learning outcomes of students are predicted based on their current learning situation, so teachers can provide auxiliary teaching strategies to students who may have learning difficulties based on the predicted information. The method proposed in this article uses information technology to predict students' grades, and the analysis shows that the method is very effective. In this article, different grades of classification methods are used to analyze and predict the whole students. All grade classification methods are effective in describing decision rules. No matter what grades classification method is used, the error rate of students' grades distribution is predicted to be below 40%.  © 2022 Yushu Guan.</t>
  </si>
  <si>
    <t>Artificial Intelligence; Humans; Knowledge; Learning; Social Networking; Students; 5G mobile communication systems; Artificial intelligence; E-learning; Education computing; Information management; Learning systems; Wireless networks; Classification methods; Education management; Information Modeling; Learning record; Learning situation; Management strategies; Online learning; Online teaching; Student education; Students' grades; artificial intelligence; human; knowledge; learning; social network; student; Students</t>
  </si>
  <si>
    <t>Xu Z., Choo K.K.R., Dehghantanha A., Parizi R., Hammoudeh M., Cyber Security Intelligence and Analytics, 928, (2019); Alomari M.A., Jabr M.O., The effect of the use of an educational software based on the strategy of artificial intelligence on students' achievement and their attitudes towards it, Management Science Letters, 10, pp. 2951-2960, (2020); Cui L., A preliminary study on the management strategy of university personnel files based on artificial intelligence technology, Journal of Electronic Research and Application, 5, 2, pp. 1-4, (2021); Zhou Z., Yu K., Economics S.O., Research on the teaching reform of college students' mental health education under the strategy of "new economy and management, Journal of Heihe University, 23, 2, pp. 55-63, (2019); Tan W., Research on the online interactive mode of "one village, one university student" program course: From an OBE perspective, OALib, 8, 9, pp. 1-13, (2021); Kaptein M.C., Markopoulos P., Ruyter B.D., Aarts E., Two acts of social intelligence, AI &amp; Society, 28, 12, pp. 339-348, (2011); Zhou H., Lu J., Huang Y., Chen Y., Research on key technology of classroom teaching evaluation based on artificial intelligence, Journal of Physics: Conference Series, 1757, 1, (2021); Luo X., Xie L., Research on Artificial Intelligence-Based Sharing Education in the Era of Internet+, pp. 335-338; Huang X., Zhao J., Fu J., Zhang X., Effectiveness of ideological and political education reform in universities based on data mining artificial intelligence technology, Journal of Intelligent and Fuzzy Systems, 40, 2, pp. 1-12, (2020); Kirichenko A.V., Reznichenko A.V., Ranepa Z.I.A., The methodology of applying the akmeologikal approach to education in a digital economy based on artificial intelligence, Scholarly Journal of Psychology and Behavioral Sciences, 3, (2020); Cui L., A preliminary study on the management strategy of university personnel files based on artificial intelligence technology, Journal of Electronic Research and Application, 5, 2, pp. 1-4, (2021); Jie H., Library J., Research on the application of artificial intelligence technology in information retrieval of public library, Electronics Test, 15, 22, pp. 59-69, (2018); Zhang Y.S., Xu Y.X., Fan W.L., Zhang Z.Y., Relationship between residual feed intake and production traits in a population of F&lt;sub&gt;2&lt;/sub&gt;d, The Journal of Poultry Science, 56, 1, pp. 27-31, (2019); Ting-Ting L.U., Research on overseas student management strategy in higher vocational colleges: Taking changzhou college of information technology as an example, Journal of Changzhou Vocational College of Information Technology, 22, 3, pp. 14-35, (2012); Liu Y., University T., Research on strategy of university archives management under artificial intelligence environment, Office Informatization, 14, 5, pp. 91-102, (2019); Chen Y., Chen Y., Research on the application and influence of artificial intelligence technology, Journal of Physics: Conference Series, 1952, 4, (2021); Zhang X., Chen L., College English smart classroom teaching model based on artificial intelligence technology in mobile information systems, Mobile Information Systems, 2021, 2, (2021); Jin Q.H., Research on the possibility and development trend of artificial intelligence technology applied to music education, Journal of Hubei Correspondence University, 14, 22, pp. 67-80, (2018); Kordaki M., Daradoumis T., Fragidakis D., Grigoriadou M., Adapting the collaborative strategy 'students team Achievement divisions' in an information technology work place, Intelligent Adaptation and Personalization Techniques in Computer-Supported Collaborative Learning, 408, pp. 131-153, (2012); Hu Y., Li Q.Q., Hsu S.W., Interactive visual computer vision analysis based on artificial intelligence technology in intelligent education, Neural Computing &amp; Applications, 20, pp. 1-19, (2021); Zhang Y., Research on precision teaching in artificial intelligence education model based on precision interactive behavior analysis of teaching, Adult Education, 17, 3, pp. 26-36, (2019); Liu Y.J., Rong H.U., Research on the information security situational awareness system based on big data and artificial intelligence technology, Management &amp; Technology of SME, 2, 10, pp. 47-53, (2019); Yang N., Wang Y., Study on education resource search engine based on artificial intelligence technology[J], Journal of Jilin Institute of Architecture &amp; Civil Engineering, 31, 19, pp. 58-64, (2012); Lv X., Li M., Application and research of the intelligent management system based on Internet of Things technology in the era of big data, Mobile Information Systems, 2021, 16, pp. 1-6, (2021)</t>
  </si>
  <si>
    <t>Y. Guan; Fine Arts College, Shenyang University, Shenyang, 110044, China; email: 20120972@stumail.hbu.edu.cn</t>
  </si>
  <si>
    <t>2-s2.0-85133959917</t>
  </si>
  <si>
    <t>Chapman, Colin (7403167435); Hemingway, Claire (55203786500); Sarkar, Dipto (56637718500); Gogarten, Jan (49663142800); Stenseth, Nils (16040160500)</t>
  </si>
  <si>
    <t>7403167435; 55203786500; 56637718500; 49663142800; 16040160500</t>
  </si>
  <si>
    <t>Conservation and Society</t>
  </si>
  <si>
    <t>3</t>
  </si>
  <si>
    <t>200</t>
  </si>
  <si>
    <t>10.4103/cs.cs_27_21</t>
  </si>
  <si>
    <t>https://www.scopus.com/inward/record.uri?eid=2-s2.0-85136785226&amp;doi=10.4103%2fcs.cs_27_21&amp;partnerID=40&amp;md5=dfbc5c7417a54405a6160664f2578b74</t>
  </si>
  <si>
    <t>Wilson Center, Washington, DC, United States; Center for the Advanced Study of Human Paleobiology, George Washington University, Washington, DC, United States; School of Life Sciences, University of KwaZulu-Natal, Pietermaritzburg, South Africa; Shaanxi Key Laboratory for Animal Conservation, Northwest University, Xi'an, China; Office of International Science and Engineering, National Science Foundation, Virginia, United States; Department of Geography and Environmental Studies, Carleton University, Ottawa, Canada; Viral Evolution, Robert Koch Institute, Berlin, Germany; Epidemiology of Highly Pathogenic Microorganisms, Robert Koch Institute, Berlin, Germany; Applied Zoology and Nature Conservation, University of Greifswald, Greifswald, Germany; Centre for Ecological and Evolutionary Synthesis, Department of Biosciences, University of Oslo, Blindern, Norway</t>
  </si>
  <si>
    <t>Chapman C., Wilson Center, Washington, DC, United States, Center for the Advanced Study of Human Paleobiology, George Washington University, Washington, DC, United States, School of Life Sciences, University of KwaZulu-Natal, Pietermaritzburg, South Africa, Shaanxi Key Laboratory for Animal Conservation, Northwest University, Xi'an, China; Hemingway C., Office of International Science and Engineering, National Science Foundation, Virginia, United States; Sarkar D., Department of Geography and Environmental Studies, Carleton University, Ottawa, Canada; Gogarten J., Viral Evolution, Robert Koch Institute, Berlin, Germany, Epidemiology of Highly Pathogenic Microorganisms, Robert Koch Institute, Berlin, Germany, Applied Zoology and Nature Conservation, University of Greifswald, Greifswald, Germany; Stenseth N., Centre for Ecological and Evolutionary Synthesis, Department of Biosciences, University of Oslo, Blindern, Norway</t>
  </si>
  <si>
    <t>There is a growing view in conservation science that traditional ways to evaluate publications, researchers, and projects are too slow. This has led to a rise in the use of altmetrics, which are metrics based on social media data, news pieces, blogs, and more. Here we examine altmetric data linked to nearly 10,000 papers published in 23 conservation journals, exploring five issues that represent some of the challenges associated with using social media data in evaluating conservation. We discuss whether social media activity reflects meaningful engagement, and how easily individuals can manipulate scores by using bots or simply through active personal networks or institutional promotion services. Our analysis shows a highly skewed distribution of altmetric scores where most papers have such low scores that the scores likely convey little meaningful information. Examining scores that would be considered meritorious, we find that papers where the first author was male have higher scores than papers led by a woman, suggesting a gender bias in altmetric scores. Finally, this data set reveals regional differences that correspond with access to different social media platforms. Metrics, like altmetrics, may have a role to play when making rapid evaluations. However, such metrics should only be used after careful deliberation and should not be influenced by institutions looking for shortcuts, by companies looking to advance profits, or by individuals seeking to promote themselves, rather than generating meaningful engagement in scholarship and conservation action. Scholarly and conservation activities should be judged on the quality of their contributions, which will require the input of experts and direct contact with impacted communities. © 2022 Wolters Kluwer Medknow Publications. All rights reserved.</t>
  </si>
  <si>
    <t>academic evaluation; altmetrics; research impact; science communication; science engagement</t>
  </si>
  <si>
    <t>Ashoka Trust for Research in Ecology</t>
  </si>
  <si>
    <t>Copyright: © Chapman et al. 2022. This is an open access article distributed under the terms of the Creative Commons Attribution License, which permits unrestricted use and distribution of the article, provided the original work is cited. Published by Wolters Kluwer - Medknow, Mumbai | Managed and supported by the Ashoka Trust for Research in Ecology and the Environment (ATREE), Bangalore. For reprints contact: WKHLRPMedknow_reprints@wolterskluwer.com</t>
  </si>
  <si>
    <t>AlShebli B., Makovi K., Rahwan T., RETRACTED ARTICLE) The association between early career informal mentorship in academic collaborations and junior author performance, Nature communications, 11, (2020); Bucher T., The algorithmic imaginary: exploring the ordinary affects of Facebook algorithms, Information, Communication and Society, 20, pp. 30-44, (2017); Cameron E.Z., White A., Gray M.E., Solving the productivity and impact puzzle: do men outperform women, or are metrics biased?, Bioscience, 66, pp. 245-252, (2016); Carlson J., Harris K., Quantifying and contextualizing the impact of bioRxiv preprints through automated social media audience segmentation, PLoS Biology, 18, (2020); American Society for Cell Biology; Dinsmore A., Allen L., Dolby K., Alternative perspectives on impact: the potential of ALMs and altmetrics to inform funders about research impact, PLoS Biology, 12, (2014); Edwards M.A., Roy S., Academic research in the 21st century: maintaining scientific integrity in a climate of perverse incentives and hypercompetition, Environmental Engineering Science, 34, pp. 51-61, (2017); Fortin J.M., Currie D.J., Big science vs. little science: how scientific impact scales with funding, PLOS One, 8, (2013); Gabster B.P., van Daalen K., Dhatt R., Barry M., Challenges for the female academic during the COVID-19 pandemic, The Lancet, 395, pp. 1968-1970, (2020); The Guardian, (2020); Hall N., The Kardashian index: a measure of discrepant social media profile for scientists, Genome biology, 15, (2014); Holman L., Stuart-Fox D., Hauser C.E., The gender gap in science: How long until women are equally represented?, PLoS Biology, 16, (2018); Holmberg K., Bowman S., Bowman T., Didegah F., Kortelainen T., What is societal impact and where do altmetrics fit into the equation?, Journal of Altmetrics, 2, (2019); Huang J., Gates A.J., Sinatra R., Barabasi A.L., Historical comparison of gender inequality in scientific careers across countries and disciplines, Proceedings of the National Academy of Sciences, 117, pp. 4609-4616, (2020); Jarrad F., Main E., Burgman M., Conservation Biology celebrates success, Conservation Biology, 30, pp. 929-930, (2016); Ke Q., Ahn Y.-Y., Sugimoto C.R., A systematic identification and analysis of scientists on Twitter, PLOS One, 12, (2017); Kelly C.D., Jennions M.D., The h index and career assessment by numbers, Trends in Ecology and Evolution, 21, pp. 167-170, (2006); Lerchenmueller M.J., Sorenson O., Jena A.B., Gender differences in how scientists present the importance of their research: observational study, (2019); Morales E., McKiernan E.C., Niles M.T., Schimanski L., Alperin J.P., How faculty define quality, prestige, and impact of academic journals, PLOS One, 16, (2021); Owen T., Nearly 50% of Twitter accounts talking about coronavirus might be bots, Vice, (2020); Pasquale F., The black box society, (2015); (2020); Robinson-Garcia N., Costas R., Isett K., Melkers J., Hicks D., The unbearable emptiness of tweeting-about journal articles, PLOS One, 12, (2017); Santamaria L., Mihaljevic H., Comparison and benchmark of name-to-gender inference services, PeerJ Computer Science, 4, (2018); Staniscuaski F., Reichert F., Werneck F.P., de Oliveira L., Mello-Carpes P.B., Soletti R.C., Almeida C.I., Et al., Impact of COVID-19 on academic mothers, Science, 368, pp. 724-724, (2020); Stephan P., How economics shapes science, (2012); Strong F., Study: the perfect blog post length-and how long it should take to write, (2018); Sugimoto C.R., Work S., Lariviere V., Haustein S., Scholarly use of social media and altmetrics: a review of the literature, Journal of the Association for Information Science and Technology, 68, pp. 2037-2062, (2017); Thelwall M., Kousha K., Research gate: disseminating, communicating, and measuring scholarship?, Journal of the Association for Information Science and Technology, 66, pp. 876-889, (2015); van den Besselaar P., Sandstrom U., Vicious circles of gender bias, lower positions, and lower performance: gender differences in scholarly productivity and impact, PLOS One, 12, (2017); Van Noorden R., Online collaboration: scientists and the social network, Nature News, 512, (2014); Vercammen A., Park C., Goddard R., Lyons-White J., Knight A., A reflection on the fair use of unpaid work in conservation, Conservation and Society, 18, 4, pp. 399-404, (2020); Verissimo D., Pienkowski T., Arias M., Cugniere L., Doughty H., Hazenbosch M., De Lange E., Moskeland A., Et al., Ethical publishing in biodiversity conservation science, Conservation and Society, 18, 3, pp. 220-225, (2020); Wilsdon J., Bar-Ilan J., Frodeman R., Lex E., Peters I., Wouters P., Next-generation metrics: responsible metrics and evaluation for open science, (2017); Wouters P., Thelwall M., Kousha K., Waltman L., de Rijcke S., Rushforth A., Franssen T., Et al., The metric tide, Literature review, supplementary report I to the independent review of the role of metrics in research assessment and management, (2015); Yu H., Xiao T., Xu S., Wang Y., Who posts scientific tweets? An investigation into the productivity, locations, and identities of scientific tweeters, Journal of Informetrics, 13, pp. 841-855, (2019); Zahedi Z., Costas R., General discussion of data quality challenges in social media metrics: extensive comparison of four major altmetric data aggregators, PLOS One, 13, (2018); Zhu J. M., Pelullo A.P., Hassan S., Siderowf L., Merchant R.M., Werner R.M., Gender differences in twitter ue and influence among health policy and health services researchers, JAMA internal medicine, 179, pp. 1726-1729, (2019)</t>
  </si>
  <si>
    <t>C. Chapman; Wilson Center, Washington, United States; email: colin.chapman.research@gmail.com</t>
  </si>
  <si>
    <t>Wolters Kluwer Medknow Publications</t>
  </si>
  <si>
    <t>09724923</t>
  </si>
  <si>
    <t>Conserv. Soc.</t>
  </si>
  <si>
    <t>2-s2.0-85136785226</t>
  </si>
  <si>
    <t>Lacuesta, Raquel (35092517700); Palacios-Navarro, Guillermo (57211534046)</t>
  </si>
  <si>
    <t>35092517700; 57211534046</t>
  </si>
  <si>
    <t>International Journal of Engineering Pedagogy</t>
  </si>
  <si>
    <t>145</t>
  </si>
  <si>
    <t>158</t>
  </si>
  <si>
    <t>10.3991/ijep.v14i2.46657</t>
  </si>
  <si>
    <t>https://www.scopus.com/inward/record.uri?eid=2-s2.0-85188473402&amp;doi=10.3991%2fijep.v14i2.46657&amp;partnerID=40&amp;md5=ffe4fce008ed0c151bbf68927f73142f</t>
  </si>
  <si>
    <t>Department of Computer Science and Systems Engineering, University of Zaragoza, Teruel, Spain; Department of Electronic Engineering and Communications, University of Zaragoza, Teruel, Spain</t>
  </si>
  <si>
    <t>Lacuesta R., Department of Computer Science and Systems Engineering, University of Zaragoza, Teruel, Spain; Palacios-Navarro G., Department of Electronic Engineering and Communications, University of Zaragoza, Teruel, Spain</t>
  </si>
  <si>
    <t>According to the European classification of skills, competencies, qualifications, and occupations (ESCO), transversal knowledge, skills, and competencies are pertinent to a wide array of occupations and sectors. Transversal knowledge, skills, and competencies are the foundational elements for developing the “hard” skills and competencies necessary for success in the labor market. In this paper, we introduce an online platform for assessing the attainment of transversal and soft skills. This tool allows us to define levels of competency acquisition and measure students’ development. The use of these competency levels helps improve the understanding of these skills and the evaluation process. The tool also enhances coordination among courses and teachers. The evaluation process can be established on three different levels: self-evaluation, peer evaluation, and teacher assessment. Developers, students, and teachers have assessed the tool has been developed following a lifecycle of evolutionary prototypes with successive refinements. © 2024 by the authors of this article.</t>
  </si>
  <si>
    <t>competency assessment; European higher education area (EHEA); soft skills; student’s learning process; transversal skills</t>
  </si>
  <si>
    <t>Universidad de Zaragoza, UZ, (PIET_12_1_097, PESUZ_11_6_355, PIIDUZ_09_4_064)</t>
  </si>
  <si>
    <t>The authors thank the University of Zaragoza for the support provided through the teaching innovation projects PIET_12_1_097, PESUZ_11_6_355, and PIIDUZ_09_4_064, respectively, as they have been the foundation for the development of this work.</t>
  </si>
  <si>
    <t>Lai C., Shum M. S. K., Yan T., Enhancing learners’ self-directed use of technology for language learning: The effectiveness of an online training platform, Computer Assisted Language Learning, 29, 1, pp. 40-60, (2016); Van Loon K. A., Teunissen P. W., Driessen E., Scheele F., The role of generic competencies in the entrustment of professional activities: A nationwide competency-based curriculum assessed, Journal of Graduate Medical Education, 8, 4, pp. 546-552, (2016); Hughes A., Freeman C., Banks T., Savelberg H., Gobbi M., Using the tuning methodology to design the founding benchmark competencies for a new academic professional field: The case of advanced rehabilitation technologies, Tuning Journal for Higher Education, 3, 2, pp. 249-279, (2016); Tuning project; Cortes-Pena O., Conde M., Frias O., Student perception about the generic competences of tuning project for Latin America, Health and Health Psychology – icH&amp; Hpsy 2017, European Proceedings of Social and Behavioural Sciences, 30, pp. 364-369, (2017); Lifelong learning, Education Today 2009: The OECD Perspective, (2009); European skills/competencies, qualifications and occupations, ESCO; European e-competence framework; Galan I. O., Rosas-Mendoza A. M., A project-based learning approach: Developing mathematical competencies, Handbook of Research on Driving STEM Learning with Educational Technologies, 107, pp. 107-128, (2017); Bozic M., Competence development in a project and problem based learning professional practice module in engineering education based on ill-structured problem solving: action research and its implications for sustainability education, (2016); Caspersen J., Smeby J., Aamodt P. O., Measuring learning outcomes, European Journal of Education, 52, 1, pp. 20-30, (2017); Jonsson A., Panadero E., The use and design of rubrics to support assessment for learning, Scaling up Assessment for Learning in Higher Education, pp. 99-111, (2017); Midgley C., Kaplan A., Middleton M., Maehr M. L., Urdan T., Anderman L. H., Roeser R., The development and validation of scales assessing students’ achievement goal orientations, Contemporary Educational Psychology, 23, 2, pp. 113-131, (1998); Krause J., Dias L. P., Schedler C., Competency-based education: A framework for measuring quality courses, Online Journal of Distance Learning Administration, 18, 1, (2015); Anderman E. M., Midgley C., Changes in achievement goal orientations, perceived academic competence, and grades across the transition to middle-level schools, Contemporary Educational Psychology, 22, 3, pp. 269-298, (1997); Ranellucci J., Hall N. C., Goetz T., Achievement goals, emotions, learning, and performance: A process model, Motivation Science, 1, 2, pp. 98-120, (2015); Saiz M. S. I., Sanchez D. C., Rodriguez A. R. L., Gomez G. R., Ruiz M. A. G., Noche B. G., Ibanez J. C., EvalCOMIX en Moodle: Un medio para favorecer la participación de los estudiantes en la e-Evaluación, Revista de Educación a Distancia, 24, (2010); Bey A., Bensebaa T., ALGO+, an assessment tool for algorithmic competencies, 2011 IEEE Global Engineering Education Conference (EDUCON), pp. 941-946, (2011); Charlton T., Devlin M., Marshall L., Drummond S., Encouraging interaction and status awareness in undergraduate software engineering projects: The role of social networking services, IEEE EDUCON 2010 Conference, pp. 179-184, (2010); De Villiers R., The incorporation of soft skills into accounting curricula: Preparing accounting graduates for their unpredictable futures, Meditari Accountancy Research, 18, 2, pp. 1-22, (2010); Haselberger D., Oberhuemer P., Perez E., Cinque M., Capasso D., Mediating soft skills at higher education institutions, ModEe Project: Lifelong Learning Programme, (2012); Jasim Mohammed Z., Jasim Alsadaji A., Fadhil Al-Saadi S., Al-Fayyadh S., Components of soft skills for university students in the 21st century: An overview of literature review, Medical Education Bulletin, 4, 1, pp. 601-609, (2023); Cataldi Z., Una metodología para el diseño, desarrollo y evaluación de software educativo, (2000); Gallego D., Alonso C., Los Sistemas Multimediales desde una Perspectiva Pedagógica en Multimedia, (1997); Marques P., Metodología para la elaboración de software educativo en software educativo, Guía de uso y metodología de diseño, (1995); Squires D., Mc Dougall A., Cómo elegir y utilizar software educativo, (1994)</t>
  </si>
  <si>
    <t>G. Palacios-Navarro; Department of Electronic Engineering and Communications, University of Zaragoza, Teruel, Spain; email: guillermo.palacios@unizar.es</t>
  </si>
  <si>
    <t>21924880</t>
  </si>
  <si>
    <t>Int. J. Engi. Pedagogy</t>
  </si>
  <si>
    <t>2-s2.0-85188473402</t>
  </si>
  <si>
    <t>Li X.; Yang Q.</t>
  </si>
  <si>
    <t>Li, Xiyang (58904588900); Yang, Quanzhong (58904548600)</t>
  </si>
  <si>
    <t>58904588900; 58904548600</t>
  </si>
  <si>
    <t>Evaluation of teaching effectiveness in higher education based on social networks</t>
  </si>
  <si>
    <t>14</t>
  </si>
  <si>
    <t>10.1504/IJNVO.2024.136771</t>
  </si>
  <si>
    <t>https://www.scopus.com/inward/record.uri?eid=2-s2.0-85185891705&amp;doi=10.1504%2fIJNVO.2024.136771&amp;partnerID=40&amp;md5=1491b1326b369a5301a856263f6a74be</t>
  </si>
  <si>
    <t>College of Fine Arts and Design, Hunan City University, Yiyang, Hunan, 413000, China; College of Medical Technology, Luoyang Polytechnic, Luoyang, 471000, China</t>
  </si>
  <si>
    <t>Li X., College of Fine Arts and Design, Hunan City University, Yiyang, Hunan, 413000, China; Yang Q., College of Medical Technology, Luoyang Polytechnic, Luoyang, 471000, China</t>
  </si>
  <si>
    <t>The evaluation of educational and teaching effectiveness is beneficial for universities to understand the current teaching situation, formulate reasonable teaching strategies, and improve teaching quality. Therefore, a social network-based evaluation method for educational and teaching effectiveness in universities is proposed. First, we analyse the role of teaching effectiveness evaluation and design the principles for constructing a teaching effectiveness evaluation index system. Then, we calculate the entropy matching degree of evaluation indicators, set consistency criteria for evaluation indicators, and use SVM algorithm to classify evaluation indicators, constructing an evaluation indicator system. Finally, we construct a social network for teaching effectiveness evaluation, determine the subgroup cohesion of evaluation indicators, construct an education and teaching effectiveness evaluation function, and obtain the evaluation results. The experimental results show that the confidence level of the evaluation results of this method is high, and the matching error of the entropy value of the evaluation indicators is low.  © 2024 Inderscience Enterprises Ltd.</t>
  </si>
  <si>
    <t>entropy matching degree; indicator system; social network; the effectiveness of higher education and teaching</t>
  </si>
  <si>
    <t>Economic and social effects; Entropy; Effectiveness evaluation; Entropy matching; Entropy matching degree; Evaluation indicators; High educations; Indicators systems; Matching degree; Social network; Teaching effectiveness; The effectiveness of high education and teaching; Quality control</t>
  </si>
  <si>
    <t>Cilliers J., Fleisch B., Kotze J., Mohohlwane M., Taylor S., The challenge of sustaining effective teaching: spillovers, fade-out, and the cost-effectiveness of teacher development programs, Economics of Education Review, 87, 2, pp. 1-10, (2022); Ding X., Salam Z.A., Lv W., Research on timeliness evaluation model of online teaching based on intelligent learning, International Journal of Continuing Engineering Education and Life-Long Learning, 31, 2, pp. 263-275, (2021); Du P., An English teaching ability evaluation model based on edge computing, Mathematical Problems in Engineering, 36, 3, pp. 1-8, (2022); Fan P., Application of deep learning and cloud data platform in college teaching quality evaluation, Journal of Intelligent &amp; Fuzzy Systems: Applications in Engineering and Technology, 41, 5, pp. 5770-5779, (2020); Gao B., Research and implementation of intelligent evaluation system of teaching quality in universities based on artificial intelligence neural network model, Mathematical Problems in Engineering, 12, 5, pp. 1-10, (2022); Huang J., An internet of things evaluation algorithm for quality assessment of computer-based teaching, Mobile Information Systems, 13, 2, pp. 1-10, (2021); Ibrahim H., The satisfaction of students about how instructional design quality criteria for e-course in distance learning, International Journal of Educational Technology and Learning, 8, 2, pp. 70-82, (2020); Ji S., Tsai S.B., A study on the quality evaluation of English teaching based on the fuzzy comprehensive evaluation of bat algorithm and big data analysis, Mathematical Problems in Engineering, 65, 43, pp. 1-12, (2021); Li G., Liu F., Wang Y., Guo Y., Xiao L., Zhu L., A convolutional neural network (CNN) based approach for the recognition and evaluation of classroom teaching behavior, Scientific Programming, 41, 9, pp. 1-8, (2021); Liu G., Zhuang H., Evaluation model of multimedia-aided teaching effect of physical education course based on random forest algorithm, Journal of Intelligent Systems, 31, 1, pp. 555-567, (2022); Luo R., Liao Q., Zheng J., Zhao L., A study on the evaluation method of foreign language classroom teaching process from the perspective of neuroeducation, International Journal of Electrical Engineering Education, 20, 7, pp. 2092-2104, (2021); Su Y., Chen G., Li M., Shi T., Fang D., Design and implementation of web multimedia teaching evaluation system based on artificial intelligence and jQuery, Mobile Information Systems, 23, 12, pp. 1-12, (2021); Wang H., Du Y., Tsai S.B., Evaluation of the effectiveness computer-assisted language teaching by big data analysis, Mathematical Problems in Engineering, 15, 9, pp. 1-11, (2021); Wu G., Zheng J., Zhai J., Individualized learning evaluation model based on hybrid teaching, International Journal of Electrical Engineering Education, 7, 2, pp. 8393-8399, (2021); Yang Y., Quality evaluation method of a mathematics teaching model reform based on an improved genetic algorithm, Scientific Programming, 33, 6, pp. 639-649, (2021); Yu H., Online teaching quality evaluation based on emotion recognition and improved AprioriTid algorithm, Journal of Intelligent &amp; Fuzzy Systems: Applications in Engineering and Technology, 14, 4, pp. 40-45, (2021); Yuan F., Nie Y., Online classroom teaching quality evaluation system based on facial feature recognition, Scientific Programming, 39, 14, pp. 1-10, (2021); Zhang J., Addae H.M., Bakeman M., Management students' perceptions of online teaching quality, e-Journal of Business Education and Scholarship of Teaching, 14, 2, pp. 33-52, (2020)</t>
  </si>
  <si>
    <t>Q. Yang; College of Medical Technology, Luoyang Polytechnic, Luoyang, 471000, China; email: 15993098768@163.com</t>
  </si>
  <si>
    <t>2-s2.0-85185891705</t>
  </si>
  <si>
    <t>Bardach, Lisa (57194829477); Boda, Zsofia (56622650000); Neuendorf, Claudia (56652336900); Wagner, Wolfgang (56374083100); Davison, Kyle (57878564300); Trautwein, Ulrich (6701777248)</t>
  </si>
  <si>
    <t>57194829477; 56622650000; 56652336900; 56374083100; 57878564300; 6701777248</t>
  </si>
  <si>
    <t>Trends in Neuroscience and Education</t>
  </si>
  <si>
    <t>100224</t>
  </si>
  <si>
    <t>10.1016/j.tine.2024.100224</t>
  </si>
  <si>
    <t>https://www.scopus.com/inward/record.uri?eid=2-s2.0-85192971155&amp;doi=10.1016%2fj.tine.2024.100224&amp;partnerID=40&amp;md5=44b94e9154b701241ee3145a75f7cfa9</t>
  </si>
  <si>
    <t>University of Giessen, Department of Psychology, Germany; University of Tübingen, Tübingen, Hector Research Institute of Education Sciences and Psychology, Germany; University of Essex, Department of Sociology &amp; Institute for Social and Economic Research, Essex, United Kingdom; University of Potsdam, Department of Education, Potsdam, Germany</t>
  </si>
  <si>
    <t>Bardach L., University of Giessen, Department of Psychology, Germany, University of Tübingen, Tübingen, Hector Research Institute of Education Sciences and Psychology, Germany; Boda Z., University of Essex, Department of Sociology &amp; Institute for Social and Economic Research, Essex, United Kingdom; Neuendorf C., University of Potsdam, Department of Education, Potsdam, Germany; Wagner W., University of Tübingen, Tübingen, Hector Research Institute of Education Sciences and Psychology, Germany; Davison K., University of Giessen, Department of Psychology, Germany, University of Tübingen, Tübingen, Hector Research Institute of Education Sciences and Psychology, Germany; Trautwein U., University of Tübingen, Tübingen, Hector Research Institute of Education Sciences and Psychology, Germany</t>
  </si>
  <si>
    <t>Background: Prior research has documented the pervasive influence that peers can exert on adolescents’ lives. However, knowledge on whether adolescents’ perceptions of the quality of the teacher's instruction are also prone to peer influences is lacking. Method: This study (N = 248 German adolescents) used longitudinal social network analysis to investigate whether (a) friends become more similar in their teaching quality perceptions (influence effects) and/or whether (b) students with initially more similar perceptions of teaching quality were more likely to become friends (selection effects). We also explored whether (c) students with more positive teaching quality perceptions were better integrated socially. Results: We did not find support for influence or selection effects. However, students who rated their teacher's instruction more positively were better integrated socially. Conclusions: Our work adds to research on the role of peers in adolescence and enhances our understanding of peer influences on students’ perceptions of instruction. © 2024</t>
  </si>
  <si>
    <t>Adolescence; Social network; Student ratings; Teacher support; Teaching quality</t>
  </si>
  <si>
    <t>Adolescent; Female; Friends; Humans; Longitudinal Studies; Male; Peer Group; School Teachers; Social Perception; Students; Teaching; adolescence; adolescent; adult; article; child; controlled study; diagnosis; female; friend; human; knowledge; major clinical study; male; peer pressure; perception; social network; social network analysis; teacher; teaching; therapy; longitudinal study; peer group; perception; psychology; school teacher; student; teaching</t>
  </si>
  <si>
    <t>Robert Bosch Stiftung, RBS; Ministry of Education and Cultural Affairs Baden Württemberg; Baden-Württemberg Stiftung, BWS; Hertie foundation; Jacobs Foundation; Alexander von Humboldt-Stiftung, AvH; European Association of Research; Deutsche Forschungsgemeinschaft, DFG, (BA 7386/1-1); Deutsche Forschungsgemeinschaft, DFG; Economic and Social Research Council, ESRC, (ES/S012486/1); Economic and Social Research Council, ESRC</t>
  </si>
  <si>
    <t xml:space="preserve">Funding text 1: This work was supported by a grant from the German research foundation (Deutsche Forschungsgemeinschaft, DFG, grant number: BA 7386/1\u20131) awarded to Lisa Bardach. Lisa Bardach is supported by a Jacobs Foundation Research Fellowship and a Fellowship from the Elite-Program for Post-docs of the Baden-W\u00FCrttemberg Foundation. This work was also supported by an Emerging Field Group Grant (European Association of Research on Learning and Instruction and the Jacobs Foundation) awarded to Lisa Bardach. Zsofia Boda is supported by the Economic and Social Research Council (ES/S012486/1) and the Alexander von Humboldt Foundation. The TRAIN-study was funded by the Ministry of Education and Cultural Affairs Baden W\u00FCrttemberg, the Robert-Bosch foundation and the Hertie foundation.; Funding text 2: This work was supported by a grant from the German research foundation (Deutsche Forschungsgemeinschaft, DFG, grant number: BA 7386/1-1) awarded to Lisa Bardach. Lisa Bardach is supported by a Jacobs Foundation Research Fellowship and a Fellowship from the Elite-Program for Post-docs of the Baden-W\u00FCrttemberg Foundation. This work was also supported by an Emerging Field Group Grant (European Association of Research on Learning and Instruction and the Jacobs Foundation) awarded to Lisa Bardach. Zsofia Boda is supported by the Economic and Social Research Council (ES/S012486/1) and the Alexander von Humboldt Foundation. The TRAIN-study was funded by the Ministry of Education and Cultural Affairs Baden W\u00FCrttemberg, the Robert-Bosch foundation and the Hertie foundation. </t>
  </si>
  <si>
    <t>Hamre B.K., Pianta R.C., Downer J.T., DeCoster J., Mashburn A.J., Jones S.M., Hamagami A., Teaching through interactions: testing a developmental framework of teacher effectiveness in over 4,000 classrooms, Elem. Sch. J., 113, pp. 461-487, (2013); Praetorius A.K., Klieme E., Herbert B., Pinger P., Generic dimensions of teaching quality: the German framework of three basic dimensions, ZDM, 50, pp. 407-426, (2018); Rubach C., Dicke A.L., Safavian N., Eccles J.S., Classroom transmission processes between teacher support, interest value and negative affect: an investigation guided by situated expectancy-value theory and control-value theory, Motiv. Emot., pp. 1-20, (2023); Wagner W., Gollner R., Werth S., Voss T., Schmitz B., Trautwein U., Student and teacher ratings of instructional quality: consistency of ratings over time, agreement, and predictive power, J. Educ. Psychol., 108, pp. 705-721, (2016); Brown B.B., Larson J., Peer relationships in adolescence, Handbook of Adolescent Psychology, 2, pp. 74-104, (2009); Albert D., Chein J., Steinberg L., The teenage brain: peer influences on adolescent decision making, Curr. Dir. Psychol. Sci., 22, pp. 114-120, (2013); Lorenz G., Boda Z., Salikutluk Z., Jansen M., Social influence or selection? Peer effects on the development of adolescents’ educational expectations in Germany, Br. J. Sociol. Educ., 41, pp. 643-669, (2020); Shin H., Ryan A.M., Early adolescent friendships and academic adjustment: examining selection and influence processes with longitudinal social network analysis, Dev. Psychol., 50, 11, pp. 2462-2472, (2014); Boor-Klip H.J., Segers E., Hendrickx M.M., Cillessen A.H., The moderating role of classroom descriptive norms in the association of student behavior with social preference and popularity, J Early Adolesc, 37, 3, pp. 387-413, (2017); McElhaney K.B., Antonishak J., Allen J.P., ‘They like me, they like me not’: popularity and adolescents’ perceptions of acceptance predicting social functioning over time, Child Dev., 79, pp. 720-731, (2008); Wright J.C., Giammarino M., Parad H.W., Social status in small groups: individual-group similarity and the social “misfit, J. Pers. Soc. Psychol., 50, 3, pp. 523-536, (1986); Echterhoff G., Higgins E.T., Levine J., Shared reality: experiencing commonality with others’ inner states about the world, Perspect. Psychol. Sci., 4, pp. 496-521, (2009); Festinger L., A Theory of Social Comparison Processes, Human Relations, 7, pp. 117-140, (1954); De Laet S., Doumen S., Vervoort E., Colpin H., Van Leeuwen K., Goossens L., Verschueren K., Transactional links between teacher–child relationship quality and perceived versus sociometric popularity: a three-wave longitudinal study, Child Dev., 85, 4, pp. 1647-1662, (2014); Steglich C., Knecht A., Studious by association? Effects of teacher's attunement to students’ peer relations, Zeitschrift für Erziehungswissenschaft, 5, 17, pp. 153-170, (2014); Wang M.-T., Kiuru N., Degol J.L., Salmela-Aro K., Friends, academic achievement, and school engagement during adolescence: a social network approach to peer influence and selection effects, Learn. Instr., 58, pp. 148-160, (2018); Neuendorf C., Jansen M., Comparing different facets of the social integration of high-achieving students in their classroom: no gender stereotyping, but some nonlinear relationships, J. Educ. Psychol., 115, 4, pp. 609-623, (2023); Wentzel K.R., Jablansky S., Scalise N.R., Peer social acceptance and academic achievement: a meta-analytic study, J. Educ. Psychol., 113, 1, pp. 157-180, (2021); Bardach L., Yanagida T., Goetz T., Jach H., Pekrun R., Self-regulated and externally regulated learning in adolescence: developmental trajectories and relations with teacher behavior, parent behavior, and academic achievement, Dev. Psychol., 59, 7, pp. 1327-1345, (2023); Scherrer V., Preckel F., Development of motivational variables and self-esteem during the school career: a meta-analysis of longitudinal studies, Rev. Educ. Res., 89, 2, pp. 211-258, (2019); Farmer T.W., Lines M.M., Hamm J.V., Revealing the invisible hand: the role of teachers in children's peer experiences, J Appl. Dev. Psychol, 32, pp. 287-296, (2011); Cantrell S., Kane T.J., Ensuring fair and reliable measures of effective teaching: culminating findings from the MET Project's three-year study, (2013); Aldrup K., Klusmann U., Ludtke O., Gollner R., Trautwein U., Social support and classroom management are related to secondary students’ general school adjustment: a multilevel structural equation model using student and teacher ratings, J. Educ. Psychol., 110, 8, (2018); Forsblom L., Peixoto F., Mata L., Perceived classroom support: longitudinal effects on students' achievement emotions, Learn Individ Differ, 85, (2021); Gashaj V., Thaqi Q., Mast F.W., Roebers C.M., Foundations for future math achievement: early numeracy, home learning environment, and the absence of math anxiety, Trends Neurosci Educ, 33, pp. 1-9, (2023); PISA 2012 Results: What Students Know and Can Do (Volume I, Revised edition, February 2014): Student Performance in Mathematics, Reading and Science, (2014); Peixoto F., Sanches C., Mata L., Monteiro V., How do you feel about math?”: relationships between competence and value appraisals, achievement emotions and academic achievement, Eur. J. Psychol. Edu., 32, 3, pp. 385-405, (2017); Ritchie S.J., Bates T.C., Enduring links from childhood mathematics and reading achievement to adult socioeconomic status, Psychol. Sci., 24, 7, pp. 1301-1308, (2013); Spitzer M.W.H., Just do it! Study time increases mathematical achievement scores for grade 4-10 students in a large longitudinal cross-country study, Eur. J. Psychol. Edu., 37, pp. 39-53, (2022); Ashkenazi S., Danan Y., The role of mathematical anxiety and working memory on the performance of different types of arithmetic tasks, Trends Neurosci Educ, 7, pp. 1-10, (2017); Bardach L., Yanagida T., Strohmeier D., Revisiting the intricate interplay between aggression and preadolescents’ school functioning: longitudinal predictions and multilevel latent profiles, Dev. Psychol., 58, 4, pp. 714-729, (2022); Caviola S., Toffalini E., Giofre D., Ruiz J.M., Szucs D., Mammarella I.C., Math performance and academic anxiety forms, from sociodemographic to cognitive aspects: a meta-analysis on 906,311 participants, Educ. Psychol. Rev., pp. 1-37, (2022); Frenzel A.C., Goetz T., Pekrun R., Watt H.M., Development of mathematics interest in adolescence: influences of gender, family, and school context, Journal of Research on Adolescence, 20, 2, pp. 507-537, (2010); Szczygiel M., Szucs D., Toffalini E., Math anxiety and math achievement in primary school children: longitudinal relationship and predictors, Learn. Instr., 92, (2024); Snijders T.A.B., Van de Bunt G.G., Steglich C.E., Introduction to stochastic actor-based models for network dynamics, Soc. Networks, 32, 1, pp. 44-60, (2010); Shalizi C.R., Thomas A.C., Homophily and contagion are generically confounded in observational social network studies, Sociol Methods Res., 40, 2, pp. 211-239, (2011); Baumert J., Blum W., Brunner M., Dubberke T., Jordan A., Klusmann U., Tsai Y.-M., Professionswissen Von Lehrkräften, Kognitiv Aktivierender Mathematikunterricht und Die Entwicklung von Mathematischer Kompetenz (COACTIV): Dokumentation der Erhebungsinstrumente [Teachers‘ Professional knowledge, Cognitive Activation in the Mathematics classroom, and the Development of Mathematical Competence (COACTIV): Documentation of Measurement Instruments], (2008); Rose N., Hubner N., Salzer C., Ludtke O., Nagy G., Jonkmann K., Durchführung und methodische Grundlagen der TRAIN-Studie, Tradition Und Innovation: Entwicklungsverläufe an Haupt- und Realschulen in Baden-Württemberg und Mittelschulen in Sachsen - Abschlussbericht Für Die Länder Baden-Württemberg Und Sachsen, pp. 77-102, (2013); Warm T.A., Weighted likelihood estimation of ability in item response theory, Psychometrika, 54, 3, pp. 427-450, (1989); Ganzeboom H.B., De Graaf P.M., Treiman D.J., A standard international socio-economic index of occupational status, Soc. Sci. Res., 21, 1, pp. 1-56, (1992); Ripley R.M., Snijders T.A.B., Boda Z., Voros A., Preciado O., Manual For SIENA Version 4.0 (version September 11, 2023), (2023); Koskinen J., Snijders T.A., Multilevel longitudinal analysis of social networks, J. Royal Statistical Society Series A: Statistics in Society, 186, 3, pp. 376-400, (2023); Gifford-Smith M.E., Brownell C.A., Childhood peer relationships: social acceptance, friendships, and peer networks, J. Sch. Psychol., 41, 4, pp. 235-284, (2003); Boda Z., Social influence on observed race, Sociol Sci, 5, pp. 29-57, (2018); Dumont H., Ready D.D., On the Promise of Personalized Learning For Educational equity. Npj science of Learning, (2023); Gollner R., Wagner W., Eccles J.S., Trautwein U., Students’ idiosyncratic perceptions of teaching quality in mathematics: a result of rater tendency alone or an expression of dyadic effects between students and teachers?, J. Educ. Psychol., 110, 5, pp. 709-725, (2018); Fauth B., Wagner W., Bertram C., Gollner R., Roloff J., Ludtke O., Polikoff M.S., Klusmann U., Trautwein U., Don't blame the teacher? The need to account for classroom characteristics in evaluations of teaching quality, J. Educ. Psychol., 112, pp. 1284-1302, (2020); Nurmi J.E., Kiuru N., Students’ evocative impact on teacher instruction and teacher–child relationships: theoretical background and an overview of previous research, Int. J. Behav. Dev., 39, 5, pp. 445-457, (2015); Strindberg J., Horton P., Thornberg R., Coolness and social vulnerability: swedish pupils’ reflections on participant roles in school bullying, Res. Papers in Edu., 35, 5, pp. 603-622, (2020); Christ A.A., Capon-Sieber V., Grob U., Praetorius A.K., Learning processes and their mediating role between teaching quality and student achievement: a systematic review, Studies in Educ. Eval., 75, (2022); Dowell N.M., Lin Y., Godfrey A., Brooks C., Exploring the Relationship between Emergent Sociocognitive Roles, Collaborative Problem-Solving Skills, and Outcomes: a Group Communication Analysis, J. Learn. Analytics, 7, 1, pp. 38-57, (2020); Spitzer M.W.H., Moeller K., Performance Increases in Mathematics during COVID-19 Pandemic Distance Learning in Austria: evidence from an Intelligent Tutoring System for Mathematics, Trends in Neuroscience and Education, (2023)</t>
  </si>
  <si>
    <t>L. Bardach; University of Giessen, Department of Psychology, Otto-Behaghel-Str. 10F, Germany; email: Lisa.Bardach@psychol.uni-giessen.de</t>
  </si>
  <si>
    <t>Elsevier GmbH</t>
  </si>
  <si>
    <t>22119493</t>
  </si>
  <si>
    <t>Trends Neurosci. Educ.</t>
  </si>
  <si>
    <t>2-s2.0-85192971155</t>
  </si>
  <si>
    <t>Love, Hannah B. (57210796118); Dickmann, Ellyn M. (24464367900); Fisher, Ellen R. (56228217000)</t>
  </si>
  <si>
    <t>57210796118; 24464367900; 56228217000</t>
  </si>
  <si>
    <t>PLoS ONE</t>
  </si>
  <si>
    <t>7 July</t>
  </si>
  <si>
    <t>e0288136</t>
  </si>
  <si>
    <t>10.1371/journal.pone.0288136</t>
  </si>
  <si>
    <t>https://www.scopus.com/inward/record.uri?eid=2-s2.0-85165353235&amp;doi=10.1371%2fjournal.pone.0288136&amp;partnerID=40&amp;md5=18b175fb312feb7b872a855985eb3ce3</t>
  </si>
  <si>
    <t>Divergent Science LLC, Fort Collins, CO, United States; Dickmann and Associates LLC, Loveland, CO, United States; Department of Chemistry and Chemical Biology, University of New Mexico, Albuquerque, NM, United States</t>
  </si>
  <si>
    <t>Love H.B., Divergent Science LLC, Fort Collins, CO, United States; Dickmann E.M., Dickmann and Associates LLC, Loveland, CO, United States; Fisher E.R., Divergent Science LLC, Fort Collins, CO, United States, Department of Chemistry and Chemical Biology, University of New Mexico, Albuquerque, NM, United States</t>
  </si>
  <si>
    <t>Hypothetically, a student could attend a class, listen to lectures, and pass the class without knowing or interacting with other students. What happens to the network when the classroom expectations change? For example, there is a coursework expectation that students exchange contact information, or the instructor uses collaborative learning practices. Or what if the principal investigator (PI) of a scientific team goes on a sabbatical? This study uses the framework of classrooms because of their relatability across science. We asked how do different instructor coursework expectations change network structures within a classroom or other learning environments? A social network survey was administered at the start and end of the semester (pre- and post-test) in six university sociology classrooms to explore how expectations impacted the communication and learning networks. We found practical changes in course expectations impact the communication and learning networks, suggesting that instructors, facilitators, and others could be the archintorTM (architect +instructor+facilitator) of the network. Understanding that expectations can impact a network’s structure marks a paradigm shift in educational assessment approaches. If the archintorTM has identified the “optimal” network structure, then their task is to design expectations that result in specific interactions that ultimately improve student achievement and success. This work provides recommendations for classroom archintorsTM to create the most impactful classroom networks. Future research should extend beyond education and classroom networks and identify the best or desired networks in other areas like public policy, urban planning, and more. If these “optimal” networks were identified, an archintorTM could design a social network to solve wicked problems, manage a crisis, and create social change. © 2023 Love et al. This is an open access article distributed under the terms of the Creative Commons Attribution License, which permits unrestricted use, distribution, and reproduction in any medium, provided the original author and source are credited.</t>
  </si>
  <si>
    <t>Educational Measurement; Humans; Learning; Motivation; Students; Surveys and Questionnaires; Teaching; achievement; article; city planning; education; expectation; facilitation; human; human experiment; learning; learning environment; pretest posttest design; public policy; sabbatical; social change; social network; sociology; teaching; motivation; questionnaire; student; teaching</t>
  </si>
  <si>
    <t>Pendoley R., Owning the responsibility for learning [Internet], Age of Awareness, (2019); Bouchrika I., 11 top trends in higher education: 2020/2021 data, insights &amp; predictions, (2020); Baston MA., COVID has spurred four positive changes on campuses (opinion) [Internet], (2021); Love HB., Long term learning outcome of sociology capstone courses at Colorado State University [Internet], (2015); Love HB., The Social Process of Knowledge Creation in Science, (2019); Keeling RP., Learning reconsidered 2: A practical guide to implementing a campus-wide focus on the student experience [Internet], pp. 11-16, (2006); Kuh GD., Excerpt from: “High-impact educational practices: What they are, who has access to them, and why they matter, (2008); Sternberg RJ, Grigorenko EL., Teaching for successful intelligence: Principles, procedures, and practices, Journal for the Education of the Gifted, 27, pp. 207-228, (2003); Love HB, Cross JE, Fosdick BK, Tofany E, Dickmann EM., Teaching Team Science: The Key to Addressing 21st Century Global Challenges, Small Gr Res, (2022); Love HB, Valdes-Vasquez R, Olbina S, Cross JE, Ozbek ME., Is cultivating reciprocal learning the gold standard for high impact pedagogies?, High Educ Res Dev, (2021); Paavola S, Hakkarainen K., The knowledge creation metaphor—An emergent epistemological approach to learning, Sci Educ, 14, 6, pp. 535-557, (2005); Duhigg C., What google learned from its quest to build the perfect team [Internet], (2016); Sawyer RK., Group genius: The creative power of collaboration, (2017); Hakkarainen K., A knowledge-practice perspective on technology-mediated learning, Int J Comput Col-lab Learn, 4, 2, pp. 213-231, (2009); Chickering AW, Gamson ZF., Seven principles for good practice in undergraduate education, Biochem Educ, 17, 3, pp. 140-141, (1989); Learning Reconsidered: A Campu-Wide Fouson on the Student Experience [Internet], pp. 1-43, (2004); Zhang J, Scardamalia M, Reeve R, Messina R., Designs for collective cognitive responsibility in knowledge-building communities, J Learn Sci, 18, 1, pp. 7-44, (2009); Kilgo CA, Ezell Sheets JK, Pascarella ET., The link between high-impact practices and student learning: some longitudinal evidence, High Educ, 69, 4, pp. 509-525, (2015); Curseu PL, Janssen SEA, Raab J., Connecting the dots: social network structure, conflict, and group cognitive complexity, High Educ, 63, 5, pp. 621-629, (2012); Gasevic D, Zouaq A, Janzen R., “Choose your classmates, your GPA is at stake!” The association of cross-class social ties and academic performance, Am Behav Sci, 57, 10, pp. 1460-1479, (2013); Tomas-Miquel JV, Exposito-Langa M, Nicolau-Julia D., The influence of relationship networks on academic performance in higher education: a comparative study between students of a creative and a non-creative discipline, High Educ, 71, 3, pp. 307-322, (2015); Saqr M, Alamro A., The role of social network analysis as a learning analytics tool in online problem based learning, BMC Med Educ, 19, 1, pp. 1-11, (2019); Becheru A, Calota A, Popescu E., Analyzing students’ collaboration patterns in a social learning environment using StudentViz platform, Smart Learn Environ, 5, 1, (2018); Dou R, Zwolak JP., Practitioner’s guide to social network analysis: Examining physics anxiety in an active-learning setting, Phys Rev Phys Educ Res, 15, 2, (2019); Ouyang F., Using Three Social Network Analysis Approaches to Understand Computer-Supported Collaborative Learning, J Educ Comput Res, 59, 7, pp. 1401-1424, (2021); Zukin S., Consuming authenticity: From outposts of difference to means of exclusion, Cult Stud, 22, 5, pp. 724-748, (2008); Neal ZP., The connected city: How networks are shaping the modern metropolis [Internet], pp. 1-253, (2012); Carlsson L., Policy networks as collective action, Policy Stud J, 28, 3, pp. 502-520, (2000); Henry AD, Vollan B., Networks and the challenge of sustainable development [Internet], (2014); Cross J, Meyer M., Knowledge networks and innovation: how facilitation shapes interaction, network structure, and innovation outcomes, Knowledge Networks and Innovation: How Facilitation Shapes Interaction, Network Structure, and Innovation Outcomes, (2015); Phelps C, Heidl R, Wadhwa A, Paris H., Agenda knowledge, networks, and knowledge networks: a review and research, J Manage, 38, 4, pp. 1115-1166, (2012); Mitrany M, Stokols D., Gauging the Transdisciplinary Qualities and Outcomes of Doctoral Training Programs; Love HB, Fosdick BK, Cross JE, Suter M, Egan D, Tofany E, Et al., Towards understanding the characteristics of successful and unsuccessful collaborations: a case-based team science study, Humanit Soc Sci Commun, 9, 1, pp. 1-11, (2022); Lombrozo T., What Is A Paradigm Shift, Anyway? [Internet], (2016); Research Brew A., and teaching: changing relationships in a changing context, Stud High Educ, 24, 3, pp. 291-301, (1999); Edwards S., Active learning in the middle grades, Middle Sch J, 46, 5, pp. 26-32, (2015); Kandlbinder P., Signature concepts of key researchers in North American higher education teaching and learning, High Educ, 69, 6, pp. 243-255, (2015); Gokhale A., Collaborative learning enhances critical thinking, (1995); Strand K, Cutforth N, Stoecker R, Marullo S., Community-based research and higher education: Principles and practices, (2003); Mitstfer DI, Council for the Advancement of Standards in Higher Education CS. CAS professional standards for higher education, (2012); Brownell JE, Swaner LE., High-impact practices: Applying the learning outcomes literature to the development of successful campus programs, Assoc Am Coll Univ PEER Rev, pp. 26-30, (2009); Lipponen L, Rahikainen M, Lallimo J, Hakkarainen K., Patterns of participation and discourse in elementary students’ computer-supported collaborative learning, Learn Instr, 13, pp. 487-509, (2003); Borgatti SP, Everett MG, Freeman LC., UCINET [Internet]. Encyclopedia of Social Network Analysis and Mining, pp. 2261-2267, (2014); Brandes U, Wagner D., Analysis and Visualization of Social Networks, pp. 321-340, (2011); Giuffre K., Communities and networks: using social network analysis to rethink urban and community studies, (2013); Frey BB., Network density, The SAGE Encyclopedia of Educational Research, Measurement, and Evaluation, (2018); Hanneman RA, Riddle M., Introduction to social network methods [Internet], (2005); Baran P., On distributed communications: summary overview [Internet], (2018); Csikszentmihalyi M., Implications of a systems perspective for the study of creativity, Handbook of creativity, pp. 313-335, (1999); Ulibarri N, Cravens A, Kernbach S, Nabergoj A, Royalty A., Creativity in Research, pp. 1-317, (2019); Love HB, Cross JE, Fosdick B, Crooks KR, VandeWoude S, Fisher ER., Interpersonal relationships drive successful team science: an exemplary case-based study, Humanit Soc Sci Commun, 8, 1, pp. 1-10, (2021); Sawyer RK., Emergence in creativity and development, Creativity and development, pp. 12-60, (2003); Love HB, MacIlroy K., A comparison of three capstones: survey results from sociology alumni, Teach Sociol, 49, 4, pp. 360-371, (2021); Cravens AE, Jones MS, Ngai C, Zarestky J, Love HB., Science facilitation: navigating the intersection of intellectual and interpersonal expertise in scientific collaboration, Humanit Soc Sci Commun, 9, 1, pp. 1-13, (2022); Boix Mansilla V, Lamont M, Sato K., Shared cognitive emotional interactional platforms: markers and conditions for successful interdisciplinary collaborations, Sci Technol Hum Values, 41, 4, pp. 571-612, (2016); Bozeman B, Fay D, Slade CP., Research collaboration in universities and academic entrepreneurship: The-state-of-the-art [Internet], Journal of Technology Transfer, 38, pp. 1-67, (2013); Hall KL, Vogel AL, Croyle RT., Strategies for Team Science Success: Handbook of Evidence-Based Principles for Cross-Disciplinary Science and Practical Lessons Learned from Health Researchers, (2019); Lee S, Bozeman B., The impact of research collaboration on scientific productivity, Soc Stud Sci, 35, 5, pp. 673-702, (2005); Zhang HH, Ding C, Schutte NS, Li R., How team emotional intelligence connects to task performance: A network approach, Small Gr Res, 51, 4, pp. 492-516, (2020); Covey SR., The 7 Habits of Highly Effective People: Powerful Lessons in Personal Change and Habits, (2017); Kuhn TS, Thomas S., The structure of scientific revolutions, (1996); Blessinger P, Reshef S, Sengupta E., The shifting paradigm of higher education [Internet], University World News The Global Window on Higher Education: Penn Graduate School of Education, pp. 1-4, (2018); Fazel M, Hoagwood K., School mental health: integrating young people’s voices to shift the paradigm [Internet], 5, pp. 156-157, (2021); Misiejuk K, Ness IJ, Gray R, Wasson B., Changes in online course designs: Before, during, and after the pandemic, Front Educ, 7, (2023); Tadesse T, Gillies RM, Manathunga C., Shifting the instructional paradigm in higher education classrooms in Ethiopia: What happens when we use cooperative learning pedagogies more seriously?, Int J Educ Res, 99, (2020); Grunspan DZ, Wiggins BL, Goodreau SM., Understanding classrooms through social network analysis: A primer for social network analysis in education research, CBE Life Sci Educ, 13, 2, pp. 167-178, (2014); Brigati J., Student Attitudes toward Active Learning vs. Lecture in Cell Biology Instruction, Am Biol Teach, 80, 8, pp. 584-591, (2018); Gilbert E., Assessment is an Enormous waste of time, The Chronicle of Higher Education, (2019); Arum R, Roksa J., Academically adrift: limited learning on college campuses, 259, (2011); Sullivan DF, McConnell KD., It’s the assignments—A ubiquitous and inexpensive strategy to significantly improve higher-order learning, Chang Mag High Learn, 50, 5, pp. 16-23, (2018)</t>
  </si>
  <si>
    <t>H.B. Love; Divergent Science LLC, Fort Collins, United States; email: Hannah.love15@alumni.colostate.edu</t>
  </si>
  <si>
    <t>Public Library of Science</t>
  </si>
  <si>
    <t>19326203</t>
  </si>
  <si>
    <t>POLNC</t>
  </si>
  <si>
    <t>2-s2.0-85165353235</t>
  </si>
  <si>
    <t>Fang Y.</t>
  </si>
  <si>
    <t>Fang, Yan (58891960300)</t>
  </si>
  <si>
    <t>58891960300</t>
  </si>
  <si>
    <t>Evaluation Method for Smart Education Management in Agricultural and Forestry Universities</t>
  </si>
  <si>
    <t>Pakistan Journal of Agricultural Sciences</t>
  </si>
  <si>
    <t>515</t>
  </si>
  <si>
    <t>523</t>
  </si>
  <si>
    <t>10.21162/PAKJAS/23.12</t>
  </si>
  <si>
    <t>https://www.scopus.com/inward/record.uri?eid=2-s2.0-85185247594&amp;doi=10.21162%2fPAKJAS%2f23.12&amp;partnerID=40&amp;md5=6477ff5f978d78bb51c5163ede921619</t>
  </si>
  <si>
    <t>Hunan Polytechnic of Environment and Biology, Hunan, Hengyang, 421005, China</t>
  </si>
  <si>
    <t>Fang Y., Hunan Polytechnic of Environment and Biology, Hunan, Hengyang, 421005, China</t>
  </si>
  <si>
    <t>This paper presents a genetic optimization-based neural network algorithm to conduct in-depth analysis on intelligent evaluation of teaching quality in agricultural and forestry universities. In the genetic optimization stage, the adaptive variation probability is specifically utilized. When searching the global optimal solution, different variation probabilit ies are used in time according to obtained different fitness values, so as to reduce the population diversity and the number of global individuals. This can enhance the ability of the genetic algorithm to search the global optimal solution. The final evaluation index system is formed by modifying according to the reliability test and the suggestions made. Next, attribute simplification and calculation of index weights are carried out using rough set theory. And the BP neural network model is established wit h the assistance of historical data, which can be served as the main software constitution of an online platform. The attribute reduction by kernel and reduction calculation can greatly reduce the actual computation, which is beneficial for the relevant managers in universities to consider the diverse attributes and make corresponding adjustments for the decision-making scheme. © 2023, University of Agriculture. All rights reserved.</t>
  </si>
  <si>
    <t>Genetic optimization; intelligent evaluation; neural network; teaching quality</t>
  </si>
  <si>
    <t>Hunan Polytechnic of Environment and Biology</t>
  </si>
  <si>
    <t>Acknowledgment: This work was supported by Hunan Polytechnic of Environment and Biology.</t>
  </si>
  <si>
    <t>Arshad M., Bhatti S., Hassan I., Rahman M., Rehman M., Effects of bile acids and lipase supplementation in low-energy diets on growth performance, fat digestibility and meat quality in broiler chickens, Brazilian Journal of Poultry Science, 22, pp. 1-8, (2020); Bajwa M.H., Mirza M.A., Ahmad G., Mahmood T., Muhammad A.U.R., Comparative efficancy of vitamin D sources on growth response and bone mineralization in broilers, Pakistan Journal of Agricultural Sciences, 57, pp. 255-261, (2020); Bhutoria A., Personalized education and artificial intelligence in the United States, China, and India: A systematic review using a human-in-the-loop model, Computers and Education: Artificial Intelligence, 3, (2022); Cadez S., Dimovski V., Zaman M.G., Research, teaching and performance evaluation in academia: the salience of quality, Studies in Higher Education, 42, pp. 1455-1473, (2017); Chen D., Zhong G., Su H., Ur Rahman M.A., Chen K., Tang J., Li F., Physiological variation in ruminal microbiota under altered energy levels in starter ration of suckling angus calves, Pakistan Veterinary Journal, 41, pp. 409-413, (2021); Chen X., Yue X.G., Li R., Et al., Design and application of an improved genetic algorithm to a class scheduling system, International Journal of Emerging Technologies in Learning (iJET), 16, pp. 44-59, (2021); Chen Z., Liang M., Xue Z., Yu W., STRAN: Student expression recognition based on spatio-temporal residual attention network in classroom teaching videos, Applied Intelligence, pp. 1-20, (2023); Diao L, Hu P., Deep learning and multimodal target recognition of complex and ambiguous words in automated English learning system[J], Journal of Intelligent and Fuzzy Systems, 40, pp. 7147-7158, (2021); Evagorou M., Papanastasiou E., Vrikki M., What do we really know about students’ written arguments? Evaluating written argumentation skills, European Journal of Science and Mathematics Education, 11, pp. 615-634, (2023); Feng Y., An evaluation method of PE classroom teaching quality in colleges and universities based on grey system theory, Journal of Intelligent and Fuzzy Systems, 38, 6, pp. 6911-6915, (2020); He H., Yan H., Li W., Intelligent teaching ability of contemporary college talents based on BP neural network and fuzzy mathematical model, Journal of Intelligent and Fuzzy Systems, 39, pp. 4913-4923, (2020); Ince M., Automatic and intelligent content visualization system based on deep learning and genetic algorithm[J], Neural Computing and Applications, 34, 3, pp. 2473-2493, (2022); Juan D., Hong W.Y., Particle swarm optimization neural network for research on artificial intelligence college English classroom teaching framework, Journal of Intelligent and Fuzzy Systems, 40, 2, pp. 3655-3667, (2021); Khan M., Sharif M., Naeem M.F., Munir H., Rafique A., Chishti M.F.A., Anwar U., Bilal Q., Riaz M., Hussain M., Effect of lactobacillus plantarum and lactobacillus buchneri on composition, aerobic stability, total lactic acid bacteria and E. Coli count of ensiled corn stover with or without molasses supplementation, Pakistan Journal of Agricultural Sciences, 58, pp. 677-684, (2021); Kiran M.S., Siramkaya E., Esme E., Et al., Prediction of the number of students taking make-up examinations using artificial neural networks, International Journal of Machine Learning and Cybernetics, 13, pp. 71-81, (2022); Kong F., Application of artificial intelligence in modern art teaching[J], International Journal of Emerging Technologies in Learning (iJET), 15, pp. 238-251, (2020); Lu C., He B., Zhang R., Evaluation of English interpretation teaching quality based on GA optimized RBF neural network, Journal of Intelligent and Fuzzy Systems, 40, pp. 3185-3192; Ni Z., Wang F., Quality assessment of vocational education teaching reform based on deep learning, Computational and mathematical methods in medicine, 2022, pp. 1-10, (2022); Okewu E., Adewole P., Misra S., Et al., Artificial neural networks for educational data mining in higher education: A systematic literature review, Applied Artificial Intelligence, 35, pp. 983-1021, (2021); Qiu Q., Shao T., He Y., Muhammad A.U., Cao B., Su H., Applying real-time quantitative PCR to diagnosis of freemartin in Holstein cattle by quantifying SRY gene: a comparison experiment, PeerJ, 6, (2018); Rehman A., Hesheng H., Rahman M.A.U., Jingyi X., Shuang L., Yannan G., Qamar S.H., Evaluation of efficacy of compound chinese medicinal herbs against mycoplasma synoviae using different lab tests in mouse and chicken, International Journal of Agriculture and Biology, 22, pp. 647-654, (2019); Uzlu E., Estimates of greenhouse gas emission in Turkey with grey wolf optimizer algorithm-optimized artificial neural networks[J], Neural Computing and Applications, 33, pp. 13567-13585, (2021); Wang J., Zhang W., Fuzzy mathematics and machine learning algorithms application in educational quality evaluation model, Journal of Intelligent and Fuzzy Systems, 39, 4, pp. 5583-5593, (2020); Wang Y., Analysis on the construction of ideological and political education system for college students based on mobile artificial intelligence terminal, Soft Computing, 24, pp. 8365-8375, (2020); Wenming H., Simulation of English teaching quality evaluation model based on gaussian process machine learning, Journal of Intelligent and Fuzzy Systems, 40, pp. 2373-2383, (2021); Wenyan N., Construction of network open teaching platform of analytical chemistry based on facial recognition and artificial intelligence, Journal of Intelligent and Fuzzy Systems, 40, pp. 7435-7445, (2021); Wu X., Dynamic evaluation of college English writing ability based on AI technology[J], Journal of Intelligent Systems, 31, pp. 298-309, (2022); Xiang M., Research on quality evaluation of online reservation hotel APP based on a RBF neural network and support vector machine[J], International Journal of Information Systems in the Service Sector (IJISSS), 12, pp. 50-64, (2020); Yang X.S., Zhou J.J., Wen D.Q., An optimized BP neural network model for teaching management evaluation, Journal of Intelligent and Fuzzy Systems, 40, pp. 3215-3221, (2021); Zhang F., Xi L., An evaluation model for the innovation and entrepreneurship thinking ability of college students based on neural network, International Journal of Emerging Technologies in Learning (iJET), 16, pp. 188-204, (2021)</t>
  </si>
  <si>
    <t>Y. Fang; Hunan Polytechnic of Environment and Biology, Hengyang, Hunan, 421005, China; email: fangyanxiaowei@sina.com</t>
  </si>
  <si>
    <t>University of Agriculture</t>
  </si>
  <si>
    <t>05529034</t>
  </si>
  <si>
    <t>Pak. J. Agric. Sci.</t>
  </si>
  <si>
    <t>2-s2.0-85185247594</t>
  </si>
  <si>
    <t>Yang L.; Yang Y.; Zhu Y.; Zhang H.; Teng F.; Cheng X.; Shen X.; Luo Y.; Qu X.</t>
  </si>
  <si>
    <t>Yang, Liucai (57225932179); Yang, Ya (59485010800); Zhu, Yingling (56528546100); Zhang, Hu (58194156200); Teng, Feixiang (58193048200); Cheng, Xiumei (59485541000); Shen, Xuan (57215875795); Luo, Yougen (24725002200); Qu, Xuebin (56018845500)</t>
  </si>
  <si>
    <t>57225932179; 59485010800; 56528546100; 58194156200; 58193048200; 59485541000; 57215875795; 24725002200; 56018845500</t>
  </si>
  <si>
    <t>Integration of online and offline teaching mode in biochemistry and molecular biology courses</t>
  </si>
  <si>
    <t>Biochemistry and Molecular Biology Education</t>
  </si>
  <si>
    <t>10.1002/bmb.21877</t>
  </si>
  <si>
    <t>https://www.scopus.com/inward/record.uri?eid=2-s2.0-85212974948&amp;doi=10.1002%2fbmb.21877&amp;partnerID=40&amp;md5=a94e160529629709edd857b5c65c5997</t>
  </si>
  <si>
    <t>School of Basic Medical Sciences, Jiangsu Medical College, Yancheng, China; Yancheng Hemiplegia Rehabilitation Engineering Technology Research Center, Jiangsu Vocational College of Medicine, Yancheng, China; Group Health Section, The Affiliated Yancheng Maternity &amp; Child Health Hospital of Yangzhou University, Yancheng, China; Education Cluster, Yancheng Third People's Hospital, Yancheng, China</t>
  </si>
  <si>
    <t>Yang L., School of Basic Medical Sciences, Jiangsu Medical College, Yancheng, China, Yancheng Hemiplegia Rehabilitation Engineering Technology Research Center, Jiangsu Vocational College of Medicine, Yancheng, China; Yang Y., School of Basic Medical Sciences, Jiangsu Medical College, Yancheng, China, Group Health Section, The Affiliated Yancheng Maternity &amp; Child Health Hospital of Yangzhou University, Yancheng, China; Zhu Y., Education Cluster, Yancheng Third People's Hospital, Yancheng, China; Zhang H., School of Basic Medical Sciences, Jiangsu Medical College, Yancheng, China, Yancheng Hemiplegia Rehabilitation Engineering Technology Research Center, Jiangsu Vocational College of Medicine, Yancheng, China; Teng F., School of Basic Medical Sciences, Jiangsu Medical College, Yancheng, China, Yancheng Hemiplegia Rehabilitation Engineering Technology Research Center, Jiangsu Vocational College of Medicine, Yancheng, China; Cheng X., School of Basic Medical Sciences, Jiangsu Medical College, Yancheng, China, Yancheng Hemiplegia Rehabilitation Engineering Technology Research Center, Jiangsu Vocational College of Medicine, Yancheng, China; Shen X., School of Basic Medical Sciences, Jiangsu Medical College, Yancheng, China, Yancheng Hemiplegia Rehabilitation Engineering Technology Research Center, Jiangsu Vocational College of Medicine, Yancheng, China; Luo Y., School of Basic Medical Sciences, Jiangsu Medical College, Yancheng, China, Yancheng Hemiplegia Rehabilitation Engineering Technology Research Center, Jiangsu Vocational College of Medicine, Yancheng, China; Qu X., School of Basic Medical Sciences, Jiangsu Medical College, Yancheng, China, Yancheng Hemiplegia Rehabilitation Engineering Technology Research Center, Jiangsu Vocational College of Medicine, Yancheng, China</t>
  </si>
  <si>
    <t>To enhance the effectiveness of integrating online and offline teaching, 1545 clinical and preventive medicine students from 2019 to 2021 were randomly allocated to two groups, A and B. The curriculum was divided into two segments. Initially, two groups were established for the first segment, covering an introduction to Biomolecular and Material Metabolism. The group A adopted a teaching strategy incorporating “massive open online course + a Social Media platform (WeChat) + Project/Problem-Based Learning + Flipped classroom”, integrating online and offline methods. The group B followed conventional teaching practices. In the second course segment, which included molecular biology and clinical biochemistry, the two groups had their instructional format switched. Comparative analysis of student satisfaction, learning attitudes, and academic performance between the groups was conducted. The satisfaction survey indicated that the group which adopted the online and offline mode outperformed the conventional teaching group in satisfaction rate, satisfaction scores, excellence rate, and total scores. While both groups exhibited an improvement in learning attitudes, the teaching reform group showed a significantly higher level of enhancement. Furthermore, the reform group achieved superior overall average scores, basic average scores, comprehensive average scores, and an increased rate of excellence compared to the conventional group. The results demonstrate that adopting a blended teaching model significantly improved instructional quality and positively influenced students' engagement and attitudes in biochemistry and molecular biology studies. © 2024 International Union of Biochemistry and Molecular Biology.</t>
  </si>
  <si>
    <t>biochemistry and molecular biology; online-and-offline teaching mode; teaching quality</t>
  </si>
  <si>
    <t>Jiangsu Provincial Key Project of Educational Reform in China, (2021JSJG188); Jiangsu Provincial Higher Education Teaching Revolution Research Project in China, (2019JSJG509); Jiangsu Medical College, (Z202104)</t>
  </si>
  <si>
    <t xml:space="preserve">This work was supported by Jiangsu Provincial Key Project of Educational Reform in China (No. 2021JSJG188); 2019 Jiangsu Provincial Higher Education Teaching Revolution Research Project in China (2019JSJG509); the construction project of high\u2010level professional group of higher vocational education in Jiangsu Province in China (Su Jianjiao Vocational Letter [2021] No. 1). Key Project of Educational Reform in Jiangsu Medical College (No. Z202104). </t>
  </si>
  <si>
    <t>Ma Z.R., Idris S., Pan Q.W., Baloch Z., COVID-19 knowledge, risk perception, and information sources among Chinese population, World J Psychiatry, 11, 5, pp. 181-200, (2021); de Oliveira Kubrusly J.B., Sobral D.L.F., Lima H.A., Rocha L., Et al., Active methodologies association with online learning fatigue among medical students, BMC Med Educ, 22, 1, (2022); Chan M.M., Barchino R., Medina-Merodio J.A., de la Roca M., Sagastume F., MOOCs, an innovative alternative to teach first aid and emergency treatment: a practical study, Nurse Educ Today, 79, pp. 92-97, (2019); Claflin S.B., Gates R., Maher M., Taylor B.V., Building a successful massive open online course about multiple sclerosis: a process description, J Med Internet Res, 22, 7, (2020); Roller-Wirnsberger R., Zitta S., Herzog C., Et al., Massive open online courses (MOOCs) for long-distance education in geriatric medicine across Europe: a pilot project launched by the consortium of the project "screening for chronic kidney disease among older people": SCOPE project, Eur Geriatr Med, 10, 6, pp. 989-994, (2019); Nja C.O., Orim R.E., Neji H.A., Ukwetang J.O., Uwe U.E., Ideba M.A., Students' attitude and academic achievement in a flipped classroom, Heliyon, 8, 1, (2022); Castle M., Kick L., Haseley H., Wallach H., Woodruff T.K., Introduction to reproduction: online education for the millennial learner, Biol Reprod, 95, 1, (2016); Du Z., Wang F., Wang S., Enhancing learner participation in online discussion forums in massive open online courses: the role of mandatory participation, Front Psychol, 13, (2022); Adamski M., Truby H., Bennett C., Gibson S., Exploring impacts of a nutrition-focused massive open online course, Nutrients, 14, 18, (2022); Kassim M., Hashim H., Shahbudin S., Mooc development on multimedia systems and applications course, Int E-J Adv Educ, 3, 9, pp. 556-565, (2017); Du M., Qian Y., Application of massive open online course to grammar teaching for English majors based on deep learning, Front Psychol, 12, (2021); Goshtasbpour F., Swinnerton B.J., Pickering J.D., Twelve tips for engaging learners in online discussions, Med Teach, 44, 3, pp. 244-248, (2022); Schettino G., Capone V., Learning design strategies in MOOCs for physicians' training: a scoping review, Int J Environ Res Public Health, 19, 21, (2022); Huang Z., Yang J., Wang H., Chen B., Zheng D., Chen H., Integration of massive open online course (MOOC) in ophthalmic skills training for medical students: outcomes and perspectives, Asia Pac J Ophthalmol (Phila), 11, 6, pp. 543-548, (2022); J. I. Mendoza G.G., Kobayashi S., A review of empirical studies on MOOC adoption: applying the unified theory of acceptance and use of technology, Int J Educ Media Technol, 11, 1, pp. 15-24, (2017); Ma R., Ma R., Piano education online: challenges and solutions, Educ Inf Technol (Dordr), 28, 2, pp. 1359-1372, (2023); Luk T.T., Wong S.W., Lee J.J., Chan S.S.C., Lam T.H., Wang M.P., Exploring community Smokers' perspectives for developing a chat-based smoking cessation intervention delivered through Mobile instant messaging: qualitative study, JMIR Mhealth Uhealth, 7, 1, (2019); Siah C.R., Huang C.M., Poon Y.S.R., Nursing students' perceptions of online learning and its impact on knowledge level, Nurse Educ Today, 112, (2022); Zhang X., Xiao H., Development and evaluation of a WeChat-based life review programme for patients with cancer: protocol for a randomised controlled trial, BMJ Open, 8, 12, (2018); Yupeng S., Applying WeChat platform to collaboratively promote college students to read classics and improve their humanistic and cultural literacy, Higher Educ Social Sci, 9, 4, pp. 5-8, (2015); Siqi C., Integration of three CBI models and WeChat Mobile learning in business English teaching, Engl Lang Teach, 10, 9, (2017); Gao C., Wang J., Mobile teaching of digital mapping based on the WeChat official account admin platform, Int J Emerg Technol Learn, 12, 7, (2017); Shang W., Construction and application of WeChat learning platform in “folk literature” teaching, Int J Emerg Technol Learn, 11, 5, pp. 10-15, (2016); Huang X., WeChat-based teaching for an immersion cultural exchange program – a case study in CFL, Smart Learn Environ, 6, 1, (2019); Webster A., Metcalf A., Kelly L., Bisesi A., Marnik-Said M., Colbeck C., Et al., Undergraduates' lived experience of project−/problem-based learning in introductory biology, Adv Physiol Educ, 46, 1, pp. 162-178, (2022); Sauter T., Bintener T., Kishk A., Presta L., Prohaska T., Guignard D., Et al., Project-based learning course on metabolic network modelling in computational systems biology, PLoS Comput Biol, 18, 1, (2022); Pascon D.M., Vaz D.R., Peres H.H.C., Leonello V.M., Project-based learning in remote teaching for undergraduate nursing students, Rev Esc Enferm USP, 56, (2022); Chan S.C.C., Gondhalekar A.R., Choa G., Adoption of problem-based learning in medical schools in non-Western countries: a systematic review, Teach Learn Med, 36, 2, pp. 111-112, (2022); Qutob H., Effect of flipped classroom approach in the teaching of a hematology course, PLoS One, 17, 4, (2022); Miller E., Nambiar-Greenwood G., Exploring the lived experience of student nurses perspective of racism within education and clinical practice: Utilising the flipped classroom, Nurse Educ Today, 119, (2022); Oudbier J., Spaai G., Timmermans K., Boerboom T., Enhancing the effectiveness of flipped classroom in health science education: a state-of-the-art review, BMC Med Educ, 22, 1, (2022); Chen Y., Ding W., Xu Y., Li S., Zhang W., Exploratory application of an integrated topic-based curriculum in biochemistry experimental teaching, Biochem Mol Biol Educ, 50, 6, pp. 561-570, (2022); Ruiz-Grao M.C., Cebada-Sanchez S., Ortega-Martinez C., Alfaro-Espin A., Candel-Parra E., Garcia-Alcaraz F., Et al., Nursing student satisfaction with the teaching methodology followed during the COVID-19 pandemic, Healthcare (Basel), 10, 4, (2022); Gopalan C., Effect of flipped teaching on student performance and perceptions in an introductory physiology course, Adv Physiol Educ, 43, 1, pp. 28-33, (2019); Ogolodom M.P., Mbaba A.N., Okpaleke M.S., Chukwueze I.O., Okankwu E.A., Joseph D.Z., Et al., Online learning in Nigerian universities during COVID-19 pandemic: the experiences of nursing and radiography undergraduate students, J Radiol Nurs, 42, 1, pp. 128-135, (2023); Taliaferro S.L., Harger B.L., Comparison of student satisfaction, perceived learning and outcome performance, J Chiropr Educ, 36, 1, pp. 22-29, (2022); Ramanarayanan V., Karuveettil V., Ayoob A., Suresh R., Varma B., Janakiram C., Attitude and perceptions regarding online teaching in dental undergraduate program during COVID-19 pandemic: a mixed method study, J Educ Health Promot, 11, (2022); Sinclair P., Kable A., Levett-Jones T., The effectiveness of internet-based e-learning on clinician behavior and patient outcomes: a systematic review protocol, JBI Database System Rev Implement Rep, 13, 1, pp. 52-64, (2015); Thapa P., Bhandari S.L., Pathak S., Nursing students' attitude on the practice of e-learning: a cross-sectional survey amid COVID-19 in Nepal, PLoS One, 16, 6, (2021); Zhang F., Wang H., Bai Y., Zhang H., A bibliometric analysis of the landscape of problem-based learning research (1981–2021), Front Psychol, 13, (2022); Zhang X., Zhang G., Liu J., Song X., Li M., Zhang Y., Et al., Cross-sectional study of the quality of randomized control trials on problem-based learning in medical education, Clin Anat, 36, 1, pp. 151-160, (2023); Liu L., The contribution of the flipped learning environment to value perception and controllability of classroom activities as antecedents of learners' anxiety: a control-value approach, Front Psychol, 13, (2022); Li Z., Li J., Learner engagement in the flipped foreign language classroom: definitions, debates, and directions of future research, Front Psychol, 13, (2022); Gallardo N.E., Caleya A.M., Sanchez M.E., Learning of paediatric dentistry with the flipped classroom model, Eur J Dent Educ, 26, 2, pp. 302-309, (2022)</t>
  </si>
  <si>
    <t>L. Yang; Department of Basic Medicine, Jiangsu Medical College, Yancheng, No 283 Jiefang South Road, Yandu District, 224005, China; email: jsyc.ylc@163.com; X. Qu; School of Basic Medical Sciences, Jiangsu Medical College, Yancheng, China; email: xuebinqu@jsmc.edu.cn</t>
  </si>
  <si>
    <t>John Wiley and Sons Inc</t>
  </si>
  <si>
    <t>14708175</t>
  </si>
  <si>
    <t>BMBEC</t>
  </si>
  <si>
    <t>Biochem. Mol. Biol. Educ.</t>
  </si>
  <si>
    <t>2-s2.0-85212974948</t>
  </si>
  <si>
    <t>Wang H.; Wu J.; Muhedaner M.; Maihemuti S.</t>
  </si>
  <si>
    <t>Wang, Haiyun (55688873100); Wu, Jiahui (57135635400); Muhedaner, Muladi (57861771300); Maihemuti, Saniye (57211753750)</t>
  </si>
  <si>
    <t>55688873100; 57135635400; 57861771300; 57211753750</t>
  </si>
  <si>
    <t>College Students Online Education Evaluation Through SWOT Analysis During COVID-19</t>
  </si>
  <si>
    <t>88371</t>
  </si>
  <si>
    <t>88385</t>
  </si>
  <si>
    <t>10.1109/ACCESS.2022.3198082</t>
  </si>
  <si>
    <t>https://www.scopus.com/inward/record.uri?eid=2-s2.0-85136729510&amp;doi=10.1109%2fACCESS.2022.3198082&amp;partnerID=40&amp;md5=de1655d22d757be41470f164bbc7bf79</t>
  </si>
  <si>
    <t>Xinjiang University, College of Electrical Engineering, Ürümqi, 830017, China; Changsha University of Technology, Student Affairs Department (Division), Changsha, Hunan, 410114, China</t>
  </si>
  <si>
    <t>Wang H., Xinjiang University, College of Electrical Engineering, Ürümqi, 830017, China; Wu J., Xinjiang University, College of Electrical Engineering, Ürümqi, 830017, China; Muhedaner M., Changsha University of Technology, Student Affairs Department (Division), Changsha, Hunan, 410114, China; Maihemuti S., Xinjiang University, College of Electrical Engineering, Ürümqi, 830017, China</t>
  </si>
  <si>
    <t>The COVID-19 epidemic has disrupted the normal teaching and learning in universities, which poses significant challenges to college education. The traditional face-to-face learning mode has been switched to online (distance) learning, causing various influences on students' academic performance. As higher education plays a central role in technology innovation and society development, it is of great importance to investigate and improve online education in the context of COVID-19. This study distributed online questionnaires to college students from 30 provinces or municipalities in China to evaluates the SWOT (Strengths, Weaknesses, Opportunities, and Threats) factors of shifting from traditional learning to online learning during COVID-19 Pandemic. The SWOT analysis has been employed to construct 16 kind of internal and external evaluation factors and 4 kind of improvement strategies for assess online education. The basic data of subjective weight method - AHP comes from the questionnaire survey, and the weight value of SWOT factors are determined through the questionnaire survey results. The fuzzy MARCOS approach is used to select the most suitable strategies for its effective implementation. Several coping strategies are suggested to improve the online education in post-pandemic era, which is essential for higher education and promoting a civilized and sustainable society. 'By reforming and innovating the teacher led teaching mode, stimulate students' interest in learning, get rid of the boring learning state, create a good learning atmosphere and improve the teaching quality' is the most effective strategy to enhance the online learning experience and increase students' satisfaction. This methodology is applicable with a case study concerning the students' online education in pandemic and the validity of this approach is presented through comparative analysis and sensitivity analysis. Through example verification, it is found that SWOT method is suitable for online education evaluation research no matter how the research object changes.  © 2013 IEEE.</t>
  </si>
  <si>
    <t>COVID-19 pandemic; fuzzy AHP; fuzzy MARCOS; online education; SWOT analysis</t>
  </si>
  <si>
    <t>Computer aided instruction; E-learning; Hierarchical systems; Online systems; Quality control; Sensitivity analysis; Students; Surveys; Teaching; COVID-19 pandemic; Distance-learning; Electronic learning; Fuzzy AHP; Fuzzy MARCOS; Mobile Learning; On-line education; Pandemic; Psychology; Social networking (online); Strength analysis; Threats analysis; COVID-19</t>
  </si>
  <si>
    <t>Chang J.Y.-F., Wang L.-H., Lin T.-C., Cheng F.-C., Chiang C.-P., Comparison of learning effectiveness between physical classroom and online learning for dental education during the COVID-19 pandemic, J. Dental Sci, 16, 4, pp. 1281-1289, (2021); Nabolsi M., Abu-Moghli F., Khalaf I., Zumot A., Suliman W., Nursing faculty experience with online distance education during COVID-19 crisis: A qualitative study, J. Prof. Nursing, 37, 5, pp. 828-835, (2021); Novel Coronavirus Pneumonia Cases in February 1st; WHO (World Health Organization), Coronavirus Disease (COVID-19) Dash Board, (2022); Chang T.-Y., Hong G., Paganelli C., Phantumvanit P., Chang W.-J., Shieh Y.-S., Hsu M.-L., Innovation of dental education during COVID-19 pandemic, J. Dental Sci, 16, 1, pp. 15-20, (2021); Al-Taweel F.B., Abdulkareem A.A., Gul S.S., Alshami M.L., Evaluation of technology-based learning by dental students during the pandemic outbreak of coronavirus disease 2019, Eur. J. Dental Educ, 25, 1, pp. 183-190, (2021); Ammar N., Knowledge of dental academics about the COVID-19 pandemic: A multi-country online survey, BMC Med. Educ, 20, 1, (2020); Meng L., Hua F., Bian Z., Coronavirus disease 2019 (COVID-19): Emerging and future challenges for dental and oral medicine, J. Dental Res, 99, 5, pp. 481-487, (2020); Hussein E., Daoud S., Alrabaiah H., Badawi R., Exploring undergraduate students' attitudes towards emergency online learning during COVID-19: A case from the UAE, Children Youth Services Rev, 119, (2020); Thygesen J.H., Et al., COVID-19 trajectories among 57 million adults in England: A cohort study using electronic health records, Lancet Digit. Health, 4, 7, pp. e542-e557, (2022); Saha A., Dutta A., Sifat R.I., The mental impact of digital divide due to COVID-19 pandemic induced emergency online learning at undergraduate level: Evidence from undergraduate students from Dhaka city, J. Affect. Disorders, 294, pp. 170-179, (2021); Lederer A.M., Hoban M.T., Lipson S.K., Zhou S., Eisenberg D., More than inconvenienced: The unique needs of U.S. college students during the COVID-19 pandemic, Health Educ. Behav, 48, 1, pp. 14-19, (2021); Perz C.A., Lang B.A., Harrington R., Validation of the fear of COVID-19 scale in a U.S. college sample, Int. J. Mental Health Addiction, 20, 1, pp. 273-283, (2022); Tasso A.F., Sahin N.H., Roman G.J.S., COVID-19 disruption on college students: Academic and socioemotional implications, Psycholog. Trauma-Theory Res. Pract. Policy, 13, pp. 9-15, (2021); Jiang Z., Wu H., Cheng H., Wang W., Xie A., Fitzgerald S.R., Twelve tips for teaching medical students online under COVID-19, Med. Educ. Online, 26, 1, (2021); Zhang Y., Zhao G., Zhou B., Does learning longer improve student achievement? Evidence from online education of graduating students in a high school during COVID-19 period, China Econ. Rev, 70, (2021); Ford T.G., Kwon K.-A., Tsotsoros J.D., Early childhood distance learning in the U.S. during the COVID pandemic: Challenges and opportunities, Children Youth Services Rev, 131, (2021); Patricia Aguilera-Hermida A., College students' use and acceptance of emergency online learning due to COVID-19, Int. J. Educ. Res. Open, 1, (2020); Truzoli R., Pirola V., Conte S., The impact of risk and protective factors on online teaching experience in high school Italian teachers during the COVID-19 pandemic, J. Comput. Assist. Learn, 37, pp. 940-952, (2021); Jiang N., Gu P., Liu K., Song N., Jiang X., Acceptance of COVID-19 vaccines among college students: A study of the attitudes, knowledge, and willingness of students to vaccinate, Hum. Vaccines Immunotherapeutics, 17, 12, pp. 4914-4924, (2021); Dodd R.H., Dadaczynski K., Okan O., McCaffery K.J., Pickles K., Psychological wellbeing and academic experience of university students in Australia during COVID-19, Int. J. Environ. Res. Public Health, 18, 3, (2021); Brouwer J., Fernandes Matos De C.A., Steglich C.E.G., Jansen E.P.W.A., Hofman W.H.A., Flache A., The development of peer networks and academic performance in learning communities in higher education, Learn. Instruct, 80, (2022); Aleixo A.M., Leal S., Azeiteiro U.M., Higher education students' perceptions of sustainable development in Portugal, J. Cleaner Prod, 327, (2021); Doci G., Rohracher H., Kordas O., Knowledge management in transition management: The ripples of learning, Sustain. Cities Soc, 78, (2022); Carter R.A., Rice M., Yang S., Jackson H.A., Self-regulated learning in online learning environments: Strategies for remote learning, Inf. Learn. Sci, 121, 5-6, pp. 311-319, (2020); Favale T., Soro F., Trevisan M., Drago I., Mellia M., Campus traffic and e-learning during COVID-19 pandemic, Comput. Netw, 176, (2020); George M.L., Effective teaching and examination strategies for undergraduate learning during COVID-19 school restrictions, J. Educ. Technol. Syst, 49, 1, pp. 23-48, (2020); The Number and Application Scale of Mu Class in China Ranks First in the World; Ustun G., Determining depression and related factors in a society affected by COVID-19 pandemic, Int. J. Social Psychiatry, 67, 1, pp. 54-63, (2021); Lemay D.J., Bazelais P., Doleck T., Transition to online learning during the COVID-19 pandemic, Comput. Hum. Behav. Rep, 4, (2021); Mohan A., Sen P., Shah C., Jain E., Jain S., Prevalence and risk factor assessment of digital eye strain among children using online e-learning during the COVID-19 pandemic: Digital eye strain among kids (DESK study-1), Indian J. Ophthalmol, 69, 1, pp. 140-144, (2021); Tan X., Chen P., Yu H., Potential conditions for linking teachers' online informal learning with innovative teaching, Thinking Skills Cre-ativity, 45, (2022); Yau A.H.Y., Yeung M.W.L., Lee C.Y.P., A co-orientation analysis of teachers' and students' perceptions of online teaching and learning in Hong Kong higher education during the COVID-19 pandemic, Stud. Educ. Eval, 72, (2022); Chen M., Et al., QoE oriented intelligent online learning evaluation technology in B5G scenario, Digit. Commun. Netw, (2022); Hussein E., Daoud S., Alrabaiah H., Badawi R., Exploring undergraduate students' attitudes towards emergency online learning during COVID-19: A case from the UAE, Children Youth Services Rev, 119, (2020); Maqableh M., Alia M., Evaluation online learning of undergraduate students under lockdown amidst COVID-19 pandemic: The online learning experience and students' satisfaction, Children Youth Services Rev, 128, (2021); Saha A., Dutta A., Sifat R.I., The mental impact of digital divide due to COVID-19 pandemic induced emergency online learning at undergraduate level: Evidence from undergraduate students from Dhaka city, J. Affect. Disorders, 294, pp. 170-179, (2021); Warshawski S., Academic self-efficacy, resilience and social support among first-year Israeli nursing students learning in online environments during COVID-19 pandemic, Nurse Educ. Today, 110, (2022); Yau A.H.Y., Yeung M.W.L., Lee C.Y.P., A co-orientation analysis of teachers' and students' perceptions of online teaching and learning in Hong Kong higher education during the COVID-19 pandemic, Stud. Educ. Eval, 72, (2022); Zhang Y., Zhao G., Zhou B., Does learning longer improve student achievement? Evidence from online education of graduating students in a high school during COVID-19 period, China Econ. Rev, 70, (2021); Lemay D.J., Bazelais P., Doleck T., Transition to online learning during the COVID-19 pandemic, Comput. Hum. Behav. Rep, 4, (2021); Alam G.M., Parvin M., Can online higher education be an active agent for change?-Comparison of academic success and job-readiness before and during COVID-19, Technolog. Forecasting Social Change, 172, (2021); Usher M., Barak M., Haick H., Online vs. on-campus higher education: Exploring innovation in students' self-reports and students' learning products, Thinking Skills Creativity, 42, (2021); Sanchez M.D.C.G., De-Pablos-Heredero C., Medina-Merodio J.-A., Robina-Ramirez R., Fernandez-Sanz L., Relationships among relational coordination dimensions: Impact on the quality of education online with a structural equations model, Technolog. Forecasting Social Change, 166, (2021); Melgaard J., Monir R., Lasrado L.A., Fagerstrom A., Academic procrastination and online learning during the COVID-19 pandemic, Proc. Comput. Sci, 196, pp. 117-124, (2022); Chang J.Y.-F., Wang L.-H., Lin T.-C., Cheng F.-C., Chiang C.-P., Comparison of learning effectiveness between physical classroom and online learning for dental education during the COVID-19 pandemic, J. Dental Sci, 16, 4, pp. 1281-1289, (2021); Qin G., Zhang M., Yan Q., Xu C., Kammen D.M., Comprehensive evaluation of regional energy internet using a fuzzy analytic hierarchy process based on cloud model: A case in China, Energy, 228, (2021); Wu J., Wang H., Yao L., Kang Z., Zhang Q., Comprehensive evaluation of voltage stability based on EW-AHP and fuzzy-TOPSIS, Heliyon, 5, 10, (2019); Zhong C., Yang Q., Liang J., Ma H., Fuzzy comprehensive evaluation with AHP and entropy methods and health risk assessment of groundwater in Yinchuan basin, northwest China, Environ. Res, 204, (2022); Zhao D., Li C., Wang Q., Yuan J., Comprehensive evaluation of national electric power development based on cloud model and entropy method and TOPSIS: A case study in 11 countries, J. Cleaner Prod, 277, (2020); Wen P., Li L., Xue H., Jia Y., Gao L., Li R., Huo L., Comprehensive evaluation method of the poultry house indoor environment based on gray relation analysis and analytic hierarchy process, Poultry Sci, 101, 2, (2022); Rao S.-H., A hybrid MCDM model based on DEMATEL and ANP for improving the measurement of corporate sustainability indicators: A study of Taiwan high speed rail, Res. Transp. Bus. Manage, 41, (2021); Wang Z., Xu G., Wang H., Ren J., Distributed energy system for sustainability transition: A comprehensive assessment under uncertainties based on interval multi-criteria decision making method by coupling interval DEMATEL and interval VIKOR, Energy, 169, pp. 750-761, (2019); Shekhovtsov A., Salabun W., A comparative case study of the VIKOR and TOPSIS rankings similarity, Proc. Comput. Sci, 176, pp. 3730-3740, (2020); Biswajit B., Et al., Susceptibility of deforestation hotspots in Terai-Dooars belt of Himalayan Foothills: A comparative analysis of VIKOR and TOPSIS models, J. King Saud Univ.-Comput. Inf. Sci, (2021); Buyukozkan G., Havle C.A., Feyzioglu O., An integrated SWOT based fuzzy AHP and fuzzy MARCOS methodology for digital transformation strategy analysis in airline industry, J. Air Transp. Manage, 97, (2021); Buyukozkan G., Mukul E., Kongar E., Health tourism strategy selection via SWOT analysis and integrated hesitant fuzzy linguistic AHP-MABAC approach, Socio-Econ. Planning Sci, 74, (2021); Lee J., Kim I., Kim H., Kang J., SWOT-AHP analysis of the Korean satellite and space industry: Strategy recommendations for development, Technolog. Forecasting Social Change, 164, (2021); Pournabi N., Janatrostami S., Ashrafzadeh A., Mohammadi K., Resolution of internal con-icts for conservation of the hour Al-Azim wetland using AHP-SWOT and game theory approach, Land Use Policy, 107, (2021); Qaiser I., A comparison of renewable and sustainable energy sector of the south Asian countries: An application of SWOT methodology, Renew. Energy, 181, pp. 417-425, (2022); Wang Y., Xu L., Solangi Y.A., Strategic renewable energy resources selection for Pakistan: Based on SWOT-fuzzy AHP approach, Sustain. Cities Soc, 52, (2020); Solangi Y.A., Tan Q., Mirjat N.H., Ali S., Evaluating the strategies for sustainable energy planning in Pakistan: An integrated SWOT-AHP and fuzzy-TOPSIS approach, J. Cleaner Prod, 236, (2019); Stevic S., Brkovic N., A novel integrated FUCOM-MARCOS model for evaluation of human resources in a transport company, Logistics, 4, 1, (2020)</t>
  </si>
  <si>
    <t>H. Wang; Xinjiang University, College of Electrical Engineering, Ürümqi, 830017, China; email: why@xju.edu.cn</t>
  </si>
  <si>
    <t>2-s2.0-85136729510</t>
  </si>
  <si>
    <t>Chen, Yi (57735499300); Zhang, Jingru (57223109472); Yang, Yi (57218548428); Lee, Young-Sun (57203798701)</t>
  </si>
  <si>
    <t>57735499300; 57223109472; 57218548428; 57203798701</t>
  </si>
  <si>
    <t>Journal of Educational Measurement</t>
  </si>
  <si>
    <t>517</t>
  </si>
  <si>
    <t>535</t>
  </si>
  <si>
    <t>10.1111/jedm.12337</t>
  </si>
  <si>
    <t>https://www.scopus.com/inward/record.uri?eid=2-s2.0-85131713436&amp;doi=10.1111%2fjedm.12337&amp;partnerID=40&amp;md5=fdb02ab0107100c9251752f9d5dc6c56</t>
  </si>
  <si>
    <t>Columbia University, United States</t>
  </si>
  <si>
    <t>Chen Y., Columbia University, United States; Zhang J., Columbia University, United States; Yang Y., Columbia University, United States; Lee Y.-S., Columbia University, United States</t>
  </si>
  <si>
    <t>The development of human-computer interactive items in educational assessments provides opportunities to extract useful process information for problem-solving. However, the complex, intensive, and noisy nature of process data makes it challenging to model with the traditional psychometric methods. Social network methods have been applied to visualize and analyze process data. Nonetheless, research about statistical modeling of process information using social network methods is still limited. This article explored the application of the latent space model (LSM) for analyzing process data in educational assessment. The adjacent matrix of transitions between actions was created based on the weighted and directed network of action sequences and related auxiliary information. Then, the adjacent matrix was modeled with LSM to identify the lower-dimensional latent positions of actions. Three applications based on the results from LSM were introduced: action clustering, error analysis, and performance measurement. The simulation study showed that LSM can cluster actions from the same problem-solving strategy and measure students’ performance by comparing their action sequences with the optimal strategy. Finally, we analyzed the empirical data from PISA 2012 as a real case scenario to illustrate how to use LSM. © 2022 by the National Council on Measurement in Education.</t>
  </si>
  <si>
    <t>Bennett R.E., Persky H., Weiss A.R., Jenkins F., Problem solving in technology-rich environments: A report from the NAEP technology-based assessment project, research and development series, NCES 2007–466, (2007); Bergner Y., von Davier A.A., Process data in NAEP: Past, present, and future, Journal of Educational and Behavioral Statistics, 44, 6, pp. 706-732, (2019); Care E., Griffin P.E., Wilson M.R., Assessment and teaching of 21st century skills: Research and applications, (2017); Chen Y., A continuous-time dynamic choice measurement model for problem-solving process data, Psychometrika, 85, 4, pp. 1052-1075, (2020); De Boeck P., Jeon M., An Overview of Models for Response Times and Processes in Cognitive Tests, Frontiers in Psychology, 10, (2019); Goldhammer F., Naumann J., Rolke H., Stelter A., Toth K., Relating product data to process data from computer-based competency assessment, Competence assessment in education: Research, models and instruments, pp. 407-425, (2017); Greiff S., Niepel C., Scherer R., Martin R., Understanding students’ performance in a computer-based assessment of complex problem solving: An analysis of behavioral data from computer-generated log files, Computers in Human Behavior, 61, pp. 36-46, (2016); Han Y., Liu H., Ji F., A sequential response model for analyzing process data on technology-based problem-solving tasks, Multivariate Behavioral Research, pp. 1-18, (2021); Han Z., He Q., von Davier M., Predictive feature generation and selection using process data from PISA interactive problem-solving items: An application of random forests, Frontiers in Psychology, 10, (2019); Handcock M.S., Raftery R.E., Tantrum J.M., Model-based clustering for social networks, Journal of the Royal Statistical Society: Series a (Statistics in Society), 170, 2, pp. 301-354, (2007); Hao J., Shu Z., Davier A.A., Analyzing process data from game/scenario-based tasks: An edit distance approach, Journal of Educational Data Mining, 7, 1, pp. 33-50, (2015); He Q.F., Borgonovi F., Paccagnella M., Using process data to understand adults’ problem-solving behaviour in the programme for the international assessment of adult competencies (PIAAC): Identifying generalised patterns across multiple tasks with sequence mining, (2019); He Q., Borgonovi F., Paccagnella M., Leveraging process data to assess adults’ problem-solving skills: Using sequence mining to identify behavioral patterns across digital tasks, Computers &amp; Education, 166, (2021); He Q., von Davier M., Analyzing process data from problem-solving items with N-grams: Insights from a computer-based large-scale assessment, Handbook of research on technology tools for real-world skill development, II, pp. 749-776, (2016); Hoff P.D., Raftery A.E., Handcock M.S., Latent space approaches to social network analysis, Journal of the American Statistical Association, 97, 460, pp. 1090-1098, (2002); Krivitsky P.N., Handcock M.S., Fitting position latent cluster models for social networks with latentnet, Journal of Statistical Software, 24, 5, (2008); Krivitsky P.N., Handcock M.S., Raftery A.E., Hoff P.D., Representing degree distributions, clustering, and homophily in social networks with latent cluster random effects models, Social Networks, 31, 3, pp. 204-213, (2009); Kyllonen P., Zu J., Use of response time for measuring cognitive ability, Journal of Intelligence, 4, 4, (2016); LaMar M.M., Markov decision process measurement model, Psychometrika, 83, 1, pp. 67-88, (2018); Liu H., Liu Y., Li M., Analysis of process data of PISA 2012 computer-based problem solving: Application of the modified multilevel mixture IRT model, Frontiers in Psychology, 9, (2018); Maris G., van der Maas H., Speed-accuracy response models: Scoring rules based on response time and accuracy, Psychometrika, 77, 4, pp. 615-633, (2012); Mcculloch C.E., Searle S.R., Neuhaus J.M., Generalized, linear, and mixed models, (2004); Mislevy R.J., Advances in measurement and cognition, The Annals of the American Academy of Political and Social Science, 683, 1, pp. 164-182, (2019); PISA 2012 assessment and analytical framework, (2013); PISA 2015 assessment and analytical framework: Science, reading, mathematic and financial literacy, (2016); Qiao X., Jiao H., Data mining techniques in analyzing process data: A didactic, Frontiers in Psychology, 9, (2018); Salter-Townshend M., Murphy T.B., Variational Bayesian inference for the latent position cluster model for network data, Computational Statistics &amp; Data Analysis, 57, 1, pp. 661-671, (2013); Scherer R., Greiff S., Hautamaki J., Exploring the relation between time on task and ability in complex problem solving, Intelligence, 48, pp. 37-50, (2015); Shu Z., Bergner Y., Zhu M., Hao J., von Davier A.A., An item response theory analysis of problem-solving processes in scenario-based tasks, Psychological Test and Assessment Modeling, 59, 1, (2017); Sosa J., Buitrago L., A review of latent space models for social networks, Revista Colombiana de Estadística, 44, 1, pp. 171-200, (2021); Stadler M., Fischer F., Greiff S., Taking a closer look: An exploratory analysis of successful and unsuccessful strategy use in complex problems, Frontiers in Psychology, 10, (2019); Sweet T.M., Thomas A.C., Junker B.W., Hierarchical network models for education research, Journal of Educational and Behavioral Statistics, 38, 3, pp. 295-318, (2013); Tang X., Wang Z., He Q., Liu J., Ying Z., Latent feature extraction for process data via multidimensional scaling, Psychometrika, 85, 2, pp. 378-397, (2020); Tang X., Wang Z., Liu J., Ying Z., An exploratory analysis of the latent structure of process data via action sequence autoencoders, British Journal of Mathematical and Statistical Psychology, 74, 1, pp. 1-33, (2021); Technology and engineering literacy assessments, (2013); Ulitzsch E., He Q., Ulitzsch V., Molter H., Nichterlein A., Niedermeier R., Pohl S., Combining clickstream analyses and graph-modeled data clustering for identifying common response processes, Psychometrika, 86, 1, pp. 190-214, (2021); van Rijn P.W., Ali U.S., A generalized speed–accuracy response model for dichotomous items, Psychometrika, 83, 1, pp. 109-131, (2018); von Davier A.A., Mislevy R.J., Hao J., Computational psychometrics new methodologies for a new generation of digital learning and assessment: With examples in R and python, (2021); von Davier M., Khorramdel L., He Q., Shin H.J., Chen H., Developments in psychometric population models for technology-based large-scale assessments: An overview of challenges and opportunities, Journal of Educational and Behavioral Statistics, 44, 6, pp. 671-705, (2019); Wasserman S., Faust K., Social network analysis: Methods and applications, (1994); Yuan J., Xiao Y., Liu H., Assessment of collaborative problem solving based on process stream data: A new paradigm for extracting indicators and modeling dyad data, Frontiers in Psychology, 10, (2019); Zhang S., Wang Z., Qi J., Liu J., Ying Z., Accurate assessment via process data, ArXiv Preprint, (2021); Zhu M., Social Networks Analysis, Computational psychometrics: New methodologies for a new generation of digital learning and assessment, (2021); Zhu M., Feng G., An exploratory study using social network analysis to model eye movements in mathematics problem solving, Proceedings of the 5th International Learning Analytics and Knowledge Conference, pp. 383-387, (2015); Zhu M., Shu Z., von Davier A.A., Using networks to visualize and analyze process data for educational assessment, Journal of Educational Measurement, 53, 2, pp. 190-211, (2016); Zoanetti N., Interactive computer based assessment tasks: How problem-solving process data can inform instruction, Australasian Journal of Educational Technology, 26, 5, (2010)</t>
  </si>
  <si>
    <t>Y. Chen; Columbia University, United States; email: yc3356@columbia.edu</t>
  </si>
  <si>
    <t>00220655</t>
  </si>
  <si>
    <t>J. Educ. Meas.</t>
  </si>
  <si>
    <t>2-s2.0-85131713436</t>
  </si>
  <si>
    <t>Chamorro-Atalaya, Omar (57729726800); Arévalo-Tuesta, José (57396261800); Balarezo-Mares, Denisse (58566952700); Gonzáles-Pacheco, Anthony (58346994000); Mendoza-León, Olga (58567328600); Quipuscoa-Silvestre, Manuel (57221473978); Tomás-Quispe, Gregorio (58568071500); Suarez-Bazalar, Raul (58128283400)</t>
  </si>
  <si>
    <t>57729726800; 57396261800; 58566952700; 58346994000; 58567328600; 57221473978; 58568071500; 58128283400</t>
  </si>
  <si>
    <t>International journal of online and biomedical engineering</t>
  </si>
  <si>
    <t>11</t>
  </si>
  <si>
    <t>140</t>
  </si>
  <si>
    <t>10.3991/ijoe.v19i11.39887</t>
  </si>
  <si>
    <t>https://www.scopus.com/inward/record.uri?eid=2-s2.0-85170240056&amp;doi=10.3991%2fijoe.v19i11.39887&amp;partnerID=40&amp;md5=1cc9e0d73037822895dc92a56a5a0672</t>
  </si>
  <si>
    <t>Universidad Nacional Tecnológica de Lima Sur, Lima, Peru; Universidad Nacional Federico Villarreal, Lima, Peru; Universidad Privada San Juan Bautista, Lima, Peru; Universidad Nacional de Trujillo, Lima, Peru; Universidad César Vallejo, Lima, Peru; Universidad Nacional del Callao, Lima, Peru</t>
  </si>
  <si>
    <t>Chamorro-Atalaya O., Universidad Nacional Tecnológica de Lima Sur, Lima, Peru; Arévalo-Tuesta J., Universidad Nacional Federico Villarreal, Lima, Peru; Balarezo-Mares D., Universidad Privada San Juan Bautista, Lima, Peru; Gonzáles-Pacheco A., Universidad Nacional de Trujillo, Lima, Peru; Mendoza-León O., Universidad Nacional de Trujillo, Lima, Peru; Quipuscoa-Silvestre M., Universidad Nacional de Trujillo, Lima, Peru; Tomás-Quispe G., Universidad César Vallejo, Lima, Peru; Suarez-Bazalar R., Universidad Nacional del Callao, Lima, Peru</t>
  </si>
  <si>
    <t>When using machine-learning techniques to determine algorithms or ranking models that identify student satisfaction, algorithms are often trained and tested on a single data set, leading to bias in their performance metrics. This article aims to identify the best algorithm to classify the satisfaction of university students applying the K-fold cross-validation technique, comparing the error rates of the performance metrics before and after its application. The method used began with the collection of student opinions on the teaching performance of the social network Twitter during an academic semester. Then, sentiment analysis was used for data processing, through which it was possible to categorize the opinions of the students into “satisfied” or “dissatisfied.” The results showed that the algorithm with the lowest error rate in its performance metric was the support vector machine (SVM). In addition, it was identified that its classification probability reached an accuracy of 91.76%. It is concluded that SVM classification using K-fold cross-validation will contribute to determining which factors associated with the teacher’s didactic strategies should be improved in each class session, since traditional surveying techniques have shortcomings. © 2023 by the authors of this article. Published under CC-BY</t>
  </si>
  <si>
    <t>classification algorithm; cross-validation; satisfaction; sentiment analysis; university students</t>
  </si>
  <si>
    <t>Kumar Y., Kaur К., Singh G., Machine learning aspects and its applications to-wards different research areas, 2020 International Conference on Computation, Automation and Knowledge Management (ICCAKM), pp. 150-156, (2020); Santos D., Dallos L., Gaona-Garcia P. A., Motion tracking algorithms using artificial intelligence and machine learning techniques, Technological Information, 31, 3, pp. 23-38, (2020); Nogales J. R., Benalcazar M., Real-Time hand gesture recognition using the leap motion controller and machine learning, Conference Proceedings UTMACH, pp. 823-835, (2019); Naqa I., Murphy M. J., What is machine learning?, Machine Learning in Radiation Oncology, pp. 3-11, (2015); Cruz E., Gonzalez M., С Rangel J., Machine learning techniques applied to performance evaluation and dropout prediction of university students, a review, Technlogical Prism, 13, 1, pp. 77-87, (2022); Majeed I., Naaz S., Current state of art of academic data mining and future vision, Indian J. Comput. Sci. Eng, 9, 2, pp. 49-56, (2018); Garcia J. E V., Forecast model of academic performance of students in the courses of the basic studies program of the Ricardo Palma University using Machine Learning algorithms, (2019); Afshin M. M., Rostamizadeh A., Talwalkar A., Foundations of Machine Learning, (2020); Zhang D., Analysis of university management model of national higher education institutions based on machine learning algorithm, Mob. Inf. Syst, 2022, pp. 1-7, (2022); Rodriguez Z. M., Machine learning process to determine the social demand for IT professional jobs, Industrial Data Journal, 25, 2, pp. 275-300, (2022); Cervera D. E. M., Forecast model in higher education in specific tests of engineering, bachelor's degree and mathematical scientific thinking in saber pro applying machine learning, (2021); Tarazona M. I. L., Perales-Flores R S., Marcelo-Armas M. L., Student satisfaction of the teaching management of a public University in Huánuco-Perú, Scientific Gazette, 6, 2, pp. 80-91, (2020); Diaz-Camacho R. E, Munoz J. L. R., Diaz I. A. E., Miranda U. I. R., Student satisfaction in virtual education: an international systematic review, ChakiñanJ. Soc. Sci. Humanit, 16, pp. 177-193, (2022); Leyva R. P., Academic satisfaction of nursing students at a Public University in Mexico, Electronic Journal on Technology, Education and Society, 4, 7, pp. 1-14, (2017); Mazariego E. R. P., Perez E. G. S., Rodriguez J. F. G., Validation of the model to measure university student satisfaction with the academic services received, Oper Res, 41, 3, pp. 472-481, (2020); Carhuaz E. O., Academic satisfaction of university students in the framework of virtual education, Scientific Journal of Social Communication, 2, pp. 16-24, (2020); Surdez-Perez E. G., С Sandoval-Caraveo M. D., Lamoyi-Bocanegra С L., Student satisfaction in the assessment of university educational quality, Education and Educators, 21, 1, pp. 9-26, (2018); Ho I. M. K., Cheong K. Y., Weldon A., Predicting student satisfaction of emergency remote learning in higher education during COVID-19 using machine learning techniques, PLoS One, 16, 4, pp. 1-27, (2021); Almasri A. R., Yahaya N. A., Abu-Naser S. S., Instructor performance modeling for predicting student satisfaction using machine learning - preliminary results, J. Theor Appl. Inf. TechnoL, 100, 19, pp. 5481-5496, (2022); Mohammed M., Khan M. B., Bashier E. В. М., Machine Learning: Algorithms and Applications, (2016); Gron A., Hands-On Machine Learning with Scikit Learn Keras and Tensorflow, (2019); Comparative analysis between supervised learning and semi-supervised learning for the classification of volcanological seismic signals of the cotopaxi volcano, (2020); Gonzalez F. A., Machine learning models in rheumatology, Rev. Colomb de Reumatol, 22, 2, pp. 77-78, (2015); Pedrero V., Reynaldos-Grandon К., Ureta-Achurra J., Cortez-Pinto E., Overview of machine learning and its application in the management of emergency services, Rev Med. Chile, 149, pp. 248-254, (2021); Fuentes P. E. G., Application of machine learning algorithms to predict profit per customer based on google analytics metrics, (2019); Urbina-Najera A. B., С Camino-Hampshire J., Cruz Barbosa R., University dropout: prevention patterns through the application of educational data mining, RELIEVE -Electronic Journal of Educational Research and Evaluation, 26, 1, pp. 1-19, (2020); Franco E. A., Martinez R E. L., Dominguez V. H. M., Predictive models of academic risk in computing careers with educational data mining, J Distance Educ, 21, 66, pp. 1-36, (2021); Gomez A. A. R, Ibanez A. V., Data mining application in the virtual education, Colombian Journal of Advanced Technologies, 1, 29, pp. 92-98, (2017); Evora J. E G, Applications of text mining in the 2019 national transparency survey: a new analysis alternative for perception surveys, (2020); Viera A. F G, Machine learning techniques used for text mining, Library Research, 31, 71, pp. 103-126, (2017); Mosquera J. S., Comparison between machine learning algorithms in the implementation of sentiment analysis for texts in Spanish, (2021); Gonzalez-Flores P., Maya С. R, Sierra I. R Z., Here to stay after the pandemic: sentiment analysis of higher education teachers at UNAM, 2021 XVI Latin American Conference on Learning Technologies (LACLO), pp. 144-150, (2021); Benavides-Morales С, Herrera-Flores B., Educational data mining: sentiment analysis in a university domain during the pandemic, Lat. Am. Commun. Res, 151, pp. 217-236, (2023); Saura J. R, Reyes-Menendez A., Palos-Sanchez P., A feeling analysis in twitter with machine learning: capturing sentiment from #BlackFriday Offers, Spaces Magazine, 39, 42, pp. 1-11, (2018); Ranjan S., Mishra S., Comparative sentiment analysis of app reviews, 2020 11th International Conference on Computing, Communication and Networking Technologies (ICCCNT), pp. 1-7, (2020); Ramos F M., Velez J. I., Integration of natural language processing techniques through web services, (2016); Hernandez M., Gomez J., Natural language processing applications, Polytechnic Journal, 32, 1, pp. 87-96, (2020); Vizcaino-Verdu A., Aguaded I., Sentiment analysis on Instagram: polarity and subjectivity of children's accounts, ZER -J. Commun. Stud, 25, 48, pp. 213-229, (2020); Vilca-Apaza Н. М., Mamani-Mamani Y. М., Gutierrez F. S., Social Networks and its relationship with the level of academic performance in university educational students in the Andean Region of Peru, Journal of Human Sciences, Social Theory and Critical Thinking, 15, pp. 137-154, (2022); Chamorro-Atalaya O., Et al., sentiment analysis through twitter as a mechanism for assessing university satisfaction, Indones. J. Electr. Eng. Comput. Set, 28, 1, pp. 430-440, (2022); Lovera F. A., Cardinale Y., Sentiment analysis in Twitter: A comparative study, Scientific Journal of Systems and Informatics, 3, 1, pp. 1-17, (2023); Pauli P. A., Sentiment analysis: comparison of predictive algorithms and methods using a Spanish lexicon, (2019); Valdivies H. M. Z., Computational model to albert early the level of achievement of the graduation profile of university engineering students, (2021); Vera V. D. G., Methodology to predict student performance in virtual distance university courses, (2021); Borja-Robalino R., Monleon-Getino A., Rodellar J., Standardization of performance metrics for machine and deep learning classifiers, Iberian Journal of Information Systems and Technologies, E30, pp. 184-196, (2020); С Pacheco J. J., Classification of medical images with deep learning techniques, (2012); Lara M. L. R, Chuquimarca J. P. A., С Guanoluisa A. R., Comparative analysis of machine learning algorithms for the detection of pests in representative crops of the Ecuadorian highlands, (2021); Gonzalez G P., Detection of fraudulent credit card transactions through the use of machine learning models, (2021); Langan A. M., Harris W. E., National student survey metrics: where is the room for improvement?, High Education, 78, pp. 1075-1089, (2019); Arlot S., Celisse A., A survey of Cross-Validation procedures for model selection, StatSurv, 4, pp. 40-79, (2010); Romero L. A. N., Automatic categorization of responses applying supervised classification algorithms to the analysis of student responses to a series of test-type questions, (2016); Murillo N. A. R., Cross validation analysis under different noise conditions, (2019); Martinez D. С. С., Indacochea A. G P., Determination of authorship of texts in Spanish through stylometric analysis of frequently used words and cross validation for machine learning, (2022); Almagro R. L., Design of a system based on Support Vector Machines for the detection of brain tumors through hyperspectral images, (2017); Mejia J. A. G, Jimenez I. D., Acosta J. J. S., Parfase model approach to support decision making on diseases diagnosis, Science and Engineering, 38, 2, pp. 113-130, (2017); Perez-Planells L., Delegido J., Rivera-Caicedo J. P., Verreist J., Analysis of Cross-Validation Methods for robust obtaining of biophysical parameters, Remote Sensing Journal, 2015, 44, pp. 55-65, (2015); Salinas S. Y A., Gonzabay L. F P., Lexical complexity prediction system implementing machine learning and neural networks to reduce barriers to reading comprehension in university students, (2021); Gil-Vera V. D., Seguro-Gallego C., Machine Learning applied to software development performance analysis, Polytechnic Journal, 18, 35, pp. 128-139, (2022); Rodriguez-Tapia S., Camacho-Canamon J., Supervised Machine Learning methods in textual classification according to the degree of specialization, Journal of Philological Studies, 35, pp. 1-28, (2018); Verona I. C. P., Garcia L. A., A review on unsupervised learning of distance metrics, Cuban Journal of Informatics Sciences, 10, 4, pp. 43-67, (2016); Hernandez A. Z., Rosales G. A. G., Santiago H. J. J., Lee M. M., Performance metrics to evaluate machine learning in the classification of petroleum images using convolutional neural networks, Science Latin Multidisciplinary Scientific Journal, 6, 5, pp. 4624-4637, (2022); С A. С A., Vasconez R, Application of Machine Learning algorithms to predict student dropout in first and second semester students at Public Universities in Ecuador, (2023); Carchipulla J. M. G., Morocho W. R. S., Development of a virtual assistant using natural language processing and machine learning for communication with applicants for postgraduate studies of the Salesian Polytechnical University using messaging channels, (2022); Pedraza J. O. Y., Study of the state of the art on the prediction of university dropout using machine learning, (2023); Lozada J. A. G., Arana E. Y. S., Data exploration &amp; book's system recommendation, Illuminate Student Research Journal, 12, 1, pp. 35-46, (2020); Grisales-Aguirre A. M., Figueroa-Vallejo С J., Modeling of topics applied to the analysis of the paper of automatic learning in systemic revisions, Research, Development and Innovation Journal, 12, 2, pp. 279-292, (2022); Andrade J. С. В., Applications of natural language processing, Between Science and Engineering, 16, 31, pp. 7-8, (2022); Velazquez M. I. 0., Natural language processing for the Analysis of Self-Reflexive Emotional Writing (EEA) in women victims of violence, (2022); Alfaro A. D. J., Ospina J. V. D., Systematic literature review: Machine Learning techniques, Active Notebook, 13, 1, pp. 113-121, (2021); Castro J. A. H., Application of Machine Learning in financial credit risk management: A systematic review, Interfaces, 15, pp. 160-178, (2022); Pacol С, Palaoag T. D., Enhancing sentiment analysis of textual feedback in the student faculty evaluation using machine learning techniques, Eur.J Eng. Sci. Tech, 4, 1, pp. 27-34, (2021); Ranj an S., Mishra S., Perceiving university students' opinions from google app reviews, Concurr CompuL, 34, 10, pp. 1-25, (2022); Molina J. R., Zambrano A. F., Giraldo L. F., Design of a predictive model on the dropout of an electrical and electronic engineering student at the University of the Andes using machine learning techniques, pp. 1-12, (2022); С Bravo L. E., Lopez H. J. F., Trujilllo E. R, Analysis of academic performance using machine learning techniques with assembly methods, Redepi Newsletter Journal, 10, 13, pp. 171-190, (2021); Sucapuca J. T., Predictive classification model based on automated learning for the early detection of potential drop-out college students, (2021); Kurnia S. P. F., Business intelligence model to analyze social media information, Procedía. Comput. Set, 135, pp. 5-14, (2018); All L. R., Shaker B. N., Jebur S. A., An extensive study of sentiment analysis techniques: A survey, Al-Kadhum 2nd International Conference on Modern Applications of Information and Communication Technology, (2021); Pinar I. C., Application of classification techniques to cancer detection, (2019); Chabes L. T., Comparative Analysis of machine learning techniques to detect credit card fraud, (2022); Romero S. D., Mosquera W. S., Selection of candidates for surveys using machine learning techniques, (2021); Fritz M. J. A. M., Regularization methods for the selection of variables applied to the prediction of the risk of suffering motor dysfunction in active older adults of the city of Valdivia, (2018); Picazo J. J. B., Microcontroller based presence detection system for panning cameras using artificial neural networks, (2017); Ashtray K., What is exact way to do k-fold validation?, Cross Validated, (2018)</t>
  </si>
  <si>
    <t>O. Chamorro-Atalaya; Universidad Nacional Tecnológica de Lima Sur, Lima, Peru; email: ochamorro@untels.edu.pe</t>
  </si>
  <si>
    <t>International Association of Online Engineering</t>
  </si>
  <si>
    <t>26268493</t>
  </si>
  <si>
    <t>Int. J. Online. Biomed. Eng.</t>
  </si>
  <si>
    <t>2-s2.0-85170240056</t>
  </si>
  <si>
    <t>Wang, Min (57976197300); Yu, Zhonggen (35975507500)</t>
  </si>
  <si>
    <t>57976197300; 35975507500</t>
  </si>
  <si>
    <t>International Journal of Information and Communication Technology Education</t>
  </si>
  <si>
    <t>10.4018/IJICTE.302250</t>
  </si>
  <si>
    <t>https://www.scopus.com/inward/record.uri?eid=2-s2.0-85142440111&amp;doi=10.4018%2fIJICTE.302250&amp;partnerID=40&amp;md5=03a62061bbe914d82c09bf5ebe93c1aa</t>
  </si>
  <si>
    <t>Zhejiang Yuexiu University, China; Beijing Language and Culture University, China</t>
  </si>
  <si>
    <t>Wang M., Zhejiang Yuexiu University, China; Yu Z., Beijing Language and Culture University, China</t>
  </si>
  <si>
    <t>The use of social media such as Twitter has gained popularity in education during the COVID-19 pandemic. This study included 22 high-quality peer-reviewed journal articles for the meta-analysis. The authors reveal that there are no significant differences in teaching effectiveness between the Twitter and non-Twitter-assisted learning approaches. Twitter-assisted learning outcomes are significantly higher than the non-Twitter-assisted whether Twitter is used as a supplementary or an integrated tool. Twitter-assisted learning can lead to significantly higher learning outcomes than non-Twitter-assisted learning in the USA, Greece, and Sweden, but no significant difference is revealed in Spain. Swedish users hold significantly positive attitudes towards the use of Twitter in education, but no significant difference is found in the USA. Twitter-assisted learning can cause significantly more engagement than non-Twitter-assisted in the USA, and male learners have significantly higher learning outcomes than females in both the USA and Spain. © 2022 Authors. All rights reserved.</t>
  </si>
  <si>
    <t>Countries; Gender Differences; Learning Outcomes; Meta-Analysis; Twitter</t>
  </si>
  <si>
    <t>COVID-19; Quality control; Country; Gender-differences; High quality; Higher learning; Journal articles; Learning outcome; Meta-analysis; Social media; Teaching effectiveness; Twitter; Social networking (online)</t>
  </si>
  <si>
    <t>Zhejiang Yuexiu University, (2021WHYY01); Zhejiang Yuexiu University in 2021 “Research on Artificial Intelligence and Innovation of Zhejiang Language Education, (D2021009); excellent talent training system, (202010032003, SJTS202108); Beijing Language and Culture University, BLCU, (MOOC201902); Beijing Language and Culture University, BLCU</t>
  </si>
  <si>
    <t>We would like to extend our gratitude to anonymous reviewers and funding. This work is supported by 2019 MOOC of Beijing Language and Culture University (MOOC201902) (Important) “Introduction to Linguistics”; “Introduction to Linguistics” of online and offline mixed courses in Beijing Language and Culture University in 2020; Special fund of Beijing Co-construction Project-Research and reform of the “Undergraduate Teaching Reform and Innovation Project” of Beijing higher education in 2020-innovative “multilingual +” excellent talent training system (202010032003); The research project of Graduate Students of Beijing Language and Culture University “Xi Jinping: The Governance of China” (SJTS202108); A Key Research Project of Zhejiang Yuexiu University in 2021 “Research on Artificial Intelligence and Innovation of Zhejiang Language Education (D2021009)”; A Research Project Entrusted by the Research Base of Zhejiang Yuexiu University in 2021 (Research Institute for Foreign Languages and Cultures) “A Meta-analysis of Blended Learning Outcomes and Learner Attitudes (2021WHYY01)”.</t>
  </si>
  <si>
    <t>Al-Bahrani A., Patel D., Sheridan B. J., Evaluating Twitter and its impact on student learning in principles of economics courses, The Journal of Economic Education, 48, 4, pp. 243-253, (2017); Arceneaux P. C., Dinu L. F., The social mediated age of information: Twitter and Instagram as tools for information dissemination in higher education, New Media &amp; Society, 20, 11, pp. 4155-4176, (2018); Attai D. J., Cowher M. S., Al-Hamadani M., Schoger J. M., Staley A. C., Landercasper J., Twitter social media is an effective tool for breast cancer patient education and support: Patient-reported outcomes by survey, Journal of Medical Internet Research, 17, 7, (2015); Begg C. B., Mazumdar M., Operating characteristics of a rank correlation test for publication bias, Biometrics, 50, 4, pp. 1088-1101, (1994); Blessing S. B., Blessing J. S., Fleck B. K. B., Using Twitter to Reinforce Classroom Concepts, Teaching of Psychology, 39, 4, pp. 268-271, (2012); Borenstein M., Hedges L., Higgins J. P. T., Rothstein H. R., Introduction to Meta-Analysis, (2009); Campi R., Amparore D., Checcucci E., Claps F., Zhuang J., Exploring the residents’ perspective on smart learning modalities and contents for virtual urology education: Lesson learned during the COVID-19 pandemic, Actas Urol Amparore, D., Checcucci, E. Claps, 1, pp. 39-48, (2021); Colliander J., Dahl F., Zhuang J., Exploring the residents’ perspective on smart learning modaliti, International Journal of Advertising, 34, 2, pp. 181-194, (2021); Cozma R., Hallaq T., Digital Natives as Budding Journalists: College TV Stations’ Uses of Twitter, Journalism &amp; Mass Communication Educator, 74, 3, pp. 306-317, (2019); Davidson-Shivers G. V., Muilenburg L., Tanner E., How do student participate in synchronous and asynchronous online discussions?, Journal of Educational Computing Research, 25, 4, pp. 351-366, (2001); Dissanayeke U., Hewagamage K. P., Ramberg R., Wikramanayake G., Developing and testing an m-learning tool to facilitate guided-informal learning in agriculture, International Journal on Advances in ICT for Emerging Regions, 8, 3, (2016); Egger M., Smith G. D., Schneider M., Minder C., Bias in meta-analysis detected by a simple, graphical test, BMJ (Clinical Research Ed.), 315, 7109, pp. 629-634, (1997); Feezell J. T., An Experimental Test of Using Digital Media Literacy Education and Twitter to Promote Political Interest and Learning in American Politics Courses, Journal of Political Science Education, 17, 1, pp. 634-648, (2019); Feliz T., Ricoy C., Feliz S., Analysis of the use of Twitter as a learning strategy in master’s studies, Open Learning, 28, 3, pp. 201-215, (2013); Ferreira L. G., Victoria Barbosa J. L., Gluz J. C., Matter V. K., Ferrari Barbosa D. N., Using Learner Group Profiles for Content Recommendation in Ubiquitous Environments, International Journal of Information and Communication Technology Education, 16, 4, pp. 1-19, (2020); Hamad A. A., Thivagar M. L., Sagayam K. M., Analysis of some topological nodes using the adaptive control based on 9-D, hypothesis theoretical to COVID-19, International Journal of Computer Applications in Technology, 66, 3, pp. 241-245, (2021); He C., Liu H., He L., Lu T., Li B., More collaboration, less seriousness: Investigating new strategies for promoting youth engagement in government-generated videos during the COVID-19 pandemic in China, Computers in Human Behavior, 126, (2022); Higgins J. P. T., Green S., Cochrane handbook for systematic reviews of interventions version 5.1.0 [updated March 2011], (2011); Hitchcock L. I., Battista A., Social media for professional practice: Integrating Twitter with social work pedagogy, The Journal of Baccalaureate Social Work, 18, pp. 33-45, (2013); Hitchcock L. I., Young J. A., Tweet, Tweet! Using Live Twitter Chats in Social Work Education, Social Work Education, 35, 4, pp. 457-468, (2016); Junco R., Heiberger G., Loken E., The effect of Twitter on college student engagement and grades, Journal of Computer Assisted Learning, 387, pp. 1-14, (2010); Junco R., Michael Elavsky C., Heiberger G., Putting twitter to the test: Assessing outcomes for student collaboration, engagement and success, British Journal of Educational Technology, 44, 2, pp. 273-287, (2013); Katrimpouza A., Tselios N., Kasimati M. C., Twitter adoption, students’ perceptions, Big Five personality traits and learning outcome: Lessons learned from 3 case studies, Innovations in Education and Teaching International, 56, 1, pp. 25-35, (2019); Kerr S. L., Schmeichel M. J., Teacher Twitter Chats: Gender Differences in Participants’ Contributions, Journal of Research on Technology in Education, 50, 3, pp. 241-252, (2018); Klein A. Z., Freitas J. C. Junior, The Educational Affordances of Mobile Instant Messaging (MIM): Results of Whatsapp (R) Used in Higher Education, International Journal of Distance Education Technologies, 16, 2, pp. 51-64, (2018); Kuznekoff J. H., Munz S., Titsworth S., Mobile Phones in the Classroom: Examining the Effects of Texting, Twitter, and Message Content on Student Learning, Communication Education, 64, 3, pp. 344-365, (2015); Loutou S., Tselios N., Altanopoulou P., The effect of twitter-mediated activities on learning outcome and student engagement: A case study, Computers and Society, (2018); Luo T., Xie Q., Using Twitter as a pedagogical tool in two classrooms: A comparative case study between an education and a communication class, Journal of Computing in Higher Education, 31, 1, pp. 81-104, (2018); Luyten H., The global rise of online chatting and its adverse effect on reading literacy, Studies in Educational Evaluation, 72, (2022); McConnell D., Interaction patterns of mixed sex groups in educational computer conferences. Part I-empirical findings, Gender and Education, 9, 3, pp. 345-363, (1997); Moher D., Liberati A., Tetzlaff J., Altman D. G., Preferred Reporting Items for Systematic Reviews and Meta-Analyses: The PRISMA Statement, PLoS Medicine, 6, 7, (2009); Moule P., Pontin D., Gilchrist M., Ingram R., Critical appraisal framework, (2003); Sawilowsky S. S., New effect size rules of thumb, Journal of Modern Applied Statistical Methods; JMASM, 8, 2, pp. 597-599, (2009); Smith J.E., Tirumala L. N., Twitter’s Effects on Student Learning and Social Presence Perceptions, Teaching Journalism and Mass Communication, 2, 1, pp. 21-31, (2012); Webb A. L., Dugan A., Burchett W., Barnett K., Patel N., Morehead S., Silverberg M., Doty C., Adkins B., Falvo L., Effect of a Novel Engagement Strategy Using Twitter on Test Performance, Western Journal of Emergency Medicine: Integrating Emergency Care with Population Health, 16, 6, pp. 961-964, (2015); Yang C. W., Yen Z. S., McGowan J. E., Chen H. C., Chiang W. C., Mancini M. E., Soar J., Lai M.-S., Ma M. H.-M., A systematic review of retention of adult advanced life support knowledge and skills in healthcare providers, Resuscitation, 83, 9, pp. 1055-1060, (2012); Yoshida M., Investigation of university students’ behavior in a hierarchical twitter community, Education and Information Technologies, 26, 1, pp. 3155-3174, (2021); Yu Z., The effects of gender, educational level, and personality on online learning outcomes during the COVID-19 pandemic, International Journal of Educational Technology in Higher Education, 18, 14, pp. 1-17, (2021); Yu Z., Yu L., A Meta-Analytical Review on the Effect of Twitter Use in Education, International Journal of e-Collaboration, 18, 1, pp. 1-20, (2021); Zhu Y., The application of twitter in Teaching. Chinese society of artificial intelligence &amp; Chinese society of computer aided education, Proceedings of the 14th National Society of Computer-aided Education Annual Meeting, pp. 744-747, (2010)</t>
  </si>
  <si>
    <t>Z. Yu; Beijing Language and Culture University, China; email: 401373742@qq.com</t>
  </si>
  <si>
    <t>IGI Global</t>
  </si>
  <si>
    <t>15501876</t>
  </si>
  <si>
    <t>Int. J. Inf. Commun. Technol. Educ.</t>
  </si>
  <si>
    <t>2-s2.0-85142440111</t>
  </si>
  <si>
    <t>Sun Y.; Xiao W.</t>
  </si>
  <si>
    <t>Sun, Yue (59239882900); Xiao, Wen (57213519060)</t>
  </si>
  <si>
    <t>59239882900; 57213519060</t>
  </si>
  <si>
    <t>Analysis of Blended Learning Behaviour Based on K-Means Clustering Algorithm</t>
  </si>
  <si>
    <t>Proceedings - 2024 6th International Conference on Computer Science and Technologies in Education, CSTE 2024</t>
  </si>
  <si>
    <t>315</t>
  </si>
  <si>
    <t>318</t>
  </si>
  <si>
    <t>10.1109/CSTE62025.2024.00065</t>
  </si>
  <si>
    <t>https://www.scopus.com/inward/record.uri?eid=2-s2.0-85199973233&amp;doi=10.1109%2fCSTE62025.2024.00065&amp;partnerID=40&amp;md5=3e1a6b32e5b591064896aa173a1c17cc</t>
  </si>
  <si>
    <t>School of Education Science, Anhui Normal university, Anhui, Wuhu, China</t>
  </si>
  <si>
    <t>Sun Y., School of Education Science, Anhui Normal university, Anhui, Wuhu, China; Xiao W., School of Education Science, Anhui Normal university, Anhui, Wuhu, China</t>
  </si>
  <si>
    <t>As blended learning models gain popularity, analyzing the online learning behaviors of college students has emerged as a crucial approach to enhancing teaching effectiveness. The objective of this study is to conduct a comprehensive analysis of the learning behavior data from 44 students specializing in computer-related subjects on the online platform of the 'Introduction to Computational Thinking' course, utilizing clustering algorithms. Subsequently, we utilized the Pearson correlation coefficient method to delve into the intricate relationship between diverse behavioral traits and academic performance. Our research has revealed that cluster analysis is adept at discerning behavioral disparities among students. Specifically, we identified four types of learning groups with different learning characteristics. Furthermore, a notable correlation was observed between homework scores and key evaluation metrics, including academic performance. Based on these findings, this study proposes targeted learning strategies and teaching suggestions, aiming to help educators better guide students in learning and improve the effectiveness of blended learning.  © 2024 IEEE.</t>
  </si>
  <si>
    <t>blended learning; clustering analysis; correlation analysis; learning behavior analysis</t>
  </si>
  <si>
    <t>Cluster analysis; Correlation methods; E-learning; K-means clustering; Learning algorithms; Learning systems; Teaching; Academic performance; Behavior analysis; Behavior-based; Blended learning; Clustering analysis; Correlation analysis; K-means clustering algorithms; Learning behavior; Learning behavior analyse; Learning models; Students</t>
  </si>
  <si>
    <t>key projects of philosophy and social science research in colleges and universities in Anliui Province, (2022AH050160)</t>
  </si>
  <si>
    <t>This work was supported by key projects of philosophy and social science research in colleges and universities in Anliui Province [Grant Number 2022AH050160].</t>
  </si>
  <si>
    <t>Yao Y., A Dynamic Model for Blended Learning of University English Based On K-Means Clustering Algorithm, 2023 International Conference on Integrated Intelligence and Communication Systems (ICIICS), pp. 1-5, (2023); Qiao L., Jiang F., Cluster analysis of MOOC learners' groups: taking the 'STEM Curriculum Design and Case Analysis' MOOC as an example, Modern Educational Technology, 30, pp. 100-106, (2020); Saric-Grgic I., Grubisic A., Seric L., Robinson T., Student clustering based on learning behavior data in the intelligent tutoring system, International Journal of Distance Education Technologies, 18, pp. 73-89, (2020); Zong Y., Sun H., Zhang H., Zheng Q., Chen L., Logistic regression analysis of MOOCs learning behavior and learning outcomes, Distance education in China, pp. 14-22, (2016); Lan L., Shi R., Gou X., Research on Learning Partner Recommendation Method Based on Learning Behavior Model, Modern Educational Technology, 28, pp. 67-73, (2018); Hu H., Du S., Liang J., Kang Z., Construction of a Learning Performance Prediction Model: Based on Big Data Analysis of Learning Behavior, Distance education in China, pp. 8-20, (2021)</t>
  </si>
  <si>
    <t>Y. Sun; School of Education Science, Anhui Normal university, Wuhu, Anhui, China; email: 1606943590@qq.com</t>
  </si>
  <si>
    <t>IEEE; Shaanxi Normal University</t>
  </si>
  <si>
    <t>6th International Conference on Computer Science and Technologies in Education, CSTE 2024</t>
  </si>
  <si>
    <t>19 April 2024 through 21 April 2024</t>
  </si>
  <si>
    <t>Hybrid, Xi'an</t>
  </si>
  <si>
    <t>979-835035180-4</t>
  </si>
  <si>
    <t>Proc. - Int. Conf. Comput. Sci. Technol. Educ., CSTE</t>
  </si>
  <si>
    <t>2-s2.0-85199973233</t>
  </si>
  <si>
    <t>Heaton, Dan (57222412691); Nichele, Elena (57266131600); Clos, Jeremie (57194087104); Fischer, Joel E. (36095705300)</t>
  </si>
  <si>
    <t>57222412691; 57266131600; 57194087104; 36095705300</t>
  </si>
  <si>
    <t>7 JULY</t>
  </si>
  <si>
    <t>e0288662</t>
  </si>
  <si>
    <t>10.1371/journal.pone.0288662</t>
  </si>
  <si>
    <t>https://www.scopus.com/inward/record.uri?eid=2-s2.0-85165893627&amp;doi=10.1371%2fjournal.pone.0288662&amp;partnerID=40&amp;md5=c95ceb53b04f31415d314e962dd45e11</t>
  </si>
  <si>
    <t>School of Computer Science, University of Nottingham, Nottingham, Nottinghamshire, United Kingdom; Lincoln International Business School, University of Lincoln, Lincoln, Lincolnshire, United Kingdom</t>
  </si>
  <si>
    <t>Heaton D., School of Computer Science, University of Nottingham, Nottingham, Nottinghamshire, United Kingdom; Nichele E., School of Computer Science, University of Nottingham, Nottingham, Nottinghamshire, United Kingdom, Lincoln International Business School, University of Lincoln, Lincoln, Lincolnshire, United Kingdom; Clos J., School of Computer Science, University of Nottingham, Nottingham, Nottinghamshire, United Kingdom; Fischer J.E., School of Computer Science, University of Nottingham, Nottingham, Nottinghamshire, United Kingdom</t>
  </si>
  <si>
    <t>In August 2020, the UK government and regulation body Ofqual replaced school examinations with automatically computed A Level grades in England and Wales. This algorithm factored in school attainment in each subject over the previous three years. Government officials initially stated that the algorithm was used to combat grade inflation. After public outcry, teacher assessment grades used instead. Views concerning who was to blame for this scandal were expressed on the social media website Twitter. While previous work used NLP-based opinion mining computational linguistic tools to analyse this discourse, shortcomings included accuracy issues, difficulties in interpretation and limited conclusions on who authors blamed. Thus, we chose to complement this research by analysing 18,239 tweets relating to the A Level algorithm using Corpus Linguistics (CL) and Critical Discourse Analysis (CDA), underpinned by social actor representation. We examined how blame was attributed to different entities who were presented as social actors or having social agency. Through analysing transitivity in this discourse, we found the algorithm itself, the UK government and Ofqual were all implicated as potentially responsible as social actors through active agency, agency metaphor possession and instances of passive constructions. According to our results, students were found to have limited blame through the same analysis. We discuss how this builds upon existing research where the algorithm is implicated and how such a wide range of constructions obscure blame. Methodologically, we demonstrated that CL and CDA complement existing NLP-based computational linguistic tools in researching the 2020 A Level algorithm; however, there is further scope for how these approaches can be used in an iterative manner. Copyright: © 2023 Heaton et al. This is an open access article distributed under the terms of the Creative Commons Attribution License, which permits unrestricted use, distribution, and reproduction in any medium, provided the original author and source are credited.</t>
  </si>
  <si>
    <t>Algorithms; Bone Screws; England; Humans; Linguistics; Social Media; algorithm; article; blame (psychology); discourse analysis; government; government employee; human; literature; sentiment analysis; social media; teacher; algorithm; England; linguistics</t>
  </si>
  <si>
    <t>Wagner B., Liable, but not in control? Ensuring meaningful human agency in automated decision-making systems, Policy &amp; Internet, 11, 1, pp. 104-122, (2019); Olhede S, Wolfe PJ., Blame the algorithm?, Significance, 17, 5, (2020); Weller K, Bruns A, Burgess J, Mahrt M, Puschmann C., Twitter and society: An introduction, Twitter and society [Digital Formations, 89, pp. xxix-xviii, (2014); McCormick TH, Lee H, Cesare N, Shojaie A, Spiro ES., Using Twitter for demographic and social science research: Tools for data collection and processing, Sociological methods &amp; research, 46, 3, pp. 390-421, (2017); Heaton D, Clos J, Nichele E, Fischer J., Critical reflections on three popular computational linguistic approaches to examine Twitter discourses, PeerJ Computer Science, 9, (2023); Srinivasan B, Mohan Kumar K., Flock the similar users of twitter by using latent Dirichlet allocation, Int. J. Sci. Technol. Res, 8, pp. 1421-1425, (2019); Mustaqim T, Umam K, Muslim MA., Twitter text mining for sentiment analysis on government’s response to forest fires with vader lexicon polarity detection and k-nearest neighbor algorithm, InJournal of Physics: Conference Series, 1567, 3, (2020); Aribowo AS, Khomsah S., Implementation Of Text Mining For Emotion Detection Using The Lexicon Method (Case Study: Tweets About Covid-19), Telematika: Jurnal Informatika dan Teknologi Informasi, 18, 1, pp. 49-60, (2021); Stine RA., Sentiment analysis, Annual review of statistics and its application, 6, pp. 287-308, (2019); Jiang JA, Brubaker JR, Fiesler C., Understanding diverse interpretations of animated gifs, InProceedings of the 2017 CHI Conference Extended Abstracts on Human Factors in Computing Systems, pp. 1726-1732, (2017); Van Leeuwen T., Discourse and practice: New tools for critical discourse analysis, (2008); Mogashoa T., Understanding critical discourse analysis in qualitative research, International Journal of Humanities Social Sciences and Education, 1, 7, pp. 104-113, (2014); Aljarallah RS., A critical discourse analysis of twitter posts on the perspectives of women driving in Saudi Arabia, (2017); Kreis R., refugeesnotwelcome: Anti-refugee discourse on Twitter, Discourse &amp; Communication, 11, 5, pp. 498-514, (2017); Sveinson K, Allison R., Something Seriously Wrong With US Soccer”: A Critical Discourse Analysis of Consumers’ Twitter Responses to US Soccer’s Girls’ Apparel Promotion, Journal of Sport Management, 36, 5, pp. 446-458, (2021); Diakopoulos N., Accountability in algorithmic decision making, Communications of the ACM, 59, 2, pp. 56-62, (2016); Rosamond E., What Was to Have Happened? Tenses for a Cancelled Future, Metropolis M, (2020); Whittaker F., A-level results 2020: 8 key trends in England’s data [Internet]; Kelly A., A tale of two algorithms: The appeal and repeal of calculated grades systems in England and Ireland in 2020, British Educational Research Journal, 47, 3, pp. 725-741, (2021); Edwards C., Let the algorithm decide?, Communications of the ACM, 64, 6, pp. 21-22, (2021); A-levels and GCSEs: U-turn as teacher estimates to be used for exam results, BBC News, (2020); Timmins N., Schools and coronavirus, (2021); Awarding GCSE, AS &amp; A levels in summer 2020: interim report [Internet]; Smith H., Algorithmic bias: should students pay the price?, AI &amp; society, 35, 4, pp. 1077-1078, (2020); Coughlan S., A-levels and GCSEs: Boris Johnson blames “mutant algorithm” for exam fiasco, BBC News, (2020); Bhopal K, Myers M., The impact of COVID-19 on A level students in England [Internet], (2020); Kolkman D., F** k the algorithm?: what the world can learn from the UK’s A-level grading fiasco, Impact of Social Sciences Blog, (2020); Hecht Y., UK’s Failed Attempt to Grade Students by an Algorithm [Internet], (2020); Liu B., Sentiment analysis and subjectivity, Handbook of natural language processing, 2, 2010, pp. 627-666, (2010); Vyas V, Uma VJ., An extensive study of sentiment analysis tools and binary classification of tweets using rapid miner, Procedia Computer Science, 125, pp. 329-335, (2018); Park J, Ciampaglia GL, Ferrara E., Style in the age of Instagram: Predicting success within the fashion industry using social media, InProceedings of the 19th ACM Conference on computer-supported cooperative work &amp; social computing, pp. 64-73, (2016); Sivalakshmi P, Udhaya Kumar P, Vasanth M, Srinath R, Yokesh M., COVID-19 Vaccine–Public Sentiment Analysis Using Python’s Textblob Approach, International journal of current research and review, 2021, pp. 166-172; Maier D, Waldherr A, Miltner P, Wiedemann G, Niekler A, Keinert A, Et al., Applying LDA topic modeling in communication research: Toward a valid and reliable methodology, Communication Methods and Measures, 12, 2-3, pp. 93-118, (2018); Sengupta S., What are Academic Subreddits Talking About? A Comparative Analysis of r/academia and r/gradschool, InConference Companion Publication of the 2019 on Computer Supported Cooperative Work and Social Computing, pp. 357-361, (2019); Gonzalez-Ibanez R, Muresan S, Wacholder N., Identifying sarcasm in twitter: a closer look, InProceedings of the 49th annual meeting of the association for computational linguistics: human language technologies, pp. 581-586, (2011); Van Atteveldt W, Van der Velden MA, Boukes M., The validity of sentiment analysis: Comparing manual annotation, crowd-coding, dictionary approaches, and machine learning algorithms, Communication Methods and Measures, 15, 2, pp. 121-140, (2021); Kennedy G., An introduction to corpus linguistics, (2014); McEnery T, Hardie A., Corpus linguistics: Method, theory and practice, (2011); Jaworska S., Corpus approaches: Investigating linguistic patterns and meanings, The Routledge handbook of language and media, pp. 93-108, (2017); Baker P., Using corpora in discourse analysis, (2006); Mautner G., Mining large corpora for social information: The case of elderly, Language in Society, 36, 1, pp. 51-72, (2007); Hoey M., Grammatical creativity: A corpus perspective, Text, discourse and corpora: Theory and analysis, 28, pp. 31-56, (2007); Tognini-Bonelli E., Theoretical overview of the evolution of corpus linguistics, The Routledge handbook of corpus linguistics, 5, pp. 14-28, (2010); Baker P., Sociolinguistics and corpus linguistics, (2010); Nugraha IS, Sujatna ET, Mahdi S., CORPUS LINGUISTIC STUDY OF TWEETS USING CHARLIEHEBDO HASHTAGS, JALL (Journal of Applied Linguistics and Literacy), 5, 1, pp. 54-70, (2021); Kopf S, Nichele E., Es-tu Charlie?, Doing Politics: Discursivity, performativity and mediation in political discourse, 80, (2018); Baker P, Levon E., Picking the right cherries? A comparison of corpus-based and qualitative analyses of news articles about masculinity, Discourse &amp; Communication, 9, 2, pp. 221-236, (2015); Rose ER., A Month of Climate Change in Australia: A Corpus-Driven Analysis of Media Discourse, Text-Based Research and Teaching: A Social Semiotic Perspective on Language in Use, pp. 37-53, (2017); Sulalah A., The Semantic Prosody analysis of ‘increase’in Covid-19: a Corpus-Based Study, Lire Journal (Journal of Linguistics and Literature), 4, 2, pp. 237-246, (2020); Liimatta A., Using lengthwise scaling to compare feature frequencies across text lengths on Reddit, Corpus approaches to social media, pp. 111-130, (2020); Schiffrin D., Discourse markers: Language, meaning, and context, The handbook of discourse analysis, 1, pp. 54-75, (2005); Cook G., Discourse, (1989); Johnson M, Mclean E., Discourse analysis, International encyclopedia of human geography, (2019); Hodges BD, Kuper A, Reeves S., Discourse analysis, Bmj, (2008); Van Dijk TA., What is political discourse analysis, Belgian journal of linguistics, 11, 1, pp. 11-52, (1997); Fairclough N., Critical discourse analysis and the marketization of public discourse: The universities, Discourse &amp; society, 4, 2, pp. 133-168, (1993); Van Dijk TA., Discourse, Ideology and Context, Folia Linguistica, 35, (2002); Amoussou F, Allagbe AA., Principles, theories and approaches to critical discourse analysis, International Journal on Studies in English Language and Literature, 6, 1, pp. 11-18, (2018); Leslie AM., A theory of agency, (1993); Richardson P, Mueller CM, Pihlaja S., Cognitive Linguistics and religious language: An introduction, (2021); Clark WR., Agents and structures: Two views of preferences, two views of institutions, International Studies Quarterly, 42, 2, pp. 245-270, (1998); Morris MW, Sheldon OJ, Ames DR, Young MJ., Metaphors and the market: Consequences and preconditions of agent and object metaphors in stock market commentary, Organizational behavior and human decision processes, 102, 2, pp. 174-192, (2007); Goatly A., Washing the brain: Metaphor and hidden ideology, (2007); Morgan A., Discourse analysis: An overview for the neophyte researcher, Journal of Health and Social Care Improvement, 1, 1, pp. 1-7, (2010); Wodak R., Pragmatics and critical discourse analysis: A cross-disciplinary inquiry, Pragmatics &amp; cognition, 15, 1, pp. 203-225, (2007); Bucholtz M., Reflexivity and critique in discourse analysis, Critique of anthropology, 21, 2, pp. 165-183, (2001); Wetherell M, Potter J., Discourse analysis and the identification of interpretative repertoires, Analysing everyday explanation: A casebook of methods, (1988); Gill R., Discourse analysis, Qualitative researching with text, image and sound, 1, pp. 172-190, (2000); Olson H., Quantitative “versus” qualitative research: The wrong question, InProceedings of the Annual Conference of CAIS/Actes du congrès annuel de l’ACSI, (1995); Weber M., Max Weber: selections in translation, (1978); Engestrom Y., Activity theory and individual and social transformation, Perspectives on activity theory, 19, 38, pp. 19-30, (1999); McGlashan M., Collective identity and discourse practice in the followership of the Football Lads Alliance on Twitter, Discourse &amp; Society, 31, 3, pp. 307-328, (2020); Fadanelli SB, Dal Pozzo DF, Fin CC., The representation of social actors in the tweets of Jair Messias Bolsonaro, Antares, 12, pp. 74-99, (2020); Bernard T., The Discursive Representation of Social Actors in the Corporate Social Responsibility (CSR) and Integrated Annual (IA) Reports of Two South African Mining Companies, Critical Approaches to Discourse Analysis across Disciplines, 10, 1, (2018); Jianqiang Z., Pre-processing boosting Twitter sentiment analysis?, In2015 IEEE International Conference on Smart City/SocialCom/SustainCom (SmartCity), pp. 748-753, (2015); Chong WY, Selvaretnam B, Soon LK., Natural language processing for sentiment analysis: an exploratory analysis on tweets, In2014 4th international conference on artificial intelligence with applications in engineering and technology, pp. 212-217, (2014); Roesslein J., tweepy Documentation, 5, (2009); Ilgarriff A., Itri-04-08 the sketch engine, Information Technology, 105, (2004); Suchomel V., Better Web Corpora For Corpus Linguistics And NLP; Agarwal A, Xie B, Vovsha I, Rambow O, Passonneau RJ., Sentiment analysis of twitter data, InProceedings of the workshop on language in social media (LSM 2011), pp. 30-38, (2011); Woodfield K, Morrell G, Metzler K, Blank G, Salmons J, Finnegan J, Et al., Blurring the Boundaries? New social media, new social research: Developing a network to explore the issues faced by researchers negotiating the new research landscape of online social media platforms; Halliday MA., Spoken and written modes of meaning, Media texts: Authors and readers, 7, pp. 51-73, (1994); Peng RD, Matsui E., The Art of Data Science: A guide for anyone who works with Data, (2016); McGlashan M, Hardaker C., Twitter rape threats and the discourse of online misogyny (DOOM): using corpus-assisted community analysis (COCOA) to detect abusive online discourse communities, pp. 234-235, (2015)</t>
  </si>
  <si>
    <t>D. Heaton; School of Computer Science, University of Nottingham, Nottinghamshire, Nottingham, United Kingdom; email: daniel.heaton@nottingham.ac.uk</t>
  </si>
  <si>
    <t>2-s2.0-85165893627</t>
  </si>
  <si>
    <t>Molina-Carmona, Rafael (14054397200); Guillem, Carlos (57226644102)</t>
  </si>
  <si>
    <t>14054397200; 57226644102</t>
  </si>
  <si>
    <t>Universal Access in the Information Society</t>
  </si>
  <si>
    <t>1273</t>
  </si>
  <si>
    <t>1285</t>
  </si>
  <si>
    <t>10.1007/s10209-022-00954-z</t>
  </si>
  <si>
    <t>https://www.scopus.com/inward/record.uri?eid=2-s2.0-85143683901&amp;doi=10.1007%2fs10209-022-00954-z&amp;partnerID=40&amp;md5=92e1fddc69b1307fb9ac8b8a733c34e2</t>
  </si>
  <si>
    <t>Smart Learning Research Group, University of Alicante, Alicante, 03080, Spain; Communication Office, University of Alicante, Alicante, 03080, Spain</t>
  </si>
  <si>
    <t>Molina-Carmona R., Smart Learning Research Group, University of Alicante, Alicante, 03080, Spain; Guillem C., Communication Office, University of Alicante, Alicante, 03080, Spain</t>
  </si>
  <si>
    <t>This paper proposes a multidimensional social open model to evaluate the teaching strategies adopted during the COVID-19 pandemic by assessing the decisions made by teachers by a group of teachers acting as evaluators. Based on the analysis of previous studies on teaching, this study aims to propose a formal model for the evaluation of teaching strategies in four dimensions: sustainability, usability, accessibility, and creativity. The use of information technologies to measure teaching strategies can bring decisive advantages. This work has been inspired by social rating systems of social networks to propose a measurement system in which a potential large number of evaluators with different levels assess the strategies. In addition, the proposal also includes the evaluation of the evaluators' own work, assigning confidence levels that are based on their experience but also on their evaluations. In this way, we have a social measurement system, in the sense that participation is open to a large number of evaluators. A large community of teacher evaluators will increase the objectivity of the measurement. The outcome of the system will be a characterization of the teaching strategies that will allow to decide in the future which ones should be adopted according to the needs of each one. © The Author(s) 2022.</t>
  </si>
  <si>
    <t>Accessibility; Evaluation model; Multidimensional evaluation; Sustainability; Teaching strategy; Usability</t>
  </si>
  <si>
    <t>Information use; Sustainable development; Accessibility; Evaluation models; Formal modeling; Four dimensions; Measurement system; Multi-dimensional evaluations; Social ratings; Teachers'; Teaching strategy; Usability; COVID-19</t>
  </si>
  <si>
    <t>Guzman-Duque A., Las Crisis Una Oportunidad Para El Futuro De La educación Superior, (2021); Tang Y.M., Chen P.C., Law K.M.Y., Wu C.H., Lau Y., Guan J., He D., Ho G.T.S., Comparative analysis of student’s live online learning readiness during the coronavirus (COVID-19) pandemic in the higher education sector, Comput. Educ, 168, (2021); Garcia-Gomez B., Romay-Coca J., Esteban-Laleona S., La adaptación a La “enseñanza Remota De emergencia” Durante La Pandemia De COVID-19, (2021); Viloria Matheus H.A., Hamburger J., Uso de las herramientas comunicativas en los entornos virtuales de aprendizaje, Chasqui Rev. Latinoam. Comun, 140, pp. 367-384, (2019); Hendrik H., Flipping web programming class: Student’s perception and performance, In: 2019 IEEE 11Th International Conference on Engineering Education (ICEED)., pp. 1-5, (2019); de los Rios I., Cazorla A., Diaz-Puente J.M., Yague J.L., Project–based learning in engineering higher education: two decades of teaching competences in real environments, Proc. Soc. Behav. Sci, 2, pp. 1368-1378, (2010); Spencer K., Kagan Cooperative Learning, (2009); Piteira M., Costa C.J., Gamification: Conceptual framework to online courses of learning computer programming, In 2017 12Th Iberian Conference on Information Systems and Technologies, (2017); Chang C.-S., Chung C.-H., Chang J.A., Influence of problem-based learning games on effective computer programming learning in higher education, Educ. Technol. Res. Dev, 68, pp. 2615-2634, (2020); Contreras M., Pastor F., Ruiz D., Monllor D., Guijarro N., Bonete P., Orts J., Gomez R., Lana T., Análisis Del Proceso De enseñanza-aprendizaje a través De Herramientas De comunicación síncrona Y asíncrona: Caso De La Asignatura De Química Física Aplicada, (2021); Garcia-Penalvo F.J., Corell A., Grande M., La evaluación online en la educación superior en tiempos de la COVID-19, Education in the Knowledge Society: EKS, (2020); Garcia Aretio L., COVID-19 y educación a distancia digital: preconfinamiento, confinamiento y posconfinamiento, RIED Rev. Iberoam. Educ. Distancia, 24, (2020); Fernandez-Regueira U., Gewerc A., Llamas-Nistal M., El profesorado universitario de Galicia y la enseñanza de emergencia: condiciones y contradicciones, Campus Virtuales, 9, 2, pp. 9-24, (2020); Agreda M., Sola J.M., Hinojo M.A., Diseño y validación de un instrumento para evaluar la competencia digital de los docentes en la educación superior española, (2016); Tejedor S., Cervi L., Tusa F., Parola A., Educación en tiempos de pandemia: Reflexiones de alumnos y profesores sobre la enseñanza virtual universitaria en España, (2020); Amaya A., Cantu D., Marreros J.G., Análisis De Las Competencias didácticas Virtuales En La impartición De Clases Universitarias En línea, (2020); Franchi T., The impact of COVID-19 pandemic on current anatomy education and future careers: A student’s perspective, Anat. Sci. Educ, 13, (2020); Compan-Rosique P., Satorre-Cuerda R., Presencialidad versus No Presencialidad; Analizando La evaluación De Las Actividades En Fundamentos De programación, (2021); Ramirez-Hurtado J.M., Vazquez-Cano E., Perez Leon V.E., Hernandez-Diaz A.G., La Calidad de la Docencia Online en la Educación Superior: Un Nuevo Enfoque para su Medición, REICE Rev. Iberoam. Sobre Calid. Efic. Cambio En Educ, 20, pp. 81-100, (2022); Sanchez Gonzalez M., Miro Amarante M.L., Ruiz Rey F.J., Cebrian De La Serna M., Evaluación de programas online de capacitación docente sobre innovación y competencias digitales durante la Covid-19:#webinarsUNIA. RIED, Rev. Iberoam. Educ. Distancia., 25, (2021); Facebook: Like button—social plugins—documentation; Youtube: Community guidelines—a Few Ground Rules to Keep Youtube Safe and Fun for Everyone; Likert R., A technique for the measurement of attitudes, Arch. Psychol, 22, 140, (1932); Tripadvisor: How Does the Rating System work?—TripAdvisor Support Forum; Kietzmann J.H., Hermkens K., McCarthy I.P., Silvestre B.S., Social media? Get serious! understanding the functional building blocks of social media, Bus. Horiz, 54, pp. 241-251, (2011); Sztompka P., Trust: a sociological theory, (1999); Golbeck J.A., Computing and Applying Trust in Web-Based Social Networks, (2005); Golbeck J., Hendler J., Accuracy of metrics for inferring trust and reputation in semantic web-based social networks, Engineering knowledge in the age of the semantic web, pp. 116-131, (2004); Besemer S.P., Creating products in the age of design: how to improve your new products ideas!, (2013); Guillem Aldave C., Tecnologías De La información Para Medir Socialmente La Creatividad, (2018); Guillem-Aldave C., Molina-Carmona R., A social, virtual and open model for measuring creativity, Learning and collaboration technologies: new challenges and learning experiences, pp. 31-45, (2021); Besemer S.P., Treffinger D.J., Analysis of creative products: review and synthesis, J. Creat. Behav, 15, pp. 159-178, (1981); Sternberg R.J., Lubart T.I., Investing in creativity, Am. Psychol, 51, pp. 677-688, (1996); Amabile T.M., Social psychology of creativity: a consensual assessment technique, J. Pers. Soc. Psychol, 43, pp. 997-1013, (1982); Romo Santos M., Psicologia de la creatividad, Ediciones Paidós, (2009); Llorens-Largo F., Villagra C., Molina-Carmona R., Gallego-Duran F., COVID-proof, cómo el aprendizaje basado en proyectos ha soportado el confinamiento, Campos Virtuales, 10, pp. 73-88, (2021)</t>
  </si>
  <si>
    <t>R. Molina-Carmona; Smart Learning Research Group, University of Alicante, Alicante, 03080, Spain; email: rmolina@ua.es</t>
  </si>
  <si>
    <t>Springer Science and Business Media Deutschland GmbH</t>
  </si>
  <si>
    <t>16155289</t>
  </si>
  <si>
    <t>Univers. Access Inf. Soc.</t>
  </si>
  <si>
    <t>2-s2.0-85143683901</t>
  </si>
  <si>
    <t>Mahajan, Ritika (57213900831); Kumar, Satish (57992552600); Agrawal, Monika (57221782707)</t>
  </si>
  <si>
    <t>57213900831; 57992552600; 57221782707</t>
  </si>
  <si>
    <t>Global Business and Organizational Excellence</t>
  </si>
  <si>
    <t>135</t>
  </si>
  <si>
    <t>151</t>
  </si>
  <si>
    <t>10.1002/joe.22207</t>
  </si>
  <si>
    <t>https://www.scopus.com/inward/record.uri?eid=2-s2.0-85150188942&amp;doi=10.1002%2fjoe.22207&amp;partnerID=40&amp;md5=a1f3dbd398c24de1023fcc875aa57bb3</t>
  </si>
  <si>
    <t>Department of Management Studies, Malaviya National Institute of Technology Jaipur, Jaipur, India; Jaipuria Institute of Management, Indore, India; Faculty of Business, Design, and Arts, Swinburne University of Technology, Kuching, Malaysia; Sunway Business School, Sunway Univerity, Subang Jaya, Malaysia</t>
  </si>
  <si>
    <t>Mahajan R., Department of Management Studies, Malaviya National Institute of Technology Jaipur, Jaipur, India; Kumar S., Department of Management Studies, Malaviya National Institute of Technology Jaipur, Jaipur, India, Faculty of Business, Design, and Arts, Swinburne University of Technology, Kuching, Malaysia, Sunway Business School, Sunway Univerity, Subang Jaya, Malaysia; Agrawal M., Jaipuria Institute of Management, Indore, India</t>
  </si>
  <si>
    <t>This research aims to study the effectiveness of online teaching, from student and faculty perspectives, during the Covid-19 Pandemic in higher education institutions across India. Using the Student's Evaluation of Online Teaching Effectiveness (SEOTE) scale, a survey was conducted among 1042 students in different Indian universities. The scale measured student faculty contact (SFC), cooperation among students (CAS), active learning (AL), prompt feedback (PF), time on task (TT), high expectations (HE), and diverse talents and ways of learning (DTWL). The research instrument also included three open-ended questions. The quantitative data were analyzed using descriptive statistics and Human Development Index (HDI). The Online Teaching Effectiveness Index (OTEI) value was moderate at 0.62. Challenging aspects of online education were found to be access, learning experience, technology, resources, and infrastructure, the need for face-to-face interaction, and the health hazards of long screen time. The survey of 60 faculty members recorded online teaching to be sustainable, backed by institute support, flexible, and creates the possibility of peer learning. Lack of training resources, unsuitability of course design and practical courses for online mode, and the need for an overhaul of pedagogy were the challenges. Policymakers and digital companies should include infrastructural changes and investments at both the institutional and digital platforms level. © 2023 The Authors. Global Business and Organizational Excellence published by Wiley Periodicals LLC.</t>
  </si>
  <si>
    <t>Covid-19; higher education; online education; pandemic; teaching effectiveness</t>
  </si>
  <si>
    <t>Australian University Librarians; Swinburne University of Technology; Indian Council of Social Science Research, ICSSR</t>
  </si>
  <si>
    <t>Funding text 1: This work is a part of the research project entitled “Examining effectiveness of online teaching in response to COVID‐19 Pandemic: An Indian context”, funded by Indian Council of Social Science Research. ; Funding text 2: This work is a part of the research project entitled “Examining effectiveness of online teaching in response to COVID-19 Pandemic: An Indian context”, funded by Indian Council of Social Science Research. Open access publishing facilitated by Swinburne University of Technology, as part of the Wiley - Swinburne University of Technology agreement via the Council of Australian University Librarians.</t>
  </si>
  <si>
    <t>Acharya S., Ematty T.B., Acharya S., The role of online teaching among the undergraduate dental students during the current COVID-19 pandemic in India: A pilot study, 21, (2021); AlQhtani A., AlSwedan N., Almulhim A., Aladwan R., Alessa Y., AlQhtani K., Albogami M., Altwairqi K., Alotaibi F., AlHadlaq A., Aldhafian O., Online versus classroom teaching for medical students during COVID-19: Measuring effectiveness and satisfaction, BMC medical education, 21, 1, pp. 1-7, (2021); Anand S., Sen A., Human development index: methodology and measurement, (1994); Arora S., Srivastava S.P., Sahai R., Youth perception on online teaching: Impact of COVID-19 pandemic and lockdown on higher education, Journal of Advanced Research in Humanities and Social Sciences, 8, 2, pp. 1-6, (2021); All India survey on higher education, (2020); Almahasees Z., Qassem M., Faculty perception of teaching translation courses online during Covid-19, PSU Research Review, 6, 3, pp. 205-219, (2021); Learner-centered psycho_logical principles: A framework for school design and reform, (1995); Bangert A., Identifying factors underlying the quality of online teaching effectiveness: An exploratory study, Journal of Computing in Higher Education, 17, 2, pp. 79-99, (2005); Bangert A.W., The development of an instrument for assessing online teaching effectiveness, Journal of Educational Computing Research, 35, 3, pp. 227-244, (2006); Bangert A.W., The development and validation of the student evaluation of online teaching effectiveness, Computers in the Schools: Interdisciplinary Journal of Practice, Theory, and Applied Research, 25, 1-2, pp. 25-47, (2008); Barhoumi C., Alsaysi A., Essid S., Diagnosis of the effectiveness of the e-learning solutions adopted in Saudi higher education during the COVID-19 pandemic, Online Information Review, 46, 6, pp. 1132-1151, (2022); Bordoloi R., Das P., Das K., Perception towards online /blended learning at the time of Covid-19 pandemic: An academic analytics in the Indian context, Asian Association of Open Universities Journal, 16, 1, pp. 41-60, (2021); Braun V., Clarke V., Thematic analysis, (2012); Chaudhry I.S., Paquibut R., Islam A.R., Chabchoub H., Testing the success of real-time online delivery channel adopted by higher education institutions in the United Arab Emirates during the Covid-19 pandemic, 18, 1, pp. 1-21, (2021); Chickering A.W., Gamson Z.F., Seven principles for good practice in undergraduate education, AAHE Bulletin, 39, 7, pp. 3-7, (1987); Das K., Das P., Online teaching-learning in higher education during lockdown period of COVID-19 pandemic in India, International Journal on Orange Technologies, 2, 6, pp. 5-10, (2020); Divjak B., Rienties B., Iniesto F., Vondra P., Zizak M., Flipped classrooms in higher education during the COVID-19 pandemic: Findings and future research recommendations, International Journal of Educational Technology in Higher Education, 19, 1, pp. 1-24, (2022); Ehlers U.D., Pawlowski J.M., Handbook on quality and standardisation in e-learning, (2006); Gallagher S., Palmer J., The pandemic pushed universities online. The change was long overdue, (2020); Gelles L.A., Lord S.M., Hoople G.D., Chen D.A., Mejia J.A., Compassionate flexibility and self-discipline: Student adaptation to emergency remote teaching in an integrated engineering energy course during COVID-19, Education Sciences, 10, 11, pp. 383-405, (2020); Govindarajan V., Srivastava A., What the shift to virtual learning could mean for the future of higher ed, Harvard Business Review, 31, 1, pp. 3-8, (2020); Haider A.S., Al-Salman S., Jordanian university instructors’ perspectives on emergency remote teaching during COVID-19: Humanities vs sciences, (2021); Hancock R., Swann W., Marr A., Turner J., Cable C., Classroom assistants in primary schools: Employment and deployment, (2002); Huang J., Successes and challenges: Online teaching and learning of chemistry in higher education in China in the time of COVID-19, Journal of Chemical Educational, 97, 9, pp. 2810-2814, (2020); Iglesias-Pradas S., Hernandez-Garcia A., Chaparro-Pelaez J., Prieto L., Emergency remote teaching and students’ academic performance in higher education during the COVID-19 pandemic: A case study, Computers in Human Behavior, 119, (2021); Jos M., Serpa S., The COVID-19 pandemic as an opportunity to foster the sustainable development of teaching in higher education, Sustainbility, 12, 8285, pp. 1-16, (2020); Joshi A., Vinay M., Bhaskar P., Impact of coronavirus pandemic on the Indian education sector: Perspectives of teachers on online teaching and assessments, Interactive Technology and Smart Education, 18, 2, pp. 205-226, (2021); Kapasia N., Paul P., Roy A., Saha J., Zaveri A., Mallick R., Barman B., Das P., Chouhan P., Impact of lockdown on learning status of undergraduate and postgraduate students during COVID-19 pandemic in West Bengal, India, Children and Youth Services Review, 116, (2020); Karadag E., Su A., Ergin-Kocaturk H., Multi-level analyses of distance education capacity, faculty members’ adaptation, and indicators of student satisfaction in higher education during COVID-19 pandemic, International Journal of Educational Technology in Higher Education, 18, 1, pp. 1-20, (2021); Kee D.M.H., Al-Anesi M.A.L., Al-Anesi S.A.L., Cyberbullying on social media under the influence of COVID-19, Global Business and Organizational Excellence, 41, 6, pp. 11-22, (2022); Liu Y., Lee J.M., Lee C., The challenges and opportunities of a global health crisis: The management and business implications of COVID-19 from an Asian perspective, Asian Business &amp; Management, 19, 3, pp. 277-297, (2020); Mishra L., Gupta T., Shree A., Online teaching-learning in higher education during lockdown period, International Journal of Educational Research Open, 1, (2020); Naik G.L., Deshpande M., Shivananda D.C., Ajey C.P., Patel G.C.M., Online teaching and learning of higher education in India during COVID-19 emergency lockdown, Pedagogical Research, 6, 1, (2021); Paliwal M., Singh A., Teacher readiness for online teaching-learning during COVID-19 outbreak: A study of Indian institutions of higher education, Interactive Technology and Smart Education, 18, 3, pp. 403-421, (2021); Rahman M.F.W., Kistyanto A., Surjanti J., Does cyberloafing and person-organization fit affect employee performance? The mediating role of innovative work behavior, Global Business and Organizational Excellence, 41, 5, pp. 44-64, (2022); Rani R., Kumar R., Mishra R., Sharma S.K., Digital health: A panacea in COVID ‑ 19 crisis, Journal of Family Medicine and Primary Care, 10, pp. 62-65, (2021); Roman M., Plopeanu A., The effectiveness of the emergency eLearning during COVID-19 pandemic. The case of higher education in economics in Romania, International Review of Economics Education, 37, 54, (2021); Ruben B.D., Gigliotti R.A., The excellence in higher education model: A Baldrige-based tool for organizational assessment and improvement for colleges and universities, Global Business and Organizational Excellence, 38, 4, pp. 26-37, (2019); Rudhumbu N., Parawira W., Bhukuvhani C., Nezandoyi J., Majoni C., Chikosha F., Zvokuomba K., Chingwanangwana B., Insight into online teaching behavior of lecturers in Zimbabwean universities during the COVID-19 era and beyond: Issues and challenges, The International Journal of Information and Learning Technology, 38, 5, pp. 518-539, (2021); Sarea A., Alhadrami A., Taufiq-Hail G.A.M., COVID-19 and digitizing accounting education: Empirical evidence from GCC, PSU Research Review, 5, 1, pp. 68-83, (2020); Shin M., Hickey K., Needs a little TLC: Examining college students'emergency remote teaching and learning experiences during COVID-19, Journal of Further and Higher Education, 45, 7, pp. 973-986, (2021); Shim T.E., Lee S.Y., College students’ experience of emergency remote teaching due to COVID-19, Children and Youth Services Review, 119, October, (2020); Tesar M., Towards a post-Covid-19 ’new normality?’: Physical and social distancing, the move to online and higher education, Policy Futures in Education, 18, pp. 556-559, (2020); Townsend K., Saturation and run off: How many interviews are required in qualitative research?, Human Resource Management, pp. 1-17, (2013); UGC Guidelines on Examinations and Academic Calendar for the Universities in View of COVID-19 Pandemic and Subsequent Lockdown University Grants Commission Bahadur Shah Zafar Marg New Delhi April, 2020, (2020); Valsaraj B.P., More B., Biju S., Payini V., Pallath V., Faculty experiences on emergency remote teaching during COVID-19: A multicentre qualitative analysis, Interactive Technology and Smart Education, 18, 3, pp. 319-344, (2021); Varma A., Jafri M.S., COVID-19 responsive teaching of undergraduate architecture programs in India: Learnings for post-pandemic education, Archnet-IJAR, 15, 1, pp. 189-202, (2021); Yamane T., Statistics: An introductory analysis-3, (1973); Yu L., Huang L., Tang H.-R., Li N., Rao T.-T., Hu D., Wen Y.-F., Shi L.X., Analysis of factors influencing the network teaching effect of college students in a medical school during the COVID-19 epidemic, BMC Medical Education, 21, 1, pp. 1-8, (2021)</t>
  </si>
  <si>
    <t>S. Kumar; Department of Management Studies, Malaviya National Institute of Technology Jaipur, Jaipur, 302017, India; email: skumar.dms@mnit.ac.in</t>
  </si>
  <si>
    <t>19322054</t>
  </si>
  <si>
    <t>Global Bus. Organ. Excellence</t>
  </si>
  <si>
    <t>2-s2.0-85150188942</t>
  </si>
  <si>
    <t>Chamorro-Atalaya, Omar (57729726800); Arce-Santillan, Dora (57211492933); Arévalo-Tuesta, José Antonio (57396261800); Rodas-Camacho, Lilia (57881612500); Sandoval-Nizama, Genaro (57892905800); Valle-Chavez, Rosa (57892661100); Rocca-Carvajal, Yadit (57893398300)</t>
  </si>
  <si>
    <t>57729726800; 57211492933; 57396261800; 57881612500; 57892905800; 57892661100; 57893398300</t>
  </si>
  <si>
    <t>Indonesian Journal of Electrical Engineering and Computer Science</t>
  </si>
  <si>
    <t>525</t>
  </si>
  <si>
    <t>534</t>
  </si>
  <si>
    <t>10.11591/ijeecs.v28.i1.pp525-535</t>
  </si>
  <si>
    <t>https://www.scopus.com/inward/record.uri?eid=2-s2.0-85138160588&amp;doi=10.11591%2fijeecs.v28.i1.pp525-535&amp;partnerID=40&amp;md5=c197e9e66dc922e53d371abbd9d9725d</t>
  </si>
  <si>
    <t>Faculty of Engineering and Management, Universidad Nacional Tecnológica de Lima Sur, Lima, Peru; School of Economics, Universidad Nacional Federico Villarreal, Lima, Peru; Department of Business Sciences, Accounting Professional School, Universidad Cesar Vallejo, Lima, Peru; Department of International Business, Faculty of Business, Universidad Cesar Vallejo, Lima, Peru</t>
  </si>
  <si>
    <t>Chamorro-Atalaya O., Faculty of Engineering and Management, Universidad Nacional Tecnológica de Lima Sur, Lima, Peru; Arce-Santillan D., Faculty of Engineering and Management, Universidad Nacional Tecnológica de Lima Sur, Lima, Peru; Arévalo-Tuesta J.A., School of Economics, Universidad Nacional Federico Villarreal, Lima, Peru; Rodas-Camacho L., School of Economics, Universidad Nacional Federico Villarreal, Lima, Peru; Sandoval-Nizama G., Department of Business Sciences, Accounting Professional School, Universidad Cesar Vallejo, Lima, Peru; Valle-Chavez R., Department of International Business, Faculty of Business, Universidad Cesar Vallejo, Lima, Peru; Rocca-Carvajal Y., Department of International Business, Faculty of Business, Universidad Cesar Vallejo, Lima, Peru</t>
  </si>
  <si>
    <t>Although it is true that artificial intelligence and data science have become key tools that contribute to the improvement of many processes, identifying patterns and contributing to decision making, however, there are environments in which they are not yet being using it relevantly and effectively. The objective of this study is to identify the relevant factors, based on the opinions expressed by the students through the social network Twitter regarding the perception of satisfaction with the teaching performance during the virtual learning environment. For which sentiment analysis and text mining are used under the Python programming language environment, through JupyterLab. As results, it was determined that a predominance of 57.27% of positive polarity, identifying that the relevant factors of student satisfaction with teaching performance, are related to the development of the teacher in the class sessions that contributes to the learning of the process control subject through the use of simulation tools such as simulink and tools linked to proportional integral derivative (PID) controllers; on the other hand, there is a percentage of negative polarity of 15.45% that belongs to the factors linked to the laboratory sessions in which graphic representation and block diagrams were used to explain the class session. © 2022 Institute of Advanced Engineering and Science. All rights reserved.</t>
  </si>
  <si>
    <t>Sentiment analysis; Student satisfaction; Teacher performance; Text mining; Virtual learning</t>
  </si>
  <si>
    <t>Universidad Nacional Tecnológica de Lima Sur”</t>
  </si>
  <si>
    <t>Thanks and appreciation to the “Universidad Nacional Tecnológica de Lima Sur”.</t>
  </si>
  <si>
    <t>Grau-Valldosera J., Minguillon J., Blasco-Moreno A., Returning after taking a break in online distance higher education: from intention to effective re-enrollment, Interactive Learning Environments, 27, 3, pp. 307-323, (2019); Atalaya O. F. C., Leyva T. N. D., Santillan D. Y. A., Bedrinana J. I. C., Pichilingue D. M. B., Roman-Gonzalez A., Satisfaction of the Graduate for the continuous improvement of educational quality in UNTELS, Advances in Science, Technology and Engineering Systems Journal, 4, 5, pp. 151-157, (2019); Duque E., Gomez Y., Conceptual evolution of service quality perception measurement models: a view from higher education, Sum of Business, 5, 12, pp. 180-191, (2014); Chen T., Peng L., Yin X., Rong J., Yang J., Cong G., Analysis of user satisfaction with online education platforms in china during the COVID-19 Pandemic, Healthcare, 8, 3, (2020); Gonzalez-Peiteado M., Pino-Juste M., Penado-Abilleira M., Study of the satisfaction perceived by UNED students with their life university, RIED. Revista Iberoamericana de Educación a Distancia, 20, 1, (2017); Osma D. A. B., Estupinan C. G. C., Arteaga I. A. P., University students who work: subjectivity, construction of meaning and dissatisfaction, Revista Virtual Universidad Católica del Norte, 58, pp. 96-115, (2019); Maldonado N. E. L., Lopez S. R. R., Rodriguez I. S. R., Garcia M. A. C., Digital tools in times of covid-19: perception of higher education teachers in Mexico, RIDE Revista Iberoamericana para la Investigación y el Desarrollo Educativo, 12, 23, (2021); Vlachopoulos D., Makri A., Quality teaching in online higher education: the perspectives of 250 online tutors on technology and pedagogy, International Journal of Emerging Technologies in Learning (iJET), 16, (2021); Aziz N. H. N., Haron H., Harun A. F., ICT-supported for participatory engagement within E-learning community, Indonesian Journal of Electrical Engineering and Computer Science, 20, 1, (2020); del M., Alcantar R. C., Torres C. I., Gomez M. L. M., Perception of students regarding the use of ICT and learning English, Apertura, 10, 2, pp. 50-63, (2018); Dina N. Z., Yunardi R. T., Firdaus A. A., Juniarta N., Measuring user satisfaction of educational service applications using text mining and multicriteria decision-making approach, International Journal of Emerging Technologies in Learning (iJET), 16, 17, (2021); Ravi K., Ravi V., A survey on opinion mining and sentiment analysis: tasks, approaches and applications, Knowledge-Based Systems, 89, pp. 14-46, (2015); Mansor N. A., Abdullah N., Rahman H. A., Towards electronic learning features in education 4.0 environment: literature study, Indonesian Journal of Electrical Engineering and Computer Science, 19, 1, (2020); Fayaza M. S. F., Farhath F. F., Towards stopwords identification in tamil text clustering, International Journal of Advanced Computer Science and Applications, 12, 12, (2021); Gomez-Torres E. R., Jaimes R., Hidalgo O., Lujan-Mora S., Influence of social networks on the analysis of sentiment applied to the political situation in Ecuador, Enfoque UTE, 9, 1, pp. 67-78, (2018); Rahman N. S. A., Handayani L., Othman M. S., Al-Rahmi W. M., Kasim S., Sutikno T., Social media for collaborative learning, International Journal of Electrical and Computer Engineering (IJECE), 10, 1, (2020); Cabero J., Martinez A., ICT and the initial training of teachers. Models and digital skills, Teachers, Journal of Curriculum and Teacher Training, 23, 3, pp. 247-268, (2020); Serrano-Guerrero J., Olivas J. A., Romero F. P., Herrera-Viedma E., Sentiment analysis: a review and comparative analysis of web services, Information Sciences, 311, pp. 18-38, (2015); Agarwal B., Mittal N., Machine learning approach for sentiment analysis, Prominent feature extraction for sentiment analysis, pp. 21-45, (2016); Haddi E., Liu X., Shi Y., The role of text pre-processing in sentiment analysis, Procedia Computer Science, 17, pp. 26-32, (2013); Balahadia F. F., Fernando M. C. G., Juanatas I. C., Teacher’s performance evaluation tool using opinion mining with sentiment analysis, 2016 IEEE Region 10 Symposium (TENSYMP), pp. 95-98, (2016); Chanaa A., El Faddouli N., E-learning text sentiment classification using hierarchical attention network (HAN), International Journal of Emerging Technologies in Learning (iJET), 16, 13, (2021); Fernandez J., Boldrini E., Gomez J. M., Martinez-Barco P., Sentiment analysis and opinion mining: The EmotiBlog corpus, Procesamiento de Lenguaje Natural, 47, (2011); Jamshidifarsani H., Garbaya S., Lim T., Blazevic P., Ritchie J. M., Technology-based reading intervention programs for elementary grades: An analytical review, Computers &amp; Education, 128, pp. 427-451, (2019); Hao L., Hao L., Automatic identification of stop words in chinese text classification, 2008 International Conference on Computer Science and Software Engineering, pp. 718-722, (2008); Adwan O. Y., Al-Tawil M., Huneiti A., Shahin R., Zayed A. A., Al-Dibsi R., Twitter sentiment analysis approaches: a survey, International Journal of Emerging Technologies in Learning (iJET), 15, 15, (2020); Chanchi G. E., Ospina M. A., Ospino M. E., Sentiment analysis of the perception of systems engineering students from the University of Cartagena on the academic activities developed during confinement due to COVID-19, Espacios, 41, 42, (2020); Rslan E., Khafagy M. H., Munir K., Badry R. M., English semantic similarity based on map reduce classification for agricultural complaints, International Journal of Advanced Computer Science and Applications, 12, 12, (2021); Watts J., Assessing an online student orientation: impacts on retention, satisfaction, and student learning, Technical Communication Quarterly, 28, 3, pp. 254-270, (2019); Persada S. F., Oktavianto A., Miraja B., Nadlifatin R., Belgiawan P. F., Redi A. A. P. P., Public perceptions of online learning in developing countries: a study using the ELK stack for sentiment analysis on Twitter, International Journal of Emerging Technologies in Learning (iJET), 15, (2020); Cambria E., Affective computing and sentiment analysis, IEEE Intelligent Systems, 31, 2, pp. 102-107, (2016); Sanzon Y. M., Vilarino D., Somodevilla M. J., Zepeda C., Tovar M., Models to detect the polarity of messages in social networks, Research in Computing Science, 99, 1, pp. 29-42, (2015); Montes Y. S., Prettel M. G., Boutureira M. T., Emotions in university life: analysis of the relationship between emotional self-knowledge and emotional self-regulation in adolescents and university students, Psicogente, 21, 40, pp. 422-439, (2018); Ramachandran D., Parvathi R., Analysis of Twitter specific preprocessing technique for tweets, Procedia Computer Science, 165, pp. 245-251, (2019)</t>
  </si>
  <si>
    <t>O. Chamorro-Atalaya; Faculty of Engineering and Management, Universidad Nacional Tecnológica de Lima Sur, Villa EL Salvador, Sector 3 Grupo 1A 03, Av. Central, 15834, Peru; email: ochamorro@untels.edu.pe</t>
  </si>
  <si>
    <t>25024752</t>
  </si>
  <si>
    <t>Indones. J. Electrical Eng. Comput. Sci.</t>
  </si>
  <si>
    <t>2-s2.0-85138160588</t>
  </si>
  <si>
    <t>Park H.W.</t>
  </si>
  <si>
    <t>Park, Han Woo (10043514200)</t>
  </si>
  <si>
    <t>10043514200</t>
  </si>
  <si>
    <t>Disentangling a secret web of online scholarly interactions involving the research of top scholars in the field of communication: International Communication Association (ICA) Fellows</t>
  </si>
  <si>
    <t>Scientometrics</t>
  </si>
  <si>
    <t>12</t>
  </si>
  <si>
    <t>7565</t>
  </si>
  <si>
    <t>7583</t>
  </si>
  <si>
    <t>10.1007/s11192-024-05181-2</t>
  </si>
  <si>
    <t>https://www.scopus.com/inward/record.uri?eid=2-s2.0-85208188456&amp;doi=10.1007%2fs11192-024-05181-2&amp;partnerID=40&amp;md5=2c74e9e7f9044adaacd21585b4371ff5</t>
  </si>
  <si>
    <t>Big Local Big Pulse Lab, Department of Media &amp; Communication, Department of Digital Convergence Business, Department of East Asian Cultural Studies, Cyber Emotions Research Center, YeungNam University, Gyeongbuk, Gyeongsan-si, South Korea</t>
  </si>
  <si>
    <t>Park H.W., Big Local Big Pulse Lab, Department of Media &amp; Communication, Department of Digital Convergence Business, Department of East Asian Cultural Studies, Cyber Emotions Research Center, YeungNam University, Gyeongbuk, Gyeongsan-si, South Korea</t>
  </si>
  <si>
    <t>International Communication Association (ICA) Fellows have an excellent reputation in the field of communication research. A previously unknown online community of scholars and their readers—who combine to form networks—can be uncovered by analyzing the works of prominent communication researchers across different formats and monitoring their online activities. The Altmetric.com and Dimensions.ai databases have recently received recognition in the fields of academic evaluation and scientific communication due to their extensive and innovative offline and online coverage. This study employs Altmetric.com and Dimensions.ai to classify four platforms on a quadruple helix—knowledge, social media, policy, and news channels—into actionable groups based on the “helix-based space and circulation” concept. This study’s assessment of online participation in the dissemination and the integration of ICA Fellows’ research also benefits from the use of sentiment analysis and semantic networks. © Akadémiai Kiadó, Budapest, Hungary 2024.</t>
  </si>
  <si>
    <t>Altmetrics; Communication research; ICA Fellow; Network analysis; Networked publics; Playful academism; Quadruple helix theory</t>
  </si>
  <si>
    <t>Barnett G.A., Park H.W., Co-authorship among the Fellows of the International Communication Association, Scientometrics, 128, 3, pp. 3401-3418, (2023); Bruns A., From “the” public sphere to a network of publics: Towards an empirically founded model of contemporary public communication spaces, (2023); Cai Y., Neo-triple helix model of innovation ecosystems: integrating triple, quadruple and quintuple helix models, Triple Helix, 9, 1, pp. 1-17, (2022); Carey J.W., Harold Adams Innis and Marshall McLuhan, Antioch Review, 27, 1, pp. 5-39, (1967); Cervi L., Divon T., Playful activism: Memetic performances of palestinian resistance in TikTok #challenges, Social Media + Society, (2023); Chaparro-Dominguez M.A., Repiso R., Diffusion and impact of Marshall McLuhan’s published work in the Web of Science, Malaysian Journal of Library and Information Science, 25, 1, pp. 67-81, (2020); Choi S., Park H.W., An exploratory approach to a Twitter-based community centered on a political goal in South Korea: Who organized it, what they shared, and how they acted, New Media &amp; Society, 16, 1, pp. 129-148, (2014); Chung C.J., Biddix J.P., Park H.W., Using digital technology to address confirmability and scalability in thematic analysis of participant-provided data, The Qualitative Report, 25, 9, pp. 3298-3311, (2020); Chung C.J., Park H.W., Mapping triple helix innovation in developing and transitional economies: Webometrics, scientometrics, and informetrics, Scientometrics, 99, 1, (2014); Doerfel M.L., Barnett G.A., A semantic network analysis of the International Communication Association, Human Communication Research, 25, 4, pp. 589-603, (1999); Etzkowitz H., The triple helix: University-Industry-Government Innovation in Action, (2008); Etzkowitz H., Zhou C., Regional innovation initiator: The Entrepreneurial University in Various Triple Helix Models, Singapore Triple Helix VI Conference Theme Paper, (2007); Holmberg K., Park H.W., An altmetric investigation of the online visibility of South Korea-based scientific journals, Scientometrics, 117, 1, pp. 603-613, (2018); Hook D., Porter S., Herzog C., Dimensions: Building context for search and evaluation, Frontiers in Research Metrics and Analytics, 3, 23, pp. 1-10, (2018); Khan G.F., Cho S.E., Park H.W., A Comparison of the Daegu and Edinburgh Musical Industries: A triple helix approach, Scientometrics, 90, 1, pp. 85-99, (2012); Kim M.J., Park H.W., Measuring twitter-based political participation and deliberation in the south korean context by using social network and triple helix indicators, Scientometrics, 90, 1, pp. 121-140, (2012); Leydesdorff L., The communication of meaning and the structuration of expectations: Giddens’ “structuration theory” and Luhmann’s “self-organization, Journal of Association for Information &amp; Science Technology, 61, pp. 2138-2150, (2009); Leydesdorff L., Lawton Smith H., Triple, quadruple, and higher-order helices: Historical phenomena and (neo-)evolutionary models, Triple Helix, 9, 2, pp. 1-24, (2022); Lim C.V., Zhu Y.P., Omar M., Park H.W., Decoding the relationship of artificial intelligence, advertising, and generative models, Digital, 4, 1, pp. 244-270, (2024); Liu J., Kunal T., Wang D., Song C., Correlated impact dynamics in science, (2023); MacDonald A.B., Miles R.A., Teaching undergraduates to collate and evaluate news sources with altmetrics, Teaching about fake news: Lesson plans for different disciplines and audiences, pp. 29-47, (2021); Mede N.G., Schafer M.S., Science-related populism: Conceptualizing populist demands toward science, Public Understanding of Science, 29, pp. 473-491, (2020); Nam Y., Lee Y., Park H.W., Measuring web ecology by Facebook, Twitter, Blog and online news: 2012 general election in South Korea, Quality &amp; Quantity, 49, 2, pp. 675-689, (2015); Neill M.S., Book review: Analyzing Social Media Networks With NodeXL, Journalism &amp; Mass Communication Educator, 77, 3, pp. 255-257, (2022); Orduna-Malea E., Delgado Lopez-Cozar E.D., Demography of altmetrics under the light of dimensions: Locations, institutions, journals, disciplines and funding bodies in the global research framework, Journal of Altmetrics, 2, 1, (2019); Ozkent Y., Social media usage to share information in communication journals: An analysis of social media activity and article citations, PLoS ONE, 17, 1, (2022); Papacharissi Z., Affective publics: Sentiment, technology, and politics, (2014); Park H.W., An interview with Loet Leydesdorff: The past, present, and future of the triple helix in the age of big data, Scientometrics, 99, 1, pp. 199-202, (2014); Park H.W., Mapping election campaigns through negative entropy: Triple and quadruple helix approach to South Korea’s 2012 presidential election, Scientometrics, 99, 1, pp. 187-197, (2014); Park H.W., Transition from the triple helix to N-tuple helices? An interview with Elias G. Carayannis and David F.J. Cambell, Scientometrics, 99, 1, pp. 203-207, (2014); Park H.W., A new era of quality &amp; quantity: international journal of methodology—Collaborate or fall behind, Quality &amp; Quantity, 54, 1, pp. 1-2, (2020); Park H.W., When there is no knowledge, the publishers and journals stop, ROSA Journal, 1, 1, pp. 1-2, (2024); Park H.W., Barnett G.A., ICA fellows’ networking patterns in terms of collaboration, citation, and bibliographic coupling and the relevance of co-ethnicity, Scientometrics, (2024); Park H.W., Leydesdorff L., Knowledge linkage structures in communication studies using citation analysis among communication journals, Scientometrics, 81, 1, pp. 157-175, (2009); Park H.J., Park H.W., Research evaluation of Asian countries using altmetrics: Comparing South Korea, Japan, Taiwan, Singapore, and China, Scientometrics, 117, 2, pp. 771-788, (2018); Park H.W., Stek P., Measuring helix interactions in the context of economic development and public policies: From triple to quadruple and N-tuple helix vs. N-tuple and quadruple helix to triads, Triple Helix, 9, pp. 43-53, (2022); Park H.W., Yoon H.Y., Global COVID-19 policy engagement with scientific research information: Altmetric data study, Journal of Medical Internet Research, 25, 2, (2023); Phan Q.A., Ho M.-T., Vuong Q.-H., Pham H.-H., Vu M.H., Nguyen T.T.H., Phan T.T.T., Science communication matters: An exploratory study of academic public engagement in Vietnam using Bayesian statistics, Journal of Contemporary Eastern Asia, 23, 1, pp. 35-57, (2024); Ranga M., Etzkowitz H., Triple Helix systems: an analytical framework for innovation policy and practice in the knowledge society, Industry &amp; Higher Education, 27, 3, pp. 237-262, (2013); Repiso R., Castillo-Esparcia A., Torres-Salinas D., Altmetrics, alternative indicators for Web of Science Communication studies journals, Scientometrics, 119, 2, pp. 941-958, (2019); Thelwall M.A., Kousha K., Technology assisted research assessment: algorithmic bias and transparency issues, Aslib Journal of Information Management, (2023); Trillo-Dominguez M., De-Moya-Anegon F., A scientometric approach to communication research: The Marshall McLuhan case, Profesional De La Información, 17, 3, pp. 303-310, (2008); Vargas Meza X., Park H.W., Information circulation among Spanish-speaking and Caribbean communities related to COVID-19: Social media-based multidimensional analysis, Journal of Medical Internet Research, 25, 2, (2023); Wasike B., Citations gone #social: Examining the effect of altmetrics on citations and readership in communication research, Social Science Computer Review, 39, 4, pp. 416-433, (2019); Xu W.W., Cho I.H., Park H.W., Computational social studies in innovations, collaborations and future strategies: Investigating socio-technical interactions using biggish data, Technological Forecasting &amp; Social Change, 110, pp. 1-2, (2016); Xu W.W., Park H.W., Versatile networks in combining qualitative and quantitative data, Quality &amp; Quantity, 51, 3, pp. 959-961, (2017); Yao M., Wei Y., Wang H., Promoting research by reducing uncertainty in academic writing: A large-scale diachronic case study on hedging in Science research articles across 25 years, Scientometrics, 128, pp. 4541-4558, (2023); Yin Y., Gao J., Jones B.F., Wang D., Coevolution of policy and science during the pandemic, Science, 371, 6525, pp. 128-130, (2021); Yuan Z., Yao M., Is academic writing becoming more positive? A large-scale diachronic case study of Science research articles across 25 years, Scientometrics, 127, pp. 6191-6207, (2022); Zhang L., Gou Z., Fang Z., Sivertsen G., Huang Y., Who tweets scientific publications? A large-scale study of tweeting audiences in all areas of research, Journal of the Association for Information Science and Technology, 74, (2023); Zhu Y.-P., Park H.W., Publication, collaboration, citation performance, and triple helix innovation gene of artificial intelligence research in the communication field: Comparing Asia to the rest of the world, Journal of the Knowledge Economy, (2024)</t>
  </si>
  <si>
    <t>H.W. Park; Big Local Big Pulse Lab, Department of Media &amp; Communication, Department of Digital Convergence Business, Department of East Asian Cultural Studies, Cyber Emotions Research Center, YeungNam University, Gyeongsan-si, Gyeongbuk, South Korea; email: hanpark@ynu.ac.kr</t>
  </si>
  <si>
    <t>Akademiai Kiado ZRt.</t>
  </si>
  <si>
    <t>01389130</t>
  </si>
  <si>
    <t>2-s2.0-85208188456</t>
  </si>
  <si>
    <t>Chamorro-Atalaya, Omar (57729726800); Arce-Santillan, Dora (57211492933); Morales-Romero, Guillermo (57226641946); Ramos-Salazar, Primitiva (57391942900); León-Velarde, César (57226837931); Auqui-Ramos, Elizabeth (57350933100); Levano-Stella, Miguel (57881311900)</t>
  </si>
  <si>
    <t>57729726800; 57211492933; 57226641946; 57391942900; 57226837931; 57350933100; 57881311900</t>
  </si>
  <si>
    <t>430</t>
  </si>
  <si>
    <t>440</t>
  </si>
  <si>
    <t>10.11591/ijeecs.v28.i1.pp430-440</t>
  </si>
  <si>
    <t>https://www.scopus.com/inward/record.uri?eid=2-s2.0-85137623945&amp;doi=10.11591%2fijeecs.v28.i1.pp430-440&amp;partnerID=40&amp;md5=00505e46dcf4306acf084a5888d2ecf7</t>
  </si>
  <si>
    <t>Facultad de Ingeniería y Gestión, Universidad Nacional Tecnológica de Lima Sur, Lima, Peru; Facultad de Ciencias, Universidad Nacional de Educación Enrique Guzmán y Valle, Lima, Peru; Facultad de Tecnología, National University of Education Enrique Guzmán y Valle, Lima, Peru; Departamento de Humanidades, Universidad Tecnológica del Perú, Lima, Peru; Departamento de Ciencias, Universidad Peruana de Ciencias Aplicadas, Lima, Peru; Facultad de Ingeniería, Universidad Privada del Norte, Lima, Peru</t>
  </si>
  <si>
    <t>Chamorro-Atalaya O., Facultad de Ingeniería y Gestión, Universidad Nacional Tecnológica de Lima Sur, Lima, Peru; Arce-Santillan D., Facultad de Ingeniería y Gestión, Universidad Nacional Tecnológica de Lima Sur, Lima, Peru; Morales-Romero G., Facultad de Ciencias, Universidad Nacional de Educación Enrique Guzmán y Valle, Lima, Peru; Ramos-Salazar P., Facultad de Tecnología, National University of Education Enrique Guzmán y Valle, Lima, Peru; León-Velarde C., Departamento de Humanidades, Universidad Tecnológica del Perú, Lima, Peru; Auqui-Ramos E., Departamento de Ciencias, Universidad Peruana de Ciencias Aplicadas, Lima, Peru; Levano-Stella M., Facultad de Ingeniería, Universidad Privada del Norte, Lima, Peru</t>
  </si>
  <si>
    <t>Currently, the data generated in the university environment related to the perception of satisfaction is generated through surveys with categorical response questions defined on a Likert scale, with factors already defined to be evaluated, applied once per academic semester, which generates very biased information. This leads us to wonder why this survey is applied only once and why it only asks about some factors. The objective of the article is to demonstrate the feasibility of a proposal to determine the degree of perception of student satisfaction through the use of data science and natural language processing (NLP), supported by the social network twitter, as an element of data collection. As a result of the application of this proposal based on data science, it was possible to determine the level of student satisfaction, being 57.27%, through sentiment analysis using the Python library "NLTK"; Thus, it was also possible to extract texts linked to the relevant factors of teaching performance to achieve student satisfaction, through the term frequency and inverse document frequency (TF-IDF) approach, these being those linked to the use of tools of simulation in the virtual learning process. © 2022 Institute of Advanced Engineering and Science. All rights reserved.</t>
  </si>
  <si>
    <t>Lemus-Delgado D., Perez-Navarro R., Data science and global studies: contributions and methodological challenges, Colombia International, 102, pp. 41-62, (2020); Stieglitz S., Mirbadaie M., Ross B., Neuberger C., Social media analytics – Challenges in topic discovery, data collection, and data preparation, International Journal of Information Management, 39, pp. 156-168, (2018); Gupta D., Rinkle R., A study of big data evolution and research challenges, Journal of Information Science, 45, 3, pp. 322-340, (2019); Aradau C., Blanke T., Politics of prediction: Security and the time/space of governmentality in the age of big data, European Journal of Social Theory, 20, 3, pp. 373-391, (2016); Dourish P., Gomez E., Datafication and data fiction: Narrating data and narrating with data, Big Data &amp; Society, 5, pp. 1-10, (2018); Sandeepkumar M., Jayagopal P., A big data virtualization role in agriculture: A comprehensive review, Walailak Journal of Science &amp; Technology, 16, 2, pp. 55-70, (2019); Simpson D., The use of big data: Benefits, risks, and differential pricing issues, (2016); Boyd D., Crawford K., Critical questions for big data, Information, Communication &amp; Society, 15, 5, pp. 662-679, (2012); Hand D. J., Mannila H., Smyth P., Principles of data mining, (2001); Graham W., Williams, “Data mining with rattle and R. The art of excavating data for knowledge discovery, (2011); Meneses M. E., Big data, big challenges for social sciences, Mexican Journal of Sociology, 80, 2, (2018); Couldry N., Powell A., Big data from the bottom up, Big Data &amp; Society, 1, pp. 1-5, (2014); Heiberger R., Riebling J., Installing computational social science: Facing the challenges of new information and communication technologies in social science, Methodological Innovations, 9, pp. 1-11, (2016); Kitchin R., McArdle G., What makes big data, big data? exploring the ontological characteristics of 26 datasets, Big Data and Society, 3, pp. 1-10, (2016); Destefano M., Language processing and informational semantics, Philosophical Praxis, 48, pp. 153-174, (2018); Echeverri M. M., Manjarres-Betancur R., Virtual academic assistant using technologies natural language processing cognitive, Polytechnic Journal, 16, 31, pp. 85-96, (2020); Fernandez J., Gomez J. M., Boldrini E., Martinez-Barco P., Sentiment analysis and opinion mining: the emotiblog corpus natural language processing, Spanish Society for Natural Language Processing, 47, pp. 179-187, (2011); Bigatel P. M., Edel-Malizia S., Using the indicators of engaged learning online framework to evaluate online course quality, TechTrends, 62, 31, pp. 58-70, (2017); Demissie D., Rorissa A., The effect of information quality and satisfaction on a parent’s behavioral intention to use a learning community management system, Libri, 65, 2, pp. 143-150, (2015); Perez A. R., Lopez A. G., Educational quality in graduate school: university autonomy and research, Atenas, 1, pp. 147-155, (2018); Paradeise C., Thoening Jean-claude, In search of academic quality, Palgrave Macmillan, 51, pp. 1-238, (2015); Christie B. A., Miller K. K., Cooke R., White J. G., Environmental sustainability in higher education: What do academics think?, Environmental Education Research, 21, 5, pp. 655-686, (2015); Alvarado-Lagunas E., Luyando-Cuevas J., Picazzo-Palencia E., Students' perception of the quality of private universities in Monterrey, Ibero-American Journal of Higher Education, 6, 17, pp. 58-76, (2015); Al-Samarraie H., Teng B. K., Alzahrani A. I., Alalwan N., E-learning continuance satisfaction in higher education: A unified perspective from instructors and students, Studies in Higher Education, 43, (2017); Dioses N., Morales H. I., Diaz de Angulo D. M., Vasquez A., Satisfaction level in training quality at university level, Telos, 23, 2, pp. 247-261, (2021); Barrientos-Illanes P., Perez-Villalobos M. V., Vergara-Morales J., Diaz-Mujica A., Influence of the perceived autonomy support, self-efficacy, and academic satisfaction in the intentions of permanence of university students, Educare Electronic Journal, 25, 2, pp. 1-14, (2021); Vergara-Morales J., Del Valle M., Diaz A., Perez M. V., Adaptation of the academic satisfaction scale in Chilean university students, Educational psychology, 24, 2, pp. 99-106, (2018); Lent R., Singley D., Sheu H., Schmidt J., Schmidt L., Relation of social-cognitive factors to academic satisfaction in engineering students, Journal of Career Assessment, 15, 1, pp. 87-97, (2017); Wilkins-Yel K. G., Roach M. L., Tracey T. J. G., Yel N., The effects of career adaptability on intended academic persistence: The mediating role of academic satisfaction, Journal of Vocational Behavior, 108, 1, pp. 67-77, (2018); Salas R. A., Rueda R. D. S., Impact of the social network Facebook on the higher educational process of the mathematics considering the science of data, Journal of Social Sciences and Humanities, 28, 55, pp. 23-42, (2019); Cortez-Reyes R. A., Extraction of knowledge from texts obtained from Twitter, Environment Journal, 65, pp. 30-41, (2018); Riofrio C. E., Choez A.C., Gamboa J. Z., Methods for extracting comments from the social network Twitter for use in natural language processing, Pole of Knowledge Journal, 6, 11, pp. 104-123, (2021); Sanchez B. P., Teran L. P., Opinion mining on tects on twitter, Research in Computing Science, 148, 7, pp. 13-21, (2019); Chanchi G. E., Ospina M. A., Ospino M. E., Sentiment analysis of student perception systems engineering from the University of Cartagena (Colombia) on the academic activities developed during lockdown due to COVID-19, Espacios Journal, 41, 42, pp. 247-259, (2020); Zhang J., Research on sentiment analysis and satisfaction evaluation of online teaching in universities during epidemic prevention, Frontiers in Psychology, 12, pp. 2-7, (2021); Abdelrazeq A., Janssen D., Tummel C., Jeschke S., Richer A., Sentiment analysis of social media for evaluating universities, Proceedings of Second International Conference on Digital Information Processing, Data Mining, and Wireless Communications (DIPDMWC2015), (2015); Korkmaz M., Sentiment analysis on university satisfaction in social media, 2018 Electric Electronics, Computer Science, Biomedical Engineerings Meeting (EBBT), (2018)</t>
  </si>
  <si>
    <t>O. Chamorro-Atalaya; Facultad de Ingeniería y Gestión, Universidad Nacional Tecnológica de Lima Sur, Lima, Peru; email: ochamorro@untels.edu.pe</t>
  </si>
  <si>
    <t>2-s2.0-85137623945</t>
  </si>
  <si>
    <t>Yuen K.K.F.; Wong A.O.M.</t>
  </si>
  <si>
    <t>Yuen, Kevin Kam Fung (16177053900); Wong, Amy Ooi Mei (57215213697)</t>
  </si>
  <si>
    <t>16177053900; 57215213697</t>
  </si>
  <si>
    <t>Research-Informed Teaching Curriculum Development for Social Network Analysis</t>
  </si>
  <si>
    <t>Proceedings - 2022 IEEE International Conference on Teaching, Assessment and Learning for Engineering, TALE 2022</t>
  </si>
  <si>
    <t>753</t>
  </si>
  <si>
    <t>756</t>
  </si>
  <si>
    <t>10.1109/TALE54877.2022.00135</t>
  </si>
  <si>
    <t>https://www.scopus.com/inward/record.uri?eid=2-s2.0-85163892167&amp;doi=10.1109%2fTALE54877.2022.00135&amp;partnerID=40&amp;md5=ed4f3d605b236c246d89a9498f57d755</t>
  </si>
  <si>
    <t>The Hong Kong Polytechnic University, Department of Computing, Hong Kong, Hong Kong; Singapore University of Social Sciences, School of Business, Singapore, Singapore</t>
  </si>
  <si>
    <t>Yuen K.K.F., The Hong Kong Polytechnic University, Department of Computing, Hong Kong, Hong Kong; Wong A.O.M., Singapore University of Social Sciences, School of Business, Singapore, Singapore</t>
  </si>
  <si>
    <t>Research-informed teaching not only benefits the quality of teaching and learning but also the development of the teachers' career trajectory. Successfully integrating research into teaching and learning to benefit both students and teachers can be a challenging task for curriculum development. This study offers a research-informed curriculum development framework including module design, and TETES (Theories, Examples, Tools, Exercises, and Solutions) approach to achieve a high-level teaching quality. This study shares the experiences of research-informed teaching curriculum development for Social Network Analysis. The findings show that the research- informed teaching based on TETES brings high student engagement and satisfaction.  © 2022 IEEE.</t>
  </si>
  <si>
    <t>curriculum design; research and teaching nexus; research-informed teaching</t>
  </si>
  <si>
    <t>Economic and social effects; Curricula design; Curriculum development; Quality of learning; Quality of teaching; Research and teaching nexus; Research-informed teaching; Social Network Analysis; Teachers'; Teaching and learning; Teaching curriculum; Curricula</t>
  </si>
  <si>
    <t>Connolly C., Hall T., Ryan M., McMahon J., McGann M., Egan A., A fusion of research-informed teaching and teachig-informed research: Designing a scalable online ecosystem for nw partnerships in educational research, Australasian Journal of Educational Technology, 37, 1, pp. 82-95, (2021); Mali D., Lim H.-J., Can the introduction of a research-informd teaching intervention enhance student performance and influence perceptions?, Accounting Education, (2022); Yuen K.K.F., Towards research-led teaching curriculum development for machine learning algorithms, 2017 IEEE 6th International Conference on Teaching, Assessment, and Learningfor Engineering (TALE), pp. 478-481, (2017); Zamorski B., Research-led Teaching and Learning in Higher Education: A case, Teaching in Higher Education, 7, 4, (2002); Kinchin I.M., David B.H., The myth of the research-led teacher, Teachers and Teaching, 13, 1, pp. 43-61, (2007); Bloom B.S., Engelhart M.D., Furst E.J., Hill W.H., Krathwohl D.R., Taxonomy of educational objectives: The clasdcation of educational goals, Handbook 1: Cognitive domain, (1956); Anderson L.W., Krathwohl D.R., Airasian P.W., Cruikshank K.A., Mayer R.E., Pintrich P.R., Raths J., Wittick M.C., A taxonomy for learning, teaching, and assessing: A revision of Bloom's Taxonomy of Educational Objectives (Complete edition), (2001); Bottcher F., Thiel F., Evaluating research-oriented teachig: A new instrument to assess university students' research competences, Higher Education, pp. 1-20, (2017); Pfeffer C.A., Rogalin C.L., Three strategies for teachingesearch methods: A case study, Teaching sociology, 40, 4, pp. 368-3762012</t>
  </si>
  <si>
    <t>K.K.F. Yuen; The Hong Kong Polytechnic University, Department of Computing, Hong Kong, Hong Kong; email: kevinkf.yuen@gmail.com</t>
  </si>
  <si>
    <t>Croucher Foundation</t>
  </si>
  <si>
    <t>11th IEEE International Conference on Teaching, Assessment and Learning for Engineering, TALE 2022</t>
  </si>
  <si>
    <t>4 December 2022 through 7 December 2022</t>
  </si>
  <si>
    <t>Virtual, Online</t>
  </si>
  <si>
    <t>978-166549117-4</t>
  </si>
  <si>
    <t>Proc. - IEEE Int. Conf. Teach., Assess. Learn. Eng., TALE</t>
  </si>
  <si>
    <t>2-s2.0-85163892167</t>
  </si>
  <si>
    <t>Zhang X.; Zhou S.; Yu Y.; Cheng Y.; de Pablos P.O.; Lytras M.D.</t>
  </si>
  <si>
    <t>Zhang, Xi (56076466600); Zhou, Shuling (57212310289); Yu, Yao (57212307113); Cheng, Yihang (57203863637); de Pablos, Patricia Ordóñez (24334594300); Lytras, Miltiadis D. (55830169000)</t>
  </si>
  <si>
    <t>56076466600; 57212310289; 57212307113; 57203863637; 24334594300; 55830169000</t>
  </si>
  <si>
    <t>Improving students’ attitudes about corporate social responsibility via ‘Apps’: a perspective integrating elaboration likelihood model and social media capabilities</t>
  </si>
  <si>
    <t>Studies in Higher Education</t>
  </si>
  <si>
    <t>8</t>
  </si>
  <si>
    <t>1603</t>
  </si>
  <si>
    <t>1620</t>
  </si>
  <si>
    <t>10.1080/03075079.2019.1698531</t>
  </si>
  <si>
    <t>https://www.scopus.com/inward/record.uri?eid=2-s2.0-85076434128&amp;doi=10.1080%2f03075079.2019.1698531&amp;partnerID=40&amp;md5=26c85971737cf98c77c60b860798d2e3</t>
  </si>
  <si>
    <t>College of Management and Economics, Tianjin University, Tianjin, China; Department of Business Administration, University of Oviedo, Oviedo, Spain; The American College of Greece, Athens, Greece; King Abdulaziz University, Jeddah, Saudi Arabia</t>
  </si>
  <si>
    <t>Zhang X., College of Management and Economics, Tianjin University, Tianjin, China; Zhou S., College of Management and Economics, Tianjin University, Tianjin, China; Yu Y., College of Management and Economics, Tianjin University, Tianjin, China; Cheng Y., College of Management and Economics, Tianjin University, Tianjin, China; de Pablos P.O., Department of Business Administration, University of Oviedo, Oviedo, Spain; Lytras M.D., The American College of Greece, Athens, Greece, King Abdulaziz University, Jeddah, Saudi Arabia</t>
  </si>
  <si>
    <t>In recent years, online education has boomed. However, online business ethics education faces a challenge in which the lack of communication among teachers and students leads to a decline in teaching effectiveness. Social media applications can be imbedded in traditional ethics education to solve this problem. In this paper, based on the elaboration likelihood model and social media capabilities theory, we develop an integrated model to explain how the change in students’ attitudes about corporate social responsibility (CSR) happens in a social media-supported environment and how social media capabilities affect the processes. We conducted a teaching experiment and collected 233 valid samples of students to verify the hypothesis. Our study confirmed there are two mechanisms to affect students’ attitudes about CSR, source credibility, and argument quality. Concurrency has a moderating effect on attitudes change. Possible reasons, limitations, implications, and advice for future studies are also presented. © 2019 Society for Research into Higher Education.</t>
  </si>
  <si>
    <t>Attitudes about CSR; elaboration likelihood model; ethics education; social media capabilities; teaching methods</t>
  </si>
  <si>
    <t>National Natural Science Foundation of China, NSFC, (71571133, 71722005, 71790590, 71790594); Natural Science Foundation of Tianjin City, (18JCJQJC45900)</t>
  </si>
  <si>
    <t>This work was supported by National Natural Science Foundation of China [grant number 71571133, 71722005, 71790590, 71790594]; Natural Science Foundation of Tianjin [grant number 18JCJQJC45900].</t>
  </si>
  <si>
    <t>Ajzen I., Fishbein M., Attitude-behavior Relations: A Theoretical Analysis and Review of Empirical Research, Psychological Bulletin, 84, 5, (1977); Baden D., Look on the Bright Side: A Comparison of Positive and Negative Role Models in Business Ethics Education, Academy of Management Learning &amp; Education, 13, 2, pp. 154-170, (2014); Bampton R., Cowton C.J., The Teaching of Ethics in Management Accounting: Progress and Prospects, Business Ethics A European Review, 11, 1, pp. 52-61, (2010); Bhattacherjee A., Sanford C., Influence Processes for Information Technology Acceptance: An Elaboration Likelihood Model, MIS Quarterly, 30, 4, pp. 805-825, (2006); Boyd D.M., Ellison N.B., Social Network Sites: Definition, History, and Scholarship, Journal of Computer-Mediated Communication, 13, 1, pp. 210-230, (2007); Breckler S.J., Empirical Validation of Affect, Behavior, and Cognition as Distinct Components of Attitude, Journal of Personality &amp; Social Psychology, 47, 6, pp. 1191-1205, (1984); Brown S.A., Predicting Collaboration Technology Use: Integrating Technology Adoption and Collaboration Research, Journal of Management Information Systems, 27, 2, pp. 9-54, (2010); Brown J.A., Forster W.R., CSR and Stakeholder Theory: A Tale of Adam Smith, Journal of Business Ethics, 112, 2, pp. 301-312, (2013); Carroll A.B., The Pyramid of Corporate Social Responsibility: Toward the Moral Management of Organizational Stakeholders, Business Horizons, 34, 4, pp. 39-48, (1991); Christensen L.J., Peirce E., Hartman L.P., Michael Hoffman W., Carrier J., Ethics, CSR, and Sustainability Education in the Financial Times Top 50 Global Business Schools: Baseline Data and Future Research Directions, Journal of Business Ethics, 73, 4, pp. 347-368, (2007); Collins D., Weber J., Zambrano R., Teaching Business Ethics Online: Perspectives on Course Design, Delivery, Student Engagement, and Assessment, Journal of Business Ethics, 125, 3, pp. 513-529, (2014); Daft R.L., Lengel R.H., Organizational Information Requirements, Media Richness and Structural Design, Management Science, 32, 5, pp. 554-571, (1986); Dahlsrud A., How Corporate Social Responsibility is Defined: an Analysis of 37 Definitions, Corporate Social Responsibility and Environmental Management, 15, 1, pp. 1-13, (2008); Dennis A.R., Fuller R.M., Valacich J.S., Media, Tasks, and Communication Processes: A Theory of Media Synchronicity, MIS Quarterly, 32, 3, pp. 575-600, (2008); Dennis A.R., Kinney S.T., Testing Media Richness Theory in the new Media: The Effects of Cues, Feedback, and Task Equivocality, Information Systems Research, 9, 3, pp. 256-274, (1998); Dennis A.R., Wixom B.H., Vandenberg R.J., Understanding Fit and Appropriation Effects in Group Support Systems via Meta-Analysis, MIS Quarterly, 25, 2, pp. 167-193, (2001); Desanctis G., Poole M.S., Capturing the Complexity in Advanced Technology use: Adaptive Structuration Theory, Organization Science, 5, 2, pp. 121-147, (1994); Desjardins J.R., Diedrich E., Learning What It Really Costs: Teaching Business Ethics with Life-Cycle Case Studies, Journal of Business Ethics, 48, 1, pp. 33-42, (2003); Ferrell O.C., Ferrell L., A Macromarketing Ethics Framework: Stakeholder Orientation and Distributive Justice, Journal of Macromarketing, 28, 1, pp. 24-32, (2008); Fornell C., Larcker D.F., Evaluating Structural Equation Models with Unobservable Variables and Measurement Error, Journal of Marketing Research, 18, 1, pp. 39-50, (1981); Freeman E.R., Strategic Management: A Stakeholder Approach, (2010); Gautschi F.H., Jones T.M., Enhancing the Ability of Business Students to Recognize Ethical Issues: An Empirical Assessment of the Effectiveness of a Course in Business Ethics, Journal of Business Ethics, 17, 2, pp. 205-216, (1998); Gikas J., Grant M.M., Mobile Computing Devices in Higher Education: Student Perspectives on Learning with Cellphones, Smartphones &amp; Social Media, Internet &amp; Higher Education, 19, 2-3, pp. 18-26, (2013); Goodhue D.L., Klein B.D., March S.T., User Evaluations of IS as Surrogates for Objective Performance, Information &amp; Management, 38, 2, pp. 87-101, (2000); Haski-Leventhal D., Pournader M., Mckinnon A., The Role of Gender and Age in Business Students’ Values, CSR Attitudes, and Responsible Management Education: Learnings from the PRME International Survey, Journal of Business Ethics, 146, pp. 1-21, (2015); Jonson E.P., Mcguire L.M., O'Neill D., Teaching Ethics to Undergraduate Business Students in Australia: Comparison of Integrated and Stand-Alone Approaches, Journal of Business Ethics, 132, 2, pp. 1-15, (2015); Kane G.C., The Evolutionary Implications of Social Media for Organizational Knowledge Management, Information &amp; Organization, 27, 1, pp. 37-46, (2017); Kavathatzopoulos I., The Use of Information and Communication Technology in the Training for Ethical Competence in Business, Journal of Business Ethics, 48, 1, pp. 43-51, (2003); Kietzmann J.H., Hermkens K., Mccarthy I.P., Silvestre B.S., Social Media? Get Serious! Understanding the Functional Building Blocks of Social Media, Business Horizons, 54, 3, pp. 241-251, (2011); Kolodinsky R.W., Madden T.M., Zisk D.S., Henkel E.T., Attitudes About Corporate Social Responsibility: Business Student Predictors, Journal of Business Ethics, 91, 2, pp. 167-181, (2010); Laditka S.B., Houck M.M., Student-developed Case Studies: An Experiential Approach for Teaching Ethics in Management, Journal of Business Ethics, 64, 2, pp. 157-167, (2006); Li C.-Y., Persuasive Messages on Information System Acceptance: A Theoretical Extension of Elaboration Likelihood Model and Social Influence Theory, Computers in Human Behavior, 29, 1, pp. 264-275, (2013); Lin B., Zagalsky A.E., Storey M.A., Serebrenik A., (2016); Lozano J.M., Folguera C., Arenas D., Setting the Context: The Role Information Technology in a Business Ethics Course Based on Face-to-Face Dialogue, Journal of Business Ethics, 48, 1, pp. 99-111, (2003); Martinov-Bennie N., Mladenovic R., Investigation of the Impact of an Ethical Framework and an Integrated Ethics Education on Accounting Students’ Ethical Sensitivity and Judgment, Journal of Business Ethics, 127, 1, pp. 189-203, (2015); Mchaney R.W., Warkentin M., Sachs D., Pope M.B., Ormond D., Teaching Social Media in Business, Journal of Information Technology Education Innovations in Practice, 14, 1, pp. 39-62, (2015); McWilliams V., Nahavandi A., Using Live Cases to Teach Ethics, Journal of Business Ethics, 67, 4, pp. 421-433, (2006); McWilliams A., Siegel D., Corporate Social Responsibility: A Theory of the Firm Perspective, The Academy of Management Review, 26, 1, pp. 117-127, (2001); Ng E.S., Burke R.J., Predictor of Business Students’ Attitudes Toward Sustainable Business Practices, Journal of Business Ethics, 95, 4, pp. 603-615, (2010); Nihalani P.K., Mayrath M.C., White Paper, (2010); Painter-Morland M., Fontrodona J., Michael Hoffman W., Rowe M., Conversations Across Continents: Teaching Business Ethics Online, Journal of Business Ethics, 48, 1, pp. 75-88, (2003); Perri D.F., Callanan G.A., Rotenberry P.F., Oehlers P.F., Education and Training in Ethical Decision Making: Comparing Context and Orientation, Education &amp; Training, 51, 1, pp. 70-83, (2009); Petty R.E., Cacioppo J.T., The Elaboration Likelihood Model of Persuasion, Advances in Experimental Social Psychology, 19, 4, pp. 123-205, (1986); Petty R.E., Cacioppo J.T., Goldman R., Personal Involvement as a Determinant of Argument-Based Persuasion, Journal of Personality &amp; Social Psychology, 41, 5, pp. 847-855, (1981); Petty R.E., Cacioppo J.T., Strathman A.J., Priester J.R., To Think or Not to Think: Exploring Two Routes to Persuasion, Persuasion: Psychological Insights and Perspectives (2nd, 48, 6, pp. 81-116, (2005); Seto-Pamies D., Papaoikonomou E., A Multi-Level Perspective for the Integration of Ethics, Corporate Social Responsibility and Sustainability (ECSRS) in Management Education, Journal of Business Ethics, 136, 3, pp. 523-538, (2016); Siegel J., Dubrovsky V., Kiesler S., Mcguire T.W., Group Processes in Computer-Mediated Communication, Organizational Behavior &amp; Human Decision Processes, 37, 2, pp. 157-187, (1986); Singhapakdi A., Vitell S.J., Rallapalli K.C., Kraft K.L., The Perceived Role of Ethics and Social Responsibility: A Scale Development, Journal of Business Ethics, 15, 11, pp. 1131-1140, (1996); Storey M.A., Singer L., Cleary B., Filho F.F., Zagalsky A., (2014); Walther J.B., Computer-Mediated Communication: Impersonal, Interpersonal, and Hyperpersonal Interaction, Communication Research, 23, 23, pp. 3-43, (1996); Walther J.B., Selective Self-Presentation in Computer-Mediated Communication: Hyperpersonal Dimensions of Technology, Language, and Cognition, Computers in Human Behavior, 23, 5, pp. 2538-2557, (2007); Weber J., Measuring the Impact of Teaching Ethics to Future Managers: A Review, Assessment, and Recommendations, Journal of Business Ethics, 9, 3, pp. 183-190, (1990); Yamin M., Al-Ahmadi H.M., Al Muhammad A., (2016)</t>
  </si>
  <si>
    <t>X. Zhang; College of Management and Economics, Tianjin University, Tianjin, No.92 Weijin Road, Nankai District, 300072, China; email: jackyzhang@tju.edu.cn</t>
  </si>
  <si>
    <t>03075079</t>
  </si>
  <si>
    <t>Stud. High. Educ.</t>
  </si>
  <si>
    <t>2-s2.0-85076434128</t>
  </si>
  <si>
    <t>Alqaheri, Hameed (24778212100); Panda, Mrutyunjaya (24829805900)</t>
  </si>
  <si>
    <t>24778212100; 24829805900</t>
  </si>
  <si>
    <t>Information (Switzerland)</t>
  </si>
  <si>
    <t>29</t>
  </si>
  <si>
    <t>10.3390/info13010029</t>
  </si>
  <si>
    <t>https://www.scopus.com/inward/record.uri?eid=2-s2.0-85122528443&amp;doi=10.3390%2finfo13010029&amp;partnerID=40&amp;md5=8f724bde58e6656f53933ba106178fb8</t>
  </si>
  <si>
    <t>College of Business Administration, Kuwait University, P.O. Box 5486, Safat, 13055, Kuwait; Department of Computer Science and Applications, Utkal University, Odisha, 751004, India</t>
  </si>
  <si>
    <t>Alqaheri H., College of Business Administration, Kuwait University, P.O. Box 5486, Safat, 13055, Kuwait; Panda M., Department of Computer Science and Applications, Utkal University, Odisha, 751004, India</t>
  </si>
  <si>
    <t>This paper focuses on the study of automated process discovery using the Inductive visual Miner (IvM) and Directly Follows visual Miner (DFvM) algorithms to produce a valid process model for educational process mining in order to understand and predict the learning behavior of students. These models were evaluated on the publicly available xAPI (Experience API or Experience Application Programming Interface) dataset, which is an education dataset intended for tracking students’ classroom activities, participation in online communities, and performance. Experimental results with several performance measures show the effectiveness of the developed process models in helping experts to better understand students’ learning behavioral patterns. © 2022 by the authors. Licensee MDPI, Basel, Switzerland.</t>
  </si>
  <si>
    <t>Directly follows visual miner; Educational process mining (EPM); Inductive visual miner; Learning performance prediction; Model discovery algorithms</t>
  </si>
  <si>
    <t>Application programming interfaces (API); Automation; Education computing; Learning algorithms; Learning systems; Miners; Students; Directly follow visual miner; Discovery algorithm; Educational process; Educational process mining; Inductive visual miner; Learning performance; Learning performance prediction; Model discoveries; Model discovery algorithm; Performance prediction; Process mining; Data mining</t>
  </si>
  <si>
    <t>Dutt A., Ismail M.A., Herawan T., A Systematic Review on Educational Data Mining, IEEE Access, 5, pp. 15991-16005, (2017); Romero C., Ventura S., Educational data mining: A survey from 1995 to 2005, Expert Syst. Appl, 33, pp. 135-146, (2007); Reimann P., Markauskaite L., Bannert M., e-Research and learning theory, Br. J. Educ. Technol, 45, pp. 528-540, (2014); van der Aalst W., Data Science in Action, Process Mining, pp. 3-23, (2016); Pemberton A., Moallem M., The impact of personalized learning on motivation in online learning, Society for Information Technology &amp; Teacher Education International Conference, pp. 907-914, (2013); Felder R.M., Silverman L.K., Learning and teaching styles in engineering education, Eng. Educ, 78, pp. 674-681, (1988); Bogarn A., Romero C., Cerezo R., Snchez-Santilln M., Clustering for improving educational process mining, Proceedings of the Fourth International Conference on Learning Analytics and Knowledge, pp. 11-15, (2014); Reisig W., Rozenberg G., Lectures on Petri Nets I: Basic Models; Lecture Notes in Computer Science, 1491, (1998); Bogarin A., Cerezo R., Romero C., A survey on educational process mining, Wiley Interdiscip. Rev. Data Min. Knowl. Discov, 8, (2017); Van der Aalst W.M.P., Process Mining: Discovery, Conformance and Enhancement of Business Process, (2011); Porouhan P., Jongsawat N., Premchaiswadi W., Process and deviation exploration through Alpha-algorithm and Heuristic miner techniques, Proceedings of the 2014 Twelfth International Conference on ICT and Knowledge Engineering, pp. 83-89, (2014); Zhou X., Zacharewicz G., Chen D., Chu D., A Method for Building Service Process Value Model Based on Process Mining, Appl. Sci, 10, (2020); Martin N., De Weerdt J., Fernandez-Llatas C., Gal A., Gatta R., Ibanez G., Johnson O., Mannhardt F., Marco-Ruiz L., Mertens S., Et al., Recommendations for enhancing the usability and understandability of process mining in healthcare, Artif. Intell. Med, 109, (2020); Maldonado-Mahauad J., Perez-Sanagustin M., Kizilcec R.F., Morales N., Munoz-Gama J., Mining theory-based patterns from Big data: Identifying self-regulated learning strategies in Massive Open Online Courses, Comput. Hum. Behav, 80, pp. 179-196, (2018); Salazar-Fernandez J.P., Sepulveda M., Munoz-Gama J., Influence of student diversity on educational trajectories in engineering high-failure rate courses that lead to late dropout, Proceedings of the 2019 IEEE Global Engineering Education Conference (EDUCON), pp. 607-616, (2019); Kabra R.R., Bichkar R., Performance Prediction of Engineering Students using Decision Trees, Int. J. Comput. Appl, 36, pp. 8-12, (2011); Iam-On N., Boongoen T., Generating descriptive model for student dropout: A review of clustering approach, Human-Cent. Comput. Inf. Sci, 7, (2017); Jing L., Data Mining Applications in Higher Education, 7, pp. 1-20, (2004); Werner M., Wiese M., Maas A., Embedding process mining into financial statement audits, Int. J. Account. Inf. Syst, 41, (2021); Hamdan K.M., Al-Bashaireh A.M., Zahran Z., Al-Daghestani A., Al-Habashneh S., Shaheen A.M., University students’ in-teraction, Internet self-efficacy, self-regulation and satisfaction with online education during pandemic crises of COVID-19 (SARS-CoV-2), Int. J. Educ. Manag, 35, pp. 713-725, (2021); Viberg O., Khalil M., Baars M., Self-regulated learning and learning analytics in online learning environments, Proceedings of the Tenth International Conference on Learning Analytics &amp; Knowledge, pp. 524-533, (2020); Romero C., Ventura S., Educational data mining and learning analytics: An updated survey, WIREs Data Min. Knowl. Discov, 10, (2020); Buijs J., Dongen B., Aalst W., On the Role of Fitness, Precision. Generalization and Simplicity in Process Discovery, On the Move to Meaningful Internet Systems: OTM 2012. OTM 2012. Lecture Notes in Computer Science, 7565, (2012); Kas S., Post R., Wiewel S., Automated Machine Learning in a Process Mining Context, (2020); Azeta A., Agono F., Falade A., Azeta E., Nwaocha V., A Digital Twin Framework for Analysing Students’ Behaviours Using Educational Process Mining, pp. 1-19, (2020); Omori N.J., Tavares G.M., Ceravolo P., Barbon S., Comparing Concept Drift Detection with Process Mining Software, iSys Revista Brasileira de Sistemas de Informac¸ ˜ao (Braz. J. Inf. Syst.), 13, pp. 101-125, (2020); Okoye K., Nganji J.T., Hosseini S., Learning analytics: The role of information technology for educational process innovation, Proceedings of the International Conference on Bioinspired Computing and Applications (IBICA), pp. 272-284, (2019); Kurniati A.P., Rojas E., Hogg D., Hall G., Johnson O.A., The assessment of data quality issues for process mining in healthcare using Medical Information Mart for Intensive Care III, a freely available e-health record database, Health Inform. J, 25, pp. 1878-1893, (2019); Mukala P., Buijs J., Leemans M., van der Aalst W., Exploring Students’ Learning Behaviour in MOOCs Using Process Mining Techniques, Computing Conference, pp. 1-12, (2015); Hachicha W., Ghorbel L., Champagnat R., Zayani C.A., Amous I., Using Process Mining for Learning Resource Recommen-dation: A Moodle Case Study, Procedia Comput. Sci, 192, pp. 853-862, (2021); van der Aalst W., Process mining: Overview and opportunities, ACM Trans. Manag. Inf. Syst, 3, pp. 1-17, (2012); Abu Amrieh E., Hamtini T., Aljarah I., Preprocessing and analyzing educational data set using X-API for improving student’s performance, Proceedings of the 2015 IEEE Jordan Conference on Applied Electrical Engineering and Computing Technologies (AEECT), pp. 1-5, (2015); Madnaik S.S., Predicting Students’ Performance by Learning Analytics, Master’s Projects, (2020); Abu Amrieh E., Hamtini T., Aljarah I., Mining educational data to predict student’s academic performance using ensemble methods, Int. J. Database Theory Appl, 9, pp. 119-136, (2016); Bharara S., Sabitha A.S., Bansal A., Application of learning analytics using clustering data Mining for Students’ disposition analysis, Educ. Inf. Technol, 23, pp. 957-984, (2018); van der Aalst W., Weijters A.T., Maruster L.L., Workflow mining: Discovering process models from event logs, IEEE Trans. Knowl. Data Eng, 16, pp. 1128-1142, (2004); Bogarin A., Cerezo R., Romero C., Discovering learning processes using Inductive Miner: A case study with Learning Management Systems (LMSs), Psicothema, 30, pp. 322-329, (2018); Leemans S.J.J., Fahland D., van der Aalst W.M.P., Discovering Block-Structured Process Models from Event Logs Containing Infrequent Behaviour, Business Process Management Workshops. BPM 2013. Lecture Notes in Business Information Processing, 171, (2014); Nuritha I., Mahendrawathi E., Structural Similarity Measurement of Business Process Model to Compare Heuristic and Inductive Miner Algorithms Performance in Dealing with Noise, Procedia Comput. Sci, 124, pp. 255-263, (2017); Naderifar V., Sahran S., Shukur Z., A Review on Conformance Checking Technique for the Evaluation of Process Mining Algorithm, TEM J, 8, pp. 1232-1241, (2019); Dixit P.M., Verbeek H.M.W., Buijs J.C.A.M., van der Aalst W.M.P., Interactive data-driven process model construction, Conceptual Modeling—37th International Conference, ER 2018, Proceedings, Xi’an, China, 22–25 October 2018, pp. 251-265; Leemans S.J., Poppe E., Wynn M.T., Directly Follows-Based Process Mining: Exploration &amp; a Case Study, Proceedings of the 2019 International Conference on Process Mining (ICPM), pp. 25-32, (2019)</t>
  </si>
  <si>
    <t>H. Alqaheri; College of Business Administration, Kuwait University, Safat, P.O. Box 5486, 13055, Kuwait; email: hameed.alqaheri@ku.edu.kw</t>
  </si>
  <si>
    <t>MDPI</t>
  </si>
  <si>
    <t>20782489</t>
  </si>
  <si>
    <t>Information</t>
  </si>
  <si>
    <t>2-s2.0-85122528443</t>
  </si>
  <si>
    <t>Hernández-Lara A.B.; Perera-Lluna A.; Serradell-López E.</t>
  </si>
  <si>
    <t>Hernández-Lara, Ana Beatriz (8681953800); Perera-Lluna, Alexandre (55819687000); Serradell-López, Enric (27868164800)</t>
  </si>
  <si>
    <t>8681953800; 55819687000; 27868164800</t>
  </si>
  <si>
    <t>Applying learning analytics to students’ interaction in business simulation games. The usefulness of learning analytics to know what students really learn</t>
  </si>
  <si>
    <t>Computers in Human Behavior</t>
  </si>
  <si>
    <t>600</t>
  </si>
  <si>
    <t>612</t>
  </si>
  <si>
    <t>10.1016/j.chb.2018.03.001</t>
  </si>
  <si>
    <t>https://www.scopus.com/inward/record.uri?eid=2-s2.0-85056094287&amp;doi=10.1016%2fj.chb.2018.03.001&amp;partnerID=40&amp;md5=cad8fee26a605cdb66c5f3d70be5e06a</t>
  </si>
  <si>
    <t>Department of Business Management, Universitat Rovira i Virgili, Av. Universitat 1, Reus, 43204, Spain; Automatic Control Department, Universitat Politècnica de Catalunya, C/Pau Gargallo 5, Barcelona, 08028, Spain; Business and Management Department, Universitat Oberta de Catalunya, Av. Tibidabo 39-43, Barcelona, 08035, Spain</t>
  </si>
  <si>
    <t>Hernández-Lara A.B., Department of Business Management, Universitat Rovira i Virgili, Av. Universitat 1, Reus, 43204, Spain; Perera-Lluna A., Automatic Control Department, Universitat Politècnica de Catalunya, C/Pau Gargallo 5, Barcelona, 08028, Spain; Serradell-López E., Business and Management Department, Universitat Oberta de Catalunya, Av. Tibidabo 39-43, Barcelona, 08035, Spain</t>
  </si>
  <si>
    <t>Nowadays, different ways of communication and interaction among multiple actors are dominating learning processes. However, there are critical opinions that question the contribution of student interaction to real learning. This study applies learning analytics and data mining techniques to explore the online discussion forums of 362 business students at the bachelor and master levels, who participated in business simulation games between 2011 and 2016. The findings revealed that the most frequent contents in the students’ online discussion forums were related, firstly, to the parameters and features of the business simulation game, and, secondly, to elements that fostered the students’ learning process, while small talk or regular conversation did not appear to be relevant. In addition, the contents with predictive power over learning results were related to uncertainty, time, interaction, communication and collaboration, although none of these elements influenced teacher assessment of student learning. This study reveals the usefulness of learning analytics tools to gain a more wide and holistic view of the learning process of students, discovering new aspects that affect students’ learning results. © 2018 Elsevier Ltd</t>
  </si>
  <si>
    <t>Business simulation games; Data mining; Learning analytics; Learning outcomes; Online learning activities; Student interaction</t>
  </si>
  <si>
    <t>Computer aided software engineering; Data mining; Learning systems; Online systems; Social networking (online); Students; Business simulation games; Learning analytics; Learning outcome; Online learning activities; Student interactions; article; conversation; data mining; human; human experiment; major clinical study; overlearning; simulation; student; teacher; uncertainty; E-learning</t>
  </si>
  <si>
    <t>Horizon 2020 Framework Programme, H2020, (780262); Ministerio de Economía y Competitividad, MINECO</t>
  </si>
  <si>
    <t>AP acknowledges the support of TEC2014-60337-R grants from the Ministerio de Economía y Competitividad (MINECO). AP is part of the 2014SGR-1063 consolidated research group of the Generalitat de Catalunya, Spain. CIBER of Bioengineering, Biomaterials and Nanomedicine is an initiative of ISCIII.</t>
  </si>
  <si>
    <t>Adeyinka T., Abdulmumin I., Pattern of undergraduate's participation in the online discussion forum at the Univeristy of Ilorin, Nigeria, Management Journal of Information Technology, 22, 3, pp. 59-76, (2011); Agudo-Peregrina A.F., Iglesias-Pradas S., Conde-Gonzalez M.A., Hernandez-Garcia A., Can we predict success from log data in VLEs? Classification of interactions for learning analytics and their relation with performance in VLE-supported F2F and online learning, Computers in Human Behavior, 31, pp. 542-550, (2014); Asterhan C.S.C., Hever R., Learning from reading argumentive group discussions in facebook: Rhetoric style matters (again), Computers in Human Behavior, 53, pp. 570-576, (2015); Boticki I., Baksa J., Seow P., Looi C.K., Usage of a mobile social learning platform with virtual badges in a primary school, Computers &amp; Education, 86, pp. 120-136, (2015); Chaparro-Pelaez J., Iglesias-Pradas S., Pascual-Miguel F.J., Hernandez-Garcia A., Factors affecting perceived learning of engineering students in problem based learning supported by business simulation, Interactive Learning Environments, 21, 3, pp. 244-262, (2013); Cheng G., Chau J., Exploring the relationship between learning styles, online participation, learning achievement and course satisfaction: An empirical study of a blended learning course, British Journal of Educational Technology, 47, pp. 257-278, (2014); De Wever B., Schellens T., Valcke M., Van Keer H., Content analysis schemes to analyze transcripts of online asynchronous discussion groups: A review, Computers &amp; Education, 46, 1, pp. 6-28, (2006); Feinerer I., Hornik K., Meyer D., Text mining infrastructure in R, Journal of Statistical Software, 25, pp. 1-54, (2008); Fito-Bertran A., Hernandez-Lara A.B., Serradell-Lopez E., The effect of competences on learning results: An educational experience with a business simulator, Computers in Human Behavior, 51, pp. 910-914, (2015); Foley B.J., Kobaissi A., Using virtual chat to study in informal learning in online environments, American educational research Association: Annual meeting, San Francisco, CA, (2006); Gasevic D., Dawson S., Siemens G., Let's not forget: Learning analytics are about learning, TechTrends, 59, pp. 64-71, (2015); Gilbert L., Moore D.R., Building interactivity into web courses: Tools for social and instructional interaction, Educational Technology, 38, pp. 29-35, (1998); Henri F., Online education: Perspectives on a new environment. NY: Praeger, (1992); Hernandez-Garcia A., Gonzalez-Gonzalez I., Jimenez-Zarco A.I., Chaparro-Pelaez J., Applying social learning analytics to message boards in online distance learning: A case study, Computers in Human Behavior, 47, pp. 68-80, (2015); Iglesias-Pradas S., Ruiz-de-Azcarate C., Agudo-Peregrina A.F., Assessing the suitability of student interactions from Moodle data log as predictors of cross-curricular competencies, Computers in Human Behaviour, 47, pp. 81-89, (2015); John P., Wheeler S., The digital classroom: Harnessing technology for the future of learning and teaching, (2012); Kent C., Laslo E., Rafaeli S., Interactivity in online discussions and learning outcomes, Computers &amp; Education, 97, pp. 116-128, (2016); Liaw S., Huang H., Enhancing interactivity in web-based instruction: A review of the literature, Educational Technology, 40, pp. 41-45, (2000); Lonn S., Teasley S.D., Krum A.E., Who needs to do what where? Using learning management systems on residential vs. Commuter campuses, Computers &amp; Education, 53, pp. 686-694, (2011); Moore M.G., Three types of interaction, American Journal of Distance Education, 3, pp. 1-6, (1989); Moore M.G., Kearsley G., Distance education: A systems view, (1996); Noeth R.J., Volkov B.B., Evaluating the effectiveness of technology in our schools, (2004); Northrup P., A framework for designing interactivity into web-based instruction, Educational Technology, 41, pp. 31-39, (2001); Paiva R., Bittencourt I.I., Tenorio T., Jaques P., Isotani S., What do students do on-line? Modelling students’ interactions to improve their learning experience, Computers in Human Behavior, 64, pp. 769-781, (2016); Pando-Garcia J., Perianez-Canadillas I., Charterina J., Business simulation games with and without supervision: An analysis based on the TAM model, Journal of Business Research, 69, pp. 1731-1736, (2015); Pena-Shaff J.B., Nicholls C., Analyzing student interactions and meaning construction in computer bulletin board discussion, Computers &amp; Education, 42, pp. 243-265, (2004); Picciano A.G., Beyond student perceptions: Issues of interaction, presence, and performance in an online course, Journal of Asynchronous Learning Network, 6, pp. 21-40, (2002); Porter M.F., An algorithm for suffix stripping, Program, 14.3, pp. 130-137, (1980); R Core Team, R: A language &amp; environment for statistical computing, (2016); Rajaraman A., Ullman J.D., Mining of massive datasets, (2011); Ransdell S., Meaningful posts and online learning in Blackboard across four cohorts of adult learners, Computers in Human Behavior, 29, pp. 2730-2732, (2013); Reich B.J., Rebooting MOOC research, Science, 347, pp. 34-35, (2015); Romero C., Lopez M.I., Luna J.M., Ventura S., Predicting students’ final performance from participation in on-line discussion forums, Computers &amp; Education, 68, pp. 458-472, (2013); Romero C., Ventura S., Educational data mining: A survey from 1995 to 2005, Expert Systems with Applications, 33, pp. 135-146, (2007); Soller A.L., Supporting social interaction in an intelligent collaborative learning system, International Journal of Artificial Intelligence in Education, 12, pp. 40-62, (2001); Song N., McNary S.W., Understanding students’ online interaction: Analysis of discussion board posting, The Journal of Interactive Online Learning, 10, pp. 1-14, (2011); Soo K.S., Bonk C.J., Interaction: What does it mean in online distance education?, Proceedings of the world conference on educational multimedia and hypermedia &amp; world conference on educational telecommunications, (1998); Tao Y.-H., Cheng C.-J., Sun S.-Y., Alignment of teacher and student perceptions on the continued use of business simulation games, Educational Technology &amp; Society, 15, 3, pp. 177-189, (2012); Wei H.-C., Peng H., Chou C., Can more interactivity improve learning achievement in an on-line course? Effects of college students’ perception and actual use of a course-management system on their learning achievement, Computers &amp; Education, 83, pp. 10-21, (2015)</t>
  </si>
  <si>
    <t>E. Serradell-López; Business and Management Department, Universitat Oberta de Catalunya, Barcelona, Av. Tibidabo 39-43, 08035, Spain; email: eserradell@uoc.edu</t>
  </si>
  <si>
    <t>Elsevier Ltd</t>
  </si>
  <si>
    <t>07475632</t>
  </si>
  <si>
    <t>CHBEE</t>
  </si>
  <si>
    <t>Comput. Hum. Behav.</t>
  </si>
  <si>
    <t>All Open Access; Green Open Access</t>
  </si>
  <si>
    <t>2-s2.0-85056094287</t>
  </si>
  <si>
    <t>Tian X.; Tang S.; Xia D.</t>
  </si>
  <si>
    <t>Tian, Xingyu (57640453600); Tang, Shengnan (57641465600); Xia, Daoxun (35235529100)</t>
  </si>
  <si>
    <t>57640453600; 57641465600; 35235529100</t>
  </si>
  <si>
    <t>Application of Real-time Sentiment Analysis Based on Mini-Xception in Classroom Teaching</t>
  </si>
  <si>
    <t>Proceedings - 11th International Conference on Information Technology in Medicine and Education, ITME 2021</t>
  </si>
  <si>
    <t>527</t>
  </si>
  <si>
    <t>10.1109/ITME53901.2021.00111</t>
  </si>
  <si>
    <t>https://www.scopus.com/inward/record.uri?eid=2-s2.0-85128811216&amp;doi=10.1109%2fITME53901.2021.00111&amp;partnerID=40&amp;md5=e8dc82eec51033bcb9691c1ca4d8448f</t>
  </si>
  <si>
    <t>Guizhou Normal University, School of Big Data and Computer Science, China; Engineering Laboratory for Applied Technology of Big Data in Education, Guizhou Normal University, Guiyang, China</t>
  </si>
  <si>
    <t>Tian X., Guizhou Normal University, School of Big Data and Computer Science, China; Tang S., Guizhou Normal University, School of Big Data and Computer Science, China; Xia D., Guizhou Normal University, School of Big Data and Computer Science, China, Engineering Laboratory for Applied Technology of Big Data in Education, Guizhou Normal University, Guiyang, China</t>
  </si>
  <si>
    <t>The in-depth understanding and application of teacher and student data by learning analytics technology provide a new development perspective for the education field, in which emotional data play a vital role in evaluating teaching quality and learning effects. Currently, sentiment analysis technology is developing rapidly, but its application in the educational field is lagging. Most of the research is based on sentiment analysis of published texts on social media or videos recorded by students, which may lead to problems such as incomplete feedback content and delayed feedback analysis. Based on the mini-Xception framework, this paper implements the real-time identification and analysis of student sentiment in classroom teaching. Through the feedback results, teachers can fully understand the degree of student engagement and provide reasonable suggestions for subsequent teaching progress. The experimental results show that this method has high recognition accuracy for the real-time detection of seven student sentiments, and the average accuracy is 76.71 %. Compared with after-class student feedback or real-time text sentiment analysis, it can better reflect the real time and high efficiency of information feedback. It provides a basis for teachers to control the teaching rhythm and evaluate the teaching effect and is an effective method for realizing personalized teaching.  © 2021 IEEE.</t>
  </si>
  <si>
    <t>personalized teaching; real-time; sentiment analysis; student feedback</t>
  </si>
  <si>
    <t>Feedback; Students; Classroom teaching; Education field; In-depth application; In-depth understanding; Personalized teaching; Real- time; Sentiment analysis; Student feedback; Teachers'; Teaching-learning; Sentiment analysis</t>
  </si>
  <si>
    <t>National Natural Science Foundation of China, NSFC, (61762023, 62166008)</t>
  </si>
  <si>
    <t>ACKNOWLEDGEMENT This work was supported by the Nature Science Foundation of China under Grant 61762023 and Grant 62166008.</t>
  </si>
  <si>
    <t>Lu W., Jin Y., The analysis on application effect of a provincial modern distance education management information system, International Conference on Information Technology in Medicine &amp; Education, (2016); Zhuo L., Geng Q.X., The application of hybrid flipped classroom in the course of Java programming, International Conference on Information Technology in Medicine &amp; Education, (2016); Ming C., Dan T., The multimedia technology application in the network distance education-accountancy as a model, 2015 7th International Conference on Information Technology in Medicine and Education, (2015); Andrade A., Delandshere G., Danish J.A., Using multimodal learning analytics to model student behaviour: A systematic analysis of behavioural framing, Journal of Learning Analytics, 3, pp. 282-306, (2016); Liu H., Ma S., Xia D., Li S., Sfanet: A spectrum-aware feature augmentation network for visible-infrared person reidentification, IEEE Transactions on Neural Networks and Learning Systems, 14, pp. 1-14, (2021); Umar M., Ahmad N.B., Zainal A., Sentiment analysis of student's opinion on programming assessment: Evaluation of nave bayes over support vector machines, International Journal of Innovative Computing, 10, pp. 51-58, (2020); Zhao Z., Zhu H., Xue Z., Liu Z., Liu M., An image-text consistency driven multimodal sentiment analysis approach for social media, Information Processing &amp; Management, 56, (2019); Nair L.R., Shetty S.D., Shetty S.D., Streaming big data analysis for real-time sentiment based targeted advertising, International Journal of Electrical &amp; Computer Engineering, 7, pp. 402-407, (2017); Kim C.M., Kim K.H., Lee Y.S., Chung K., Park R.C., Real-time streaming image based pp2lfa-crnn model for facial sentiment analysis, IEEE Access, 8, pp. 199586-199602, (2020); Grazulevicius G., Barzdenas V., Vasjanov A., Liobe J., Applying smart devices for gathering real-time feedback from students, Computer Applications in Engineering Education, 29, pp. 613-623, (2020); Lin K.C., Huang T.-C., Hung J.C., Yen N.Y., Chen S.J., Facial emotion recognition towards affective computing-based learning, Library Hi Tech, 31, pp. 294-307, (2013); Chollet F., Xception: Deep learning with depthwise separable convolutions, 2017 IEEE Conference on Computer Vision and Pattern Recognition, (2017); Arriaga O., Valdenegro-Toro M., Plger P., Real-time convolutional neural networks for emotion and gender classification, The European Symposium on Artificial Neural Networks, (2017); Li H., Zhe L., Shen X., Brandt J., Gang H., A convolutional neural network cascade for face detection, Computer Vision &amp; Pattern Recognition, (2015); Chauhan G.S., Agrawal P., Meena Y.K., Aspect-based sentiment analysis of students' feedback to improve teaching-learning process, Information and Communication Technology for Intelligent Systems, 107, pp. 259-266, (2019); Viola P., Jones M.J., Robust real-time face detection, International Journal of Computer Vision, 57, pp. 137-154, (2004); Jyoti S., Sharma G., Dhall A., Expression empowered residen network for facial action unit detection, 2019 14th IEEE International Conference on Automatic Face &amp; Gesture Recognition, (2019); Zhang S., Zhu X., Lei Z., Shi H., Wang X., Li S.Z., Faceboxes: A cpu real-time face detector with high accuracy, International Joint Conference on Biometrics, (2017); Lominadze A., Real-time expression analysis of students in a classroom using facial emotion recognition, (2020)</t>
  </si>
  <si>
    <t>D. Xia; Guizhou Normal University, School of Big Data and Computer Science, China; email: dxxia@gznu.edu.cn</t>
  </si>
  <si>
    <t>China Xiamen University; Wuyishan University</t>
  </si>
  <si>
    <t>11th International Conference on Information Technology in Medicine and Education, ITME 2021</t>
  </si>
  <si>
    <t>19 November 2021 through 21 November 2021</t>
  </si>
  <si>
    <t>Wuyishan</t>
  </si>
  <si>
    <t>978-166540679-6</t>
  </si>
  <si>
    <t>Proc. - Int. Conf. Inf. Technol. Med. Educ., ITME</t>
  </si>
  <si>
    <t>2-s2.0-85128811216</t>
  </si>
  <si>
    <t>Januar (57222337750); Rahmi, Alfi (57219228763); Andryadi (57222345111); Hadini (57222337229); Yudelnilastia (57222336456)</t>
  </si>
  <si>
    <t>57222337750; 57219228763; 57222345111; 57222337229; 57222336456</t>
  </si>
  <si>
    <t>Journal of Physics: Conference Series</t>
  </si>
  <si>
    <t>012043</t>
  </si>
  <si>
    <t>10.1088/1742-6596/1779/1/012043</t>
  </si>
  <si>
    <t>https://www.scopus.com/inward/record.uri?eid=2-s2.0-85102385655&amp;doi=10.1088%2f1742-6596%2f1779%2f1%2f012043&amp;partnerID=40&amp;md5=55443a5ad9c2049378657995d01d70eb</t>
  </si>
  <si>
    <t>Institut Agama Islam Negeri (IAIN), Bukittnggi, Indonesia; Institut Agama Islam Yasni Bungo, Jambi, Indonesia; Sekolah Tinggi Ilmu Tarbiyah Al-Hilal, Sigli, Aceh, Indonesia; Sekolah Tinggi Sjech Burhanuddin, Pariaman, Indonesia</t>
  </si>
  <si>
    <t>Januar, Institut Agama Islam Negeri (IAIN), Bukittnggi, Indonesia; Rahmi A., Institut Agama Islam Negeri (IAIN), Bukittnggi, Indonesia; Andryadi, Institut Agama Islam Yasni Bungo, Jambi, Indonesia; Hadini, Sekolah Tinggi Ilmu Tarbiyah Al-Hilal, Sigli, Aceh, Indonesia; Yudelnilastia, Sekolah Tinggi Sjech Burhanuddin, Pariaman, Indonesia</t>
  </si>
  <si>
    <t>The Covid 19 pandemic has had an impact on various life settings. One of them is in educational institutions. The application of New Normal with its social distancing has made learning carried out remotely. The implementation of distance learning in schools needs an innovation through the use of Information and Communication Technology in learning. There are several Information and Communication Technology media that can be used in learning including computers and the internet. Teachers can design subject matter using computers. Then the material that has been designed is delivered to students via the internet network. Currently, there are many social media that support distance learning. SDIT Cahaya Hati has also conducted distance learning. Teachers need to prepare distance learning material in advance before it is delivered to students. This study aims to reveal the use of Information and Communication Technology by SDIT Cahaya Hati teachers in distance learning during the COVID-19 pandemic. The type of this research is qualitative with interview data collection techniques, and documentation. The results show that the Cahaya Hati SDIT teachers have organized distance learning using Information and Communication Technology media. SDIT Cahaya Hati teachers use computers to make learning materials in the form of power points and learning videos. This material is delivered to students using the internet network through a WhatsApp group. Every day the teacher evaluates the learning and once a week the assignment is handed over to the teacher at school  © Published under licence by IOP Publishing Ltd.</t>
  </si>
  <si>
    <t>Distance Learning, and Information Communication Technology</t>
  </si>
  <si>
    <t>Distance education; Information use; Can design; Data collection; Educational institutions; Information and Communication Technologies; Learning materials; Power points; Social media; Subject matters; Students</t>
  </si>
  <si>
    <t>Habibi A., Normal Baru Pasca Covid-19, Journal.Uinjkt.Ac.Id, 4, pp. 197-202, (2020); Syah R. H., Dampak Covid-19 pada Pendidikan di Indonesia: Sekolah, Keterampilan, dan Proses Pembelajaran SALAM J. Sos. dan Budaya Syar-i 7, (2020); Agus Purwanto, Rudy Pramono, Masduki Asbari, Budi Santoso Priyono, Mayesti Wijayanti Laksmi, Chi Hyun Choi, Studi Eksploratif Dampak Pandemi COVID-19 Terhadap Proses Pembelajaran Online di Sekolah Dasar, 2, pp. 165-170, (2017); Pedoman Penyelenggaraan Belajar dari Rumah, (2020); Kadir A., Triwahyuni T., Pengantar Teknologi Informasi Edisi Revisi Andi Yogyakarta, (2014); Pembelajaran Jarak Jauh berbasis Teknologi Informasi dan Komunikasi (TIK), (2009); Prawiyogi A. G., Purwanugraha A., Fakhry G., Firmansyah M., Efektifitas Pembelajaran Jarak Jauh Terhadap Pembelajaran Siswa di SDIT Cendekia Purwakarta, J. Pendidik. Dasar, 11, pp. 94-101, (2020); Dewi S. Z., Hilman I., Penggunaan TIK sebagai Sumber dan Media Pembelajaran Inovatif di Sekolah Dasar Indones, J. Prim. Educ, 2, (2019); Darmawan D., Pendekatan Praktik Teknologi Mulitimedia dan Pembelajaran Online Bandung PT, (2012); UNDANG-UNDANG REPUBLIK INDONESIA NOMOR 11 TAHUN 2008 TENTANG INFORMASI DAN TRANSAKSI ELEKTRONIK Cell, (2008); steffi, Adam M. T., Pemanfaatan Media Pembelajaran Berbasis Teknologi Informasi Bagi Siswa Kelas X Sma Ananda Batam, CBIS J, 3, pp. 78-90, (2015); Aisyah Fitri D. N. P., Dra. Rosma Elly M. Pd, 33, 2, pp. 73-79, (2017); Setiawan A. R., Edukatif: jurnal ilmu pendidikan, 2, pp. 28-36, (2020); Metode Penelitian Metod, (2015)</t>
  </si>
  <si>
    <t>Januar; Institut Agama Islam Negeri (IAIN), Bukittnggi, Indonesia; email: eljanuar78@gmail.com</t>
  </si>
  <si>
    <t>Rahim R.; Iswantir M.; Abdullah N.; Jahwae P.; Awang Mat M.Z.B.</t>
  </si>
  <si>
    <t>IOP Publishing Ltd</t>
  </si>
  <si>
    <t>Bank Negera Indonesia (BNI); Institut Agama Islam Negeri (IAIN) Bukittinggi</t>
  </si>
  <si>
    <t>2nd Bukittinggi International Conference on Education, BICED 2020</t>
  </si>
  <si>
    <t>14 September 2020 through 15 September 2020</t>
  </si>
  <si>
    <t>BukitTinggi, West Sumatera</t>
  </si>
  <si>
    <t>17426588</t>
  </si>
  <si>
    <t>J. Phys. Conf. Ser.</t>
  </si>
  <si>
    <t>2-s2.0-85102385655</t>
  </si>
  <si>
    <t>Bai Z.</t>
  </si>
  <si>
    <t>Bai, Zhongxian (57215859682)</t>
  </si>
  <si>
    <t>57215859682</t>
  </si>
  <si>
    <t>Analysis and Visualization of Online Learning Data Based on Crowd Sensing</t>
  </si>
  <si>
    <t>Proceedings - 2020 International Conference on Artificial Intelligence and Education, ICAIE 2020</t>
  </si>
  <si>
    <t>9262514</t>
  </si>
  <si>
    <t>10.1109/ICAIE50891.2020.00011</t>
  </si>
  <si>
    <t>https://www.scopus.com/inward/record.uri?eid=2-s2.0-85098699659&amp;doi=10.1109%2fICAIE50891.2020.00011&amp;partnerID=40&amp;md5=174649c484fded4c0fe065137e4d859c</t>
  </si>
  <si>
    <t>Communication University of Zhejiang, Network Data Center, Hangzhou, China</t>
  </si>
  <si>
    <t>Bai Z., Communication University of Zhejiang, Network Data Center, Hangzhou, China</t>
  </si>
  <si>
    <t>At present, the development of online learning platforms has encountered many difficulties. Too many crowd sensing data fragments generated in online learning for college students. It is difficult for teaching workers to fully grasp the overall situation of students and other issues. This article studies the crowd sensing data fragments generated during the online learning process of college students for visual work. This paper conducts simple visualization research and implementation of simple data types such as one-dimensional data, two-dimensional data, and hierarchical structure on the online learning platform, and conducts detailed research and implementation on the visualization of complex crowd sensing data on the online learning platform. By visualizing the crowd sensing data generated by the online learning platform, the shortcomings and omissions in online education have been found, the teaching quality of educators on the online platform has been improved, and the situation of students can be understood in a timely manner, and the teaching methods have been improved. © 2020 IEEE.</t>
  </si>
  <si>
    <t>Crowd Sensing; Data Visualization; Machine Learning; Online Learning</t>
  </si>
  <si>
    <t>E-learning; Students; Visualization; College students; Crowd sensing; Data fragments; Learning data; Learning platform; Machine-learning; Online learning; Sensing data; Simple++; Workers'; Data visualization</t>
  </si>
  <si>
    <t>Liu Y., Crowd sensing computing[j], Communication of Chinese Computer Society, 8, 10, pp. 38-41, (2012); Nan W., Et al., Campus activity information collection and sharing system based on crowd sensing [J], Information Network Security, 12, pp. 20-23, (2013); Hong H., Et al., Research status and development of crowd sensing network [j], Journal of Jilin University (Information Science Edition), 34, 3, pp. 374-383, (2016); Hanxia H., Et al., Research on crowd sensing of mobile terminals [j], Computer Technology and Development, 24, 6, pp. 6-9, (2014); Xiao M.J., Et al., Online task assignment for crowd sensing in predictable mobile social network[j], IEEE Transactions on Mobile Computing, 16, 8, pp. 2306-2320, (2017); Wang E., Et al., An efficient prediction-based user recruitment for mobile crowd sensing[j], IEEE Transactions on Mobile Computing, 17, 1, pp. 16-28, (2018); Kucuk K., Bayilmis C., Furkan Sonmez A., Kacar S., Crowd sensing aware disaster framework design with iot technologies[j], Journal of Ambient Intelligence and Humanized Computing, 11, 1, (2020)</t>
  </si>
  <si>
    <t>Z. Bai; Communication University of Zhejiang, Network Data Center, Hangzhou, China; email: zjicmbzx@163.com</t>
  </si>
  <si>
    <t>2020 International Conference on Artificial Intelligence and Education, ICAIE 2020</t>
  </si>
  <si>
    <t>26 June 2020 through 28 June 2020</t>
  </si>
  <si>
    <t>Virtual, Tianjin</t>
  </si>
  <si>
    <t>978-172816659-9</t>
  </si>
  <si>
    <t>Proc. - Int. Conf. Artif. Intell. Educ., ICAIE</t>
  </si>
  <si>
    <t>2-s2.0-85098699659</t>
  </si>
  <si>
    <t>Mao Y.; Zhu Y.; Zhang S.; Zhang D.; Zhang F.; Fan X.</t>
  </si>
  <si>
    <t>Mao, Yu (56900383700); Zhu, Yifan (57203068516); Zhang, Sifan (57204433487); Zhang, Dexiu (57216945883); Zhang, Fuquan (57196006398); Fan, Xiaozhong (7403394041)</t>
  </si>
  <si>
    <t>56900383700; 57203068516; 57204433487; 57216945883; 57196006398; 7403394041</t>
  </si>
  <si>
    <t>Detecting interest-factor influenced abnormal evaluation of teaching via multimodal embedding and priori knowledge based neural network</t>
  </si>
  <si>
    <t>Proceedings - 2019 IEEE Intl Conf on Parallel and Distributed Processing with Applications, Big Data and  Cloud Computing, Sustainable Computing and Communications, Social Computing and Networking, ISPA/BDCloud/SustainCom/SocialCom 2019</t>
  </si>
  <si>
    <t>9047381</t>
  </si>
  <si>
    <t>1201</t>
  </si>
  <si>
    <t>1209</t>
  </si>
  <si>
    <t>10.1109/ISPA-BDCloud-SustainCom-SocialCom48970.2019.00171</t>
  </si>
  <si>
    <t>https://www.scopus.com/inward/record.uri?eid=2-s2.0-85085500971&amp;doi=10.1109%2fISPA-BDCloud-SustainCom-SocialCom48970.2019.00171&amp;partnerID=40&amp;md5=ea0f04559c5684d1be1d797ef0efa3b6</t>
  </si>
  <si>
    <t>School of Computer Science and Technology, Beijing Institute of Technology, Beijing, China; School of Computer Science, Minnan Normal University, Zhangzhou, China; Fujian Provincial Key Laboratory of Information Processing and Intelligent Control, Minjiang University, Fuzhou, China</t>
  </si>
  <si>
    <t>Mao Y., School of Computer Science and Technology, Beijing Institute of Technology, Beijing, China; Zhu Y., School of Computer Science and Technology, Beijing Institute of Technology, Beijing, China; Zhang S., School of Computer Science and Technology, Beijing Institute of Technology, Beijing, China; Zhang D., School of Computer Science, Minnan Normal University, Zhangzhou, China; Zhang F., Fujian Provincial Key Laboratory of Information Processing and Intelligent Control, Minjiang University, Fuzhou, China; Fan X., School of Computer Science and Technology, Beijing Institute of Technology, Beijing, China</t>
  </si>
  <si>
    <t>Student evaluations of teaching (SET) helps to quantitatively measure the teaching performance of classes. However, concerns arouse when the result of SET and students' final grades are highly positively correlated, which means the students may make the evaluation based on the final grades they take. For the purpose of avoiding retaliation and mutual reward rating, some methods based on statistics or rules are used to detect the presence of anomaly evaluation. Whereas, the problem is still challenging since the characteristics of this abnormal evaluation are implicit and multimodal. Besides, additional information such as the domain of subject, instructors' teaching style, and the reputation spread by students also requires corresponding prior knowledge to supplement the abnormal evaluation detection model. Therefore, in this paper, we proposed a multimodal embedding and prior knowledge based neural network to detect potential so called Interest Factor Influenced Abnormal Evaluation (IFAE). The method proposed in this paper uses SDNE and PV-DM to embed the evaluation network between students and teachers and the comment text of students. Taking into account the continuity of mutual evaluation between students and teachers during the teaching cycles and the different emphasis of students' comment texts on teachers, the features of students and teachers are comprehensively constructed. Then, the attention mechanism is used in the comment text to perform final prediction jointly with above features. The experiment result shows that our proposed model outperforms other state-of-art models which based on single type of features on F1 score by 9.25%. © 2019 IEEE.</t>
  </si>
  <si>
    <t>Abnormal evaluation detection; Fusion of multimodal feature; Interest factor influenced abnormal evaluation; Priori knowledge; Student evaluation of teaching</t>
  </si>
  <si>
    <t>Big data; Cloud computing; Embeddings; Knowledge based systems; Neural networks; Social networking (online); Attention mechanisms; Detection models; Multi-modal; Mutual evaluations; Prior knowledge; Priori knowledge; Student evaluation; Teaching styles; Students</t>
  </si>
  <si>
    <t>National Natural Science Foundation of China, NSFC, (61371194); National Basic Research Program of China (973 Program), (2012CB720700, 2013CB329303)</t>
  </si>
  <si>
    <t>The authors would to thank the academic affairs Office of Minnan Normal University for accessing their student evaluation of teaching database. This work is supported by National Program on Key Basic Research Project (973 Program, Grant No. 2013CB329303, 2012CB720700) and the National Natural Science Foundation of China (Grant No. 61371194).</t>
  </si>
  <si>
    <t>Ory J.C., Teaching evaluation: Past, present, and future, New Directions for Teaching and Learning, 83, pp. 13-18, (2000); Valakunde N., Patwardhan M., Multi-aspect and multi-class based document sentiment analysis of educational data catering accreditation process, 2013 International Conference on Cloud &amp; Ubiquitous Computing &amp; Emerging Technologies. IEEE, pp. 188-192, (2013); Lin Q., Zhu Y., Zhang S., Shi P., Guo Q., Niu Z., Lexical based automated teaching evaluation via students short reviews, Computer Applications in Engineering Education, 27, 1, pp. 194-205, (2019); Boswell S.S., Ratemyprofessors is HOGwash (but i care): Effects of ratemyprofessors and university-administered teaching evaluations on professors, Computers in Human Behavior, 56, pp. 155-162, (2016); Boysen G.A., Revenge and student evaluations of teaching, Teaching of Psychology, 35, 3, pp. 218-222, (2008); Maurer T.W., Cognitive dissonance or revenge? Student grades and course evaluations, Teaching of Psychology, 33, 3, pp. 176-179, (2006); Stroebe W., Why good teaching evaluations may reward bad teaching: On grade inflation and other unintended consequences of student evaluations, Perspectives on Psychological Science, 11, 6, pp. 800-816, (2016); Bassett J., Cleveland A., Acorn D., Nix M., Snyder T., Are they paying attention? Students lack of motivation and attention potentially threaten the utility of course evaluations, Assessment &amp; Evaluation in Higher Education, 42, 3, pp. 431-442, (2017); Tripp T.M., Jiang L., Olson K., Graso M., The fair process effect in the classroom: Reducing the influence of grades on student evaluations of teachers, Journal of Marketing Education, (2018); Tran N.D., Et al., Reconceptualisation of approaches to teaching evaluation in higher education, Issues in Educational Research, 25, 1, (2015); Goos M., Salomons A., Measuring teaching quality in higher education: Assessing selection bias in course evaluations, Research in Higher Education, 58, 4, pp. 341-364, (2017); Sarwar M., Dildar M., Shah A.A., Hussain S., Relationship among students academic achievement, students evaluation of teacher and students evaluation of course, The Dialogue, 12, 1, (2017); Mori S., Tanabe Y., Influence of instructor personality on student evaluation of teaching: A comparison between english majors and nonenglish majors, English Language Teaching, 8, 1, pp. 1-10, (2015); Hou Y.-W., Lee C.-W., Gunzenhauser M.G., Student evaluation of teaching as a disciplinary mechanism: A foucauldian analysis, The Review of Higher Education, 40, 3, pp. 325-352, (2017); Tian F., An B., Zheng D., Qin J., Zheng Q., Yang Y., E-learning oriented emotion regulation mechanism and strategies in interactive text applications, Proceedings of the 2011 15th International Conference on Computer Supported Cooperative Work in Design (CSCWD). IEEE, pp. 702-709, (2011); Rodriguez P., Ortigosa A., Carro R.M., Extracting emotions from texts in e-learning environments, 2012 Sixth International Conference on Complex, Intelligent, and Software Intensive Systems. IEEE, pp. 887-892, (2012); Aung K.Z., Myo N.N., Sentiment analysis of students' comment using lexicon based approach, 2017 IEEE/ACIS 16th International Conference on Computer and Information Science (ICIS). IEEE, pp. 149-154, (2017); Binali H.H., Wu C., Potdar V., A new significant area: Emotion detection in e-learning using opinion mining techniques, 2009 3rd IEEE International Conference on Digital Ecosystems and Technologies. IEEE, pp. 259-264, (2009); Garcia-Pablos A., Cuadros M., Rigau G., W2vlda: Almost unsupervised system for aspect based sentiment analysis, Expert Systems with Applications, 91, pp. 127-137, (2018); Zhai Z., Xu H., Kang B., Jia P., Exploiting effective features for Chinese sentiment classification, Expert Systems with Applications, 38, 8, pp. 9139-9146, (2011); Zhang D., Xu H., Su Z., Xu Y., Chinese comments sentiment classification based on word2vec and svmperf, Expert Systems with Applications, 42, 4, pp. 1857-1863, (2015); Esparza G.G., De Luna A., Zezzatti A.O., Hernandez A., Ponce J., Lvarez M.A., Cossio E., Nava Jesus J.De, A sentiment analysis model to analyze students reviews of teacher performance using support vector machines, International Symposium on Distributed Computing and Artificial Intelligence, pp. 157-164, (2017); Balahadia F.F., Fernando M.C.G., Juanatas I.C., Teacher's performance evaluation tool using opinion mining with sentiment analysis, 2016 IEEE Region 10 Symposium (TENSYMP). IEEE, pp. 95-98, (2016); Dhanalakshmi B., Chandrasekar A., Analyzing student's performance using efficient opinion mining and ranking method with machine learning techniques, Journal of Computational and Theoretical Nanoscience, 15, 2, pp. 480-484, (2018); Perozzi B., Al-Rfou R., Skiena S., Deepwalk: Online learning of social representations, Proceedings of the 20th ACM SIGKDD International Conference on Knowledge Discovery and Data Mining. ACM, pp. 701-710, (2014); Wang D., Cui P., Zhu W., Structural deep network embedding, Proceedings of the 22nd ACM SIGKDD International Conference on Knowledge Discovery and Data Mining. ACM, pp. 1225-1234, (2016); Grover A., Leskovec J., Node2vec: Scalable feature learning for networks, Proceedings of the 22nd ACM SIGKDD International Conference on Knowledge Discovery and Data Mining. ACM, pp. 855-864, (2016); Lin Y., Liu Z., Sun M., Liu Y., Zhu X., Learning entity and relation embeddings for knowledge graph completion, Twenty-ninth AAAI Conference on Artificial Intelligence, (2015); Le Q., Mikolov T., Distributed representations of sentences and documents, International Conference on Machine Learning, pp. 1188-1196, (2014); Mikolov T., Chen K., Corrado G., Dean J., Efficient Estimation of Word Representations in Vector Space, (2013); Cho K., Van Merrienboer B., Gulcehre C., Bahdanau D., Bougares F., Schwenk H., Bengio Y., Learning Phrase Representations Using Rnn Encoder-decoder for Statistical Machine Translation, (2014); Kipf T.N., Welling M., Semi-supervised Classification with Graph Convolutional Networks, (2016); Nie Y., Zhu Y., Lin Q., Zhang S., Shi P., Niu Z., Academic rising star prediction via scholars evaluation model and machine learning techniques, Scientometrics, pp. 1-16, (2019); Wan S., Niu Z., An e-learning recommendation approach based on the self-organization of learning resource, Knowledge-Based Systems, 160, pp. 71-87, (2018); Tarus J.K., Niu Z., Mustafa G., Knowledge-based recommendation: A review of ontology-based recommender systems for e-learning, Artificial Intelligence Review, 50, 1, pp. 21-48, (2018); Yousif A., Niu Z., Chambua J., Khan Z.Y., Multi-task learning model based on recurrent convolutional neural networks for citation sentiment and purpose classification, Neurocomputing, 335, pp. 195-205, (2019); Shi K., Gong C., Lu H., Zhu Y., Niu Z., Wide-grained capsule network with sentence-level feature to detect meteorological event in social network, Future Generation Computer Systems, 102, pp. 323-332, (2020); Ibrahim M.E., Yang Y., Ndzi D.L., Yang G., Al-Maliki M., Ontology-based personalized course recommendation framework, IEEE Access, 7, pp. 5180-5199, (2018); Zhang J., Hao B., Chen B., Li C., Chen H., Sund J., Hierarchical reinforcement learning for course recommendation in moocs, Psychology, 5, 464, pp. 5-65, (2019); Chambua J., Niu Z., Zhu Y., User preferences prediction approach based on embedded deep summaries, Expert Systems with Applications, 132, pp. 87-98, (2019); Groth P., Increasing the productivity of scholarship: The case for knowledge graphs, Proceedings of the 24th International Conference on World Wide Web. ACM, (2015); Manrique R., Marino O., Knowledge graph-based weighting strategies for a scholarly paper recommendation scenario, KaRS@ RecSys, pp. 5-8, (2018)</t>
  </si>
  <si>
    <t>17th IEEE International Conference on Parallel and Distributed Processing with Applications, 9th IEEE International Conference on Big Data and  Cloud Computing, 9th IEEE International Conference on Sustainable Computing and Communications, 12th IEEE International Conference on Social Computing and Networking, ISPA/BDCloud/SustainCom/SocialCom 2019</t>
  </si>
  <si>
    <t>16 December 2019 through 18 December 2019</t>
  </si>
  <si>
    <t>Xiamen</t>
  </si>
  <si>
    <t>978-172814328-6</t>
  </si>
  <si>
    <t>Proc. - IEEE Intl Conf Parallel Distrib. Process. Appl., Big Data Cloud Comput., Sustain. Comput. Commun., Soc. Comput. Netw., ISPA/BDCloud/SustainCom/SocialCom</t>
  </si>
  <si>
    <t>2-s2.0-85085500971</t>
  </si>
  <si>
    <t>Hu, Yingjie (57217387262); Zeng, Shouzhen (40762804400); Carlos, Llopis-Albert (25632656800); Ullah, Kifayat (6603208187); Yang, Yuqi (57260036900)</t>
  </si>
  <si>
    <t>57217387262; 40762804400; 25632656800; 6603208187; 57260036900</t>
  </si>
  <si>
    <t>Axioms</t>
  </si>
  <si>
    <t>168</t>
  </si>
  <si>
    <t>10.3390/axioms10030168</t>
  </si>
  <si>
    <t>https://www.scopus.com/inward/record.uri?eid=2-s2.0-85112010431&amp;doi=10.3390%2faxioms10030168&amp;partnerID=40&amp;md5=74cb6e367eadc11027fdc25f13e55685</t>
  </si>
  <si>
    <t>School of Business, Ningbo University, Ningbo, 315211, China; College of Statistics and Mathematics, Zhejiang Gongshang University, Hangzhou, 310018, China; Centro de Investigación en Ingeniería Mecánica (CIIM), Universitat Politècnica de València, Camino de Vera s/n, Valencia, 46022, Spain; Department of Mathematics, Riphah Institute of Computing &amp; Applied Sciences (RICAS), Riphah International University (Lahore Campus), Lahore, 54000, Pakistan; School of Mathematics, Southwest Jiaotong University, Chengdu, 611756, China</t>
  </si>
  <si>
    <t>Hu Y., School of Business, Ningbo University, Ningbo, 315211, China; Zeng S., School of Business, Ningbo University, Ningbo, 315211, China, College of Statistics and Mathematics, Zhejiang Gongshang University, Hangzhou, 310018, China; Carlos L.-A., Centro de Investigación en Ingeniería Mecánica (CIIM), Universitat Politècnica de València, Camino de Vera s/n, Valencia, 46022, Spain; Ullah K., Department of Mathematics, Riphah Institute of Computing &amp; Applied Sciences (RICAS), Riphah International University (Lahore Campus), Lahore, 54000, Pakistan; Yang Y., School of Mathematics, Southwest Jiaotong University, Chengdu, 611756, China</t>
  </si>
  <si>
    <t>As q-rung orthopair fuzzy set (q-ROFS) theory can effectively express complex fuzzy information, this study explores its application to social network environments and proposes a social network group decision-making (SNGDM) method based on the q-ROFS. Firstly, the q-rung orthopair fuzzy value is used to represent the trust relationships between experts in the social network, and a trust q-rung orthopair fuzzy value is defined. Secondly, considering the decreasing and multipath of trust in the process of trust propagation, this study designs a trust propagation mechanism by using its multiplication operation in the q-ROFS environment and proposes a trust q-ROFS aggregation approach. Moreover, based on the trust scores and confidence levels of ex-perts, a new integration operator called q-rung orthopair fuzzy-induced ordered weighted average operator is proposed to fuse experts’ evaluation information. Additionally, considering the impact of consensus interaction on decision-making results, a consensus interaction model based on the q-ROF distance measure and trust relationship is proposed, including consistency measurement, identification of inconsistent expert decision-making opinions and a personalized adjustment mechanism. Finally, the SNGDM method is applied to solve the problem of evaluating online teaching quality. © 2021 by the authors. Licensee MDPI, Basel, Switzerland.</t>
  </si>
  <si>
    <t>Confidence level; Consensus interaction model; Evaluation of online teaching quality; Q-ROFS; Trust propagation model</t>
  </si>
  <si>
    <t>Fundamental Research Funds for the Provincial Universities of Zhejiang, (SJWZ2020002); Longyuan Construction Financial Research Project of Ningbo University, (LYYB2002); Major Humanities and Social Sciences Research Projects in Zhejiang Universities, (2018QN058); Social Sciences Planning Projects of Zhejiang, (2021LZ33, 21QNYC11ZD); Zhejiang Gongshang University-Statistics</t>
  </si>
  <si>
    <t>Funding: This work is supported by the Social Sciences Planning Projects of Zhejiang (21QNYC11ZD), Statistical Scientific Key Research Project of China (2021LZ33), Major Humanities and Social Sciences Research Projects in Zhejiang Universities (2018QN058), Fundamental Research Funds for the Provincial Universities of Zhejiang (SJWZ2020002), Longyuan Construction Financial Research Project of Ningbo University (LYYB2002), Statistical Scientifific Key Research Project of China and the First Class Discipline of Zhejiang-A (Zhejiang Gongshang University-Statistics).</t>
  </si>
  <si>
    <t>Liu S., Research on the teaching quality evaluation of physical education with intuitionistic fuzzy TOPSIS method, J. Intell. Fuzzy Syst, 40, pp. 9227-9236, (2021); Carlucci D., Renna P., Izzo C., Schiuma G., Assessing teaching performance in higher education: A framework for continuous improvement, Manag. Decis, 57, pp. 461-479, (2019); Chen J.F., Hsieh H.N., Do Q.H., Evaluating teaching performance based on fuzzy AHP and comprehensive evaluation ap-proach, Appl. Soft. Comput, 28, pp. 100-108, (2015); Zhang X., Wang J., Zhang H., Hu J., A heterogeneous linguistic MAGDM framework to classroom teaching quality evalua-tion, Eurasia J. Math. Sci. Technol. Educ, 13, pp. 4929-4956, (2017); Yu D., Prioritized information fusion method for triangular intuitionistic fuzzy set and its application to teaching quality evaluation, Int. J. Intell. Syst, 28, pp. 411-435, (2013); Yang H., Xiang C., Approaches to multiple attribute decision making based on the hesitant fuzzy uncertain linguistic information and their applications to teaching quality evaluation in higher education, Proceedings of the National Academy of Sciences, pp. 577-583; Peng X., Dai J., Research on the assessment of classroom teaching quality with q-rung orthopair fuzzy information based on multiparametric similarity measure and combinative distance-based assessment, Int. J. Intell. Syst, 34, pp. 1588-1630, (2019); Yu H., Online teaching quality evaluation based on emotion recognition and improved AprioriTid algorithm, J. Intell. Fuzzy Syst, 40, pp. 7037-7047, (2021); Liu P., Wang X., Teng F., Online teaching quality evaluation based on multi-granularity probabilistic linguistic term sets, J. Intell. Fuzzy Syst, 40, pp. 9915-9935, (2021); Lin H., You J., Xu T., Evaluation of online teaching quality: An extended linguistic MAGDM framework based on risk pref-erences and unknown weight information, Symmetry, 13, (2021); Ali Z., Mahmood T., Ullah K., Khan Q., Einstein geometric aggregation operators using a novel complex interval-valued Pythagorean fuzzy setting with application in green supplier chain management, Rep. Mech. Eng, 2, pp. 105-134, (2021); Bu F., He J., Li H., Fu Q., Interval-valued intuitionistic fuzzy MADM method based on TOPSIS and grey correlation analysis, Math. Biosci. Eng, 17, pp. 5584-5603, (2020); Senapati T., Chen G., Some novel interval-valued Pythagorean fuzzy aggregation operator based on Hamacher triangular norms and their application in MADM issues, Comput. Appl. Math, 40, (2021); Abdul-Rahman A., Hailes S., Supporting trust in virtual communities, Proceedings of the 33rd Annual Hawaii International Conference on System Sciences, pp. 4-7, (2000); Guha R., Kumar R., Raghavan R., Tomkins A., Propagation of trust and distrust, Proceedings of the 13th international conference on World Wide Web, pp. 403-412, (2004); Kim Y.A., Song H.S., Strategies for predicting local trust based on trust propagation in social networks, Knowl. Based Syst, 24, pp. 1360-1371, (2011); Wang Y., Hang C., Singh M.P., A Probabilistic Approach for Maintaining Trust Based on Evidence, J. Artif. Intell. Res, 40, pp. 221-267, (2011); Wang G., Wu J., Multi-dimensional evidence-based trust management with multi-trusted paths, Futur. Gener. Comp. Syst, 27, pp. 529-538, (2011); Ma H., Hu Z., Cloud service recommendation based on trust measurement using ternary interval numbers, Proceedings of the 2014 International Conference on Smart Computing (SMARTCOMP), pp. 21-24; Shakeri H., Bafghi A.G., Propagation of trust and confidence using intervals, 2011 International Conference for Internet Technology and Secured Transactions, pp. 436-441; Shakeri H., Bafghi A.G., A confidence-aware interval-based trust model, J. Inf. Secur, 4, pp. 1-15, (2012); Taghavi A., Eslami E., Herrera-Viedma E., Urena R., Trust based group decision making in environments with extreme un-certainty, Knowl. Based Syst, 191, (2020); Pei F., He Y., Yan A., Zhou M., Chen Y., Wu J., A Consensus Model for Intuitionistic Fuzzy Group Decision-Making Problems Based on the Construction and Propagation of Trust/Distrust Relationships in Social Networks, Int. J. Fuzzy Syst, 22, pp. 2664-2679, (2020); Zheng Y., Xu J., A trust transitivity model for group decision making in social network with intuitionistic fuzzy information, Filomat, 32, pp. 1937-1945, (2018); Wang H., Jin M., Ren P., Intuitionistic fuzzy social network position and role analysis, Cluster Comput. J. Networks Software Tools Appl, 22, pp. S8099-S8108, (2019); Liang D., Yi B., Xu Z., Opinion dynamics based on infectious disease transmission model in the non-connected context of Pythagorean fuzzy trust relationship, J. Operational Res. Soc, pp. 1-21, (2020); Ji Y., Xu Y., Qu S., Xu Z., Wu Z., Nabe M., A Novel Two-Stage Multi-Criteria Decision-Making Method Based on Inter-val-Valued Pythagorean Fuzzy Aggregation Operators with Self-Confdence Levels, Arab J. Sci Eng, 46, pp. 1561-1584, (2021); Tian Z., Nie R., Wang J., Zhang H., A two-fold feedback mechanism to support consensus-reaching in social network group decision-making, Knowl. Based Syst, 162, pp. 74-91, (2018); Wu J., Chiclana F., Herrera-Viedma E., Trust based consensus model for social network in an incomplete linguistic information context, Appl. Soft. Comput, 35, pp. 827-839, (2015); Wu J., Xiong R., Chiclana F., Uninorm trust propagation and aggregation methods for group decision making in social network with four tuple information, Knowl. Based Syst, 96, pp. 29-39, (2016); Wang H., Huang L., Ren P., Zhao R., Luo Y., Dynamic incomplete uninorm trust propagation and aggregation methods in social network, J. Intell. Fuzzy Syst, 33, pp. 3027-3039, (2017); Wu J., Chiclana F., Fujita H., Herrera-Viedma E., A visual interaction consensus model for social network group decision making with trust propagation, Knowl. Based Syst, 122, pp. 39-50, (2017); Verbiest N., Cornelis C., Victor P., Herrera-Viedma E., Trust and distrust aggregation enhanced with path length incorpora-tion, Fuzzy Sets Syst, 202, pp. 61-74, (2012); Liu Y., Liang C., Chiclana F., Wu J., A trust induced recommendation mechanism for reaching consensus in group decision making, Knowl. Based Syst, 119, pp. 221-231, (2017); Hu R., Li Q., Zhang G., Ma W., Centrality measures in directed fuzzy social networks, Fuzzy Inf. Eng, 7, pp. 115-128, (2015); Wu J., Chiclana F., A social network analysis trust-consensus based approach to group decision-making problems with in-terval-valued fuzzy reciprocal preference relations, Knowl. Based Syst, 59, pp. 97-107, (2014); Wu J., Chiclana F., Visual information feedback mechanism and attitudinal prioritisation method for group decision making with triangular fuzzy complementary preference relations, Inf. Sci, 279, pp. 716-734, (2014); Xu Z., An automatic approach to reaching consensus in multiple attribute group decision making, Comput. Ind. Eng, 56, pp. 1369-1374, (2009); Guha D., Chakraborty D., A new approach to fuzzy distance measure and similarity measure between two generalized fuzzy numbers, Appl. Soft. Comput, 10, pp. 90-99, (2010); Yager R.R., Generalized orthopair fuzzy sets, IEEE Trans. Fuzzy Syst, 25, pp. 1222-1230, (2017); Liu P., Wang P., Some q-rung orthopair fuzzy aggregation operators and their applications to multiple-attribute decision making, Int. J. Intell. Syst, 33, pp. 259-280, (2018); Liu P., Chen S.M., Wang P., The q-rung orthopair fuzzy power maclaurin symmetric mean operators, Proceedings of the 2018 10th International Conference on Advanced Computational Intelligence (ICACI), pp. 156-161; Wei G., Wei C., Wang J., Gao H., Wei Y., Some q-rung orthopair fuzzy maclaurin symmetric mean operators and their applications to potential evaluation of emerging technology commercialization, Int. J. Intell. Syst, 34, pp. 50-81, (2019); Xu J., Study on trust evaluation method based on intuitionistic fuzzy theory, (2015); Beth T., Borcherding M., Klein B., Valuation of trust in open networks, pp. 1-18, (1994); Sun Y.L., Yu W., Han Z., Liu K.J.R., Information theoretic framework of trust modeling and evaluation for ad hoc networks, IEEE J. Sel. Areas Commun, 24, pp. 305-317, (2006); Luo W., Liu B., He H., Xu Y., Hu C., Construction andempirical study of comprehensive evaluation index system of online teaching in the period of COVID-19, J. Wuhan Polytech. Univ, 39, pp. 109-114, (2020); Liu P., Ali A., Rehman N., Shah S.I.A., Another view on intuitionistic fuzzy preference relation-based aggregation operators and their applications, Int. J. Fuzzy Syst, 22, pp. 1786-1800, (2020); Luo S., Zhang H., Wang J., Li L., Group decision-making approach for evaluating the sustainability of constructed wetlands with probabilistic linguistic preference relations, J. Oper. Res. Soc, 70, pp. 2039-2055, (2019); Mandal P., Ranadive A.S., Pythagorean fuzzy preference relations and their applications in group decision-making systems, Int. J. Intell. Syst, 34, pp. 1700-1717, (2019); Fu S., Xiao Y., Zhou H., Liu S., Venture capital project selection based on interval number grey target decision model, Soft Comput, 25, pp. 4685-4874, (2021); Zhang C., Hu Q., Zeng S., Su W., IOWLAD-based MCDM model for the site assessment of a household waste processing plant under a Pythagorean fuzzy environment, Environ. Impact Assess. Rev, 89, (2021); Dagdeviren M., Yavuz S., Kilinc N., Weapon selection decision-making based on expert trust network under incomplete in-formation, Expert Syst. Appl, 36, pp. 8143-8151, (2009); Riaz M., Agman N., Wali N., Mushtaq A., Certain Properties of Soft multi-set topology with applications in multi-criteria decision making, Decis. Mak. Appl. Manag. Eng, 3, pp. 70-96, (2020); Barykin S.Y., Smirnova E.A., Sharapaev P.A., Mottaeva A.B., Development of the Kazakhstan digital retail chains within the EAEU E-commerce, Acad. Strateg. Manag. J, 20, pp. 1-18, (2021); Jocic K.J., Jocic G., Karabasevic D., Popovic G., Stanujkic D., Zavadskas E.K., Nguyen P.T., A Novel Integrated PIPRECIA– Interval-Valued Triangular Fuzzy ARAS Model: E-Learning Course Selection, Symmetry, 12, (2020); Xie X.Y., Liu H.W., Zeng S.Z., Lin L.B., Li W., A novel progressively undersampling method based on the density peaks sequence for imbalanced data, Knowl. Based Syst, 213, (2021)</t>
  </si>
  <si>
    <t>S. Zeng; School of Business, Ningbo University, Ningbo, 315211, China; email: zszzxl@163.com</t>
  </si>
  <si>
    <t>MDPI AG</t>
  </si>
  <si>
    <t>20751680</t>
  </si>
  <si>
    <t>2-s2.0-85112010431</t>
  </si>
  <si>
    <t>Chen G.; Huang B.; Liu S.; Huang H.</t>
  </si>
  <si>
    <t>Chen, Guohua (57215502217); Huang, Biwen (57215488222); Liu, Shuang (57208132169); Huang, Huifeng (57215497673)</t>
  </si>
  <si>
    <t>57215502217; 57215488222; 57208132169; 57215497673</t>
  </si>
  <si>
    <t>Influence of integrating physical education into the teaching environment of information technology media on teaching quality and efficiency</t>
  </si>
  <si>
    <t>Journal of Environmental Protection and Ecology</t>
  </si>
  <si>
    <t>Special issue A</t>
  </si>
  <si>
    <t>S236</t>
  </si>
  <si>
    <t>S241</t>
  </si>
  <si>
    <t>https://www.scopus.com/inward/record.uri?eid=2-s2.0-85081021312&amp;partnerID=40&amp;md5=ecc2a1382dbb99e85fc6707e16e9144b</t>
  </si>
  <si>
    <t>School of Physical Education, East China University of Technology, Nanchang, 330 013, China; Department of Mechanical and Electrical Engineering, Jiangxi Water Resources Institute, Nanchang, 330 013, China; College of Physical Education, Jinggangshan University, Ji’an, 343 000, China; Fuzhou Teacher College, East China University of Technology, Fuzhou, 344 000, China</t>
  </si>
  <si>
    <t>Chen G., School of Physical Education, East China University of Technology, Nanchang, 330 013, China; Huang B., Department of Mechanical and Electrical Engineering, Jiangxi Water Resources Institute, Nanchang, 330 013, China; Liu S., College of Physical Education, Jinggangshan University, Ji’an, 343 000, China; Huang H., Fuzhou Teacher College, East China University of Technology, Fuzhou, 344 000, China</t>
  </si>
  <si>
    <t>Appropriate sports activities not only release the stress of everyday life but also improve the quality of life. Different types of sports activities can be beneficial to physical and mental health. School sports are one of the components of education. With the rapid development of information technology and the evolution of social patterns, the form of teaching knowledge transfer and teaching methods in schools has been very different from the past. In this study, a university in Jiangxi Province was selected as the research object. In this study, a total of 406 students from the university were selected as experimental subjects. The experimental teaching study was conducted for 16 h a week. The research results were: (1) The information technology media teaching environment will affect the quality of teaching; (2) The information technology media teaching environment will affect teaching effectiveness; (3) Teaching quality has a significant positive impact on teaching effectiveness. According to the results, this paper puts forward suggestions to encourage teachers to actively use various information technology media teaching environment equipment. This can make the textbook teaching media oriented, improve the effectiveness of teaching, and achieve double effect of learning with less effort. © 2019, Scibulcom Ltd. All rights reserved.</t>
  </si>
  <si>
    <t>Information technology media; Sports education; Teaching effectiveness; Teaching environment; Teaching quality</t>
  </si>
  <si>
    <t>education; information technology; physical activity; quality of life; social media; sport; teaching</t>
  </si>
  <si>
    <t>East China University of Technology; Educational Science Planning in Jiangxi Province, (18YB094); East China University of Science and Technology, ECUST, (DHJG-18-29)</t>
  </si>
  <si>
    <t>Funding text 1: This work was supported by Educational Science Planning in Jiangxi Province in 2018, Study on Motivation Strategies of College Students Sports Learning Motivation Based on Self-determination (No 18YB094) and was also supported by Research Topics on Teaching Reform of East China University of Technology in 2018, Research and Practice on the Hybrid Teaching Model of Football Course Based on SPOC) (No DHJG-18-29).; Funding text 2: Acknowledgements. This work was supported by Educational Science Planning in Jiangxi Province in 2018, Study on Motivation Strategies of College Students Sports Learning Motivation Based on Self-determination (No 18YB094) and was also supported by Research Topics on Teaching Reform of East China University of Technology in 2018, Research and Practice on the Hybrid Teaching Model of Football Course Based on SPOC) (No DHJG-18-29).</t>
  </si>
  <si>
    <t>Eaton J., Tieber C., The Effects of Coloring on Anxiety, Mood, and Perseverance, Journal of the American Art Therapy Association, 1, 34, (2017); Carissoli C., Villani D., Caputo M., Triberti S., Video Games as Learning Tools at School: Parents’ Attitude, Annual Review of Cyber Therapy and Telemedicine, 15, (2017); Jue J., Ha J.H., The Professional Identity, Career Commitment and Subjective Well-being of Art Therapy Students, Art Psychother, 57, (2017); Barber W., Kim S., Teacher-student Perspectives of Invisible Pedagogy: New Directions in Online Problem-based, Learning Environments. E-J E-Learning, 14, 4, (2016); Rose B., Backos A., Harrison J., Etheringto A., Carolan R., Art Therapy in Art Museums: Promoting Social Connectedness and Psychological Well-being of Older Adults, Arts Psychoth, 49, (2017); Liang C., Chang C.-C., Rothwell J.W., Shu K.M., Influences of Organizational Culture on Knowledge Sharing in an Online Virtual Community: Interactive Effects of Trust, Communication and Leadership, Journal of Organizational and End User Computing, 28, 4, (2016); Deboys R., Holttum S., Wright K., Processes of Change in School-based Art Therapy with Children: A Systematic Qualitative Study, Int J Art Therapy, 22, 3, (2016); Kaimal G., Ray K., Free Art-making in an Art Therapy Open Studio: Changes in Affect and Self-efficacy, International Research Policy and Practice, 9, 2, (2017); Bungau S., Bungau C., Tit D.M., Studies about Last Stage of Product Lifecycle Management for a Pharmaceutical Product, J Environ Prot Ecol, 16, 1, (2015)</t>
  </si>
  <si>
    <t>S. Liu; College of Physical Education, Jinggangshan University, Ji’an, 343 000, China; email: darlingliushuang@sina.com</t>
  </si>
  <si>
    <t>Scibulcom Ltd.</t>
  </si>
  <si>
    <t>13115065</t>
  </si>
  <si>
    <t>J. Environ. Prot. Ecol.</t>
  </si>
  <si>
    <t>2-s2.0-85081021312</t>
  </si>
  <si>
    <t>Abney A.K.; Cook L.A.; Fox A.K.; Stevens J.</t>
  </si>
  <si>
    <t>Abney, Alexandra K. (57194274861); Cook, Laurel A. (50360900100); Fox, Alexa K. (55661441200); Stevens, Jennifer (57192890029)</t>
  </si>
  <si>
    <t>57194274861; 50360900100; 55661441200; 57192890029</t>
  </si>
  <si>
    <t>Intercollegiate Social Media Education Ecosystem</t>
  </si>
  <si>
    <t>Journal of Marketing Education</t>
  </si>
  <si>
    <t>254</t>
  </si>
  <si>
    <t>269</t>
  </si>
  <si>
    <t>10.1177/0273475318786026</t>
  </si>
  <si>
    <t>https://www.scopus.com/inward/record.uri?eid=2-s2.0-85049611147&amp;doi=10.1177%2f0273475318786026&amp;partnerID=40&amp;md5=f5998576f5efbfcc11b80c2fe79bf68a</t>
  </si>
  <si>
    <t>University of Alabama at Birmingham, Birmingham, AL, United States; West Virginia University, Morgantown, WV, United States; The University of Akron, Akron, OH, United States; University of Toledo, Toledo, OH, United States</t>
  </si>
  <si>
    <t>Abney A.K., University of Alabama at Birmingham, Birmingham, AL, United States; Cook L.A., West Virginia University, Morgantown, WV, United States; Fox A.K., The University of Akron, Akron, OH, United States; Stevens J., University of Toledo, Toledo, OH, United States</t>
  </si>
  <si>
    <t>The popularity of social media among students and practitioners has encouraged marketing educators to find ways to incorporate social media into their classrooms. We offer results from an intercollegiate collaboration that provides an innovative learning environment through a social media education ecosystem. Participating students discuss current marketing topics with peers, marketing practitioners, and faculty to reinforce course concepts, improve learning perceptions, and increase professional communication skills and networking opportunities. An initial exploratory study provides a snapshot of Twitter analytics, illustrating the reach of students’ marketing-related discussions. Next, survey data collected from students show increased learning satisfaction and favorable behavioral intentions. Finally, tweets from the 12-week project were analyzed using Linguistic Inquiry and Word Count. Results suggest that participants improved their professional communication skills while using language that provokes greater cognitive processes. Implications for marketing educators and future directions for the project are also provided. © The Author(s) 2018.</t>
  </si>
  <si>
    <t>experiential learning techniques; innovative teaching methods; measuring teaching effectiveness; skills/traits development in marketing education; surveys; written communication</t>
  </si>
  <si>
    <t>Ackerman D.S., Gross B.L., Perner L., Instructor, student, and employer perception on preparing marketing students for changing business landscapes, Journal of Marketing Education, 25, pp. 46-56, (2003); Anderson L.W., Krathwohl D.R., A taxonomy for learning, teaching, and assessing: A revision of Bloom’s taxonomy of educational objectives, (2001); Aviv R., Ravid G., Reciprocity analysis of online learning networks, Journal of Asynchronous Learning Networks, 9, 4, pp. 3-13, (2005); Bal A.S., Grewal D., Mills A., Ottley G., Engaging students with social media, Journal of Marketing Education, 37, pp. 190-203, (2015); Beaudreau S.A., Storandt M., Strube M.J., A comparison of narratives told by younger and older adults, Experimental Aging Research, 32, pp. 105-117, (2006); Blessing S.B., Blessing J.S., Fleck B.K., Using Twitter to reinforce classroom concepts, Teaching of Psychology, 39, pp. 268-271, (2012); Boyatzis R.E., Transforming qualitative information: Thematic analysis and code development, (1998); Brush C.G., Exploring the concept of an entrepreneurship education ecosystem, Innovative pathways for university entrepreneurship in the 21st century, pp. 25-39, (2014); Casey S., Nielsen Social Media Report, (2017); Chen J., Hsieh G., Mahmud J., Nichols J., Understanding individuals’ personal values from social media word use, pp. 405-414, (2014); Clarke T.B., Nelson C.L., Classroom community, pedagogical effectiveness, and learning outcomes associated with Twitter use in undergraduate marketing courses, Journal for Advancement of Marketing Education, 20, pp. 29-38, (2012); Cohn M.A., Mehl M.R., Pennebaker J.W., Linguistic markers of psychological change surrounding, Psychological Science, 15, 10, pp. 687-693, (2004); Crittenden V., Crittenden W., Digital and Social Media Marketing in Business Education: Implications for the Marketing Curriculum, Journal of Marketing Education, 37, 3, pp. 131-132, (2015); Dowell D.J., Small F.A., What is the impact of online resource materials on student self-learning strategies?, Journal of Marketing Education, 33, pp. 140-148, (2011); Duffy K., Ney J., Exploring the divides among students, educators, and practitioners in the use of digital media as a pedagogical tool, Journal of Marketing Education, 37, pp. 104-113, (2015); Dunham K., The beginner’s guide to social media metrics: Engagement, (2014); Dunlap J.C., Lowenthal P.R., Tweeting the night away: Using Twitter to enhance social presence, Journal of Information Systems Education, 20, pp. 129-135, (2009); Fishbein M., Ajzen I., Belief, attitude, intention, and behavior: An introduction to theory and research, (1975); Gao F., Luo T., Zhang K., Tweeting for learning: A critical analysis of research on microblogging in education published in 2008–2011, British Journal of Educational Technology, 43, pp. 783-801, (2012); Hancock J.T., Beaver D.I., Chung C.K., Frazee J., Pennebaker J.W., Graesser A., Cai Z., Social language processing: A framework for analyzing the communication of terrorists and authoritarian regimes, Behavioral Sciences of Terrorism &amp; Political Aggression, 2, pp. 108-132, (2010); Handelsman M.M., Briggs W.L., Sullivan N., Towler A., A measure of college student course engagement, Journal of Educational Research, 98, pp. 184-192, (2005); Heiberger G., Harper R., Have you Facebooked Astin lately? Using technology to increase student involvement, New directions for student services, pp. 19-35, (2008); Hew K.F., Students’ and teachers’ use of Facebook, Computers in Human Behavior, 27, pp. 662-676, (2011); Holmes R., 5 Social media skills millennials lack, Fortune, (2014); Ingraham E.C., Peterson D.L., Assessing the impact of study abroad on student learning at Michigan State University, Frontiers: The Interdisciplinary Journal of Study Abroad, 10, pp. 83-100, (2004); Junco R., Heiberger G., Loken E., The effect of Twitter on college student engagement and grades, Journal of Computer Assisted Learning, 27, pp. 119-132, (2011); Kahn J.H., Tobin R.M., Massey A.E., Anderson J.A., Measuring emotional expression with the Linguistic Inquiry and Word Count, American Journal of Psychology, 120, pp. 263-286, (2007); Kaplan A.M., Haenlein M., Users of the world, unite! The challenges and opportunities of social media, Business Horizons, 53, pp. 59-68, (2010); Kassens-Noor E., Twitter as a teaching practice to enhance active and informal learning in higher education: The case of sustainable tweets, Active Learning in Higher Education, 13, pp. 9-21, (2012); Kirschner P.A., Karpinski A.C., Facebook and academic performance, Computers in Human Behavior, 26, pp. 1237-1245, (2010); Kolek E.A., Saunders D., Online disclosure: An empirical examination of undergraduate Facebook profiles, NASPA Journal, 45, 1, pp. 1-25, (2008); Kuh G.D., The national survey of student engagement: Conceptual and empirical foundations, New Directions for Institutional Research, 141, pp. 5-21, (2009); Liu T., Homan C.M., Alm C.A., White A.M., Lytle M.C., Kautz H.A., Understanding discourse on work and job-related well-being in public social media, pp. 1044-1053, (2016); Looi C.K., Chen W., Ng F.-K., Collaborative activities enabled by GroupScribbles (GS): An exploratory study of learning effectiveness, Computers &amp; Education, 54, 1, pp. 14-26, (2010); Lowe B., Laffey D., Is Twitter for the birds? Using Twitter to enhance student learning in a marketing course, Journal of Marketing Education, 33, pp. 183-192, (2011); Lua A., 10 Important skills and traits your social media manager will need in 2017, Buffer Social, (2017); Lum E., Bridging the talent disconnect: Charting the pathways to future growth, (2017); Madge C., Meek J., Wellens J., Hooley T., Facebook, social integration and informal learning at university: “It is more for socialising and talking to friends about work than for actually doing work, Learning, Media and Technology, 34, pp. 141-155, (2009); Manzo K.K., Twitter lessons in 140 characters or less, Education Week, 29, 8, pp. 1-14, (2009); McCoy B., Digital Distractions in the Classroom: Student Classroom Use of Digital Devices for Non-class Related Purposes, Journal of Media Education, 4, pp. 5-14, (2013); McCorkle D., Payan J., Using Twitter in the marketing and advertising classroom to develop skills for social media marketing and personal branding, Journal of Advertising Education, 21, pp. 33-43, (2017); Mischel W., Toward a cognitive social learning reconceptualization of personality, Psychological Review, 80, pp. 252-283, (1973); Morrison K., Survey: 92% of recruiters use social media to find high-quality candidates: Recruiters are finding that social media is one of the best ways to identify top talent, Adweek, (2015); Northey G., Bucic T., Chylinski M., Govind R., Increasing student engagement using asynchronous learning, Journal of Marketing Education, 37, pp. 171-180, (2015); Odum E.P., Great ideas in ecology for the 1990’s, Bioscience, 42, pp. 542-545, (1992); Payne N.J., Campbell C., Bal A.S., Piercy N., Placing a hand in the fire: Assessing the impact of a YouTube experiential learning project on viral marketing knowledge acquisition, Journal of Marketing Education, 33, pp. 204-216, (2011); Pennebaker J.W., Booth R.J., Boyd R.L., Francis M.E., Linguistic Inquiry and Word Count: LIWC 2015, (2015); Petrie K.J., Booth R.J., Pennebaker J.W., The immunological effects of thought suppression, Journal of Personality and Social Psychology, 75, pp. 1264-1272, (1998); Social Media Update 2016, (2016); The NVivo Workbook, (2017); Richards K., To better prepare grads for real social media jobs, this agency created a college class, Adweek, (2016); Rinaldo S.B., Tapp S., Laverie D.A., Learning by tweeting: Using Twitter as a pedagogical tool, Journal of Marketing Education, 33, pp. 193-203, (2011); Selwyn N., Social media in higher education, (2012); Shaban H., Facebook buys TBH, an app for teens to give anonymous compliments, (2017); Smith A., Anderson M., Social media use in 2018, (2018); Song F., Intergroup trust and reciprocity in strategic interactions: Effects of group decision-making mechanisms, Organizational Behavior and Human Decision Processes, 108, pp. 164-173, (2009); Most popular subjects of conversation on Twitter in the United States in 2015, based on conversational spikes (in million mentions), (2017); Strassel S., Simple metadata annotation specification V6.2, (2004); Tapscott D., Grown up digital: How the net generation is changing your world, (2008); Tausczik Y.R., Pennebaker J.W., The psychological meaning of words: LIWC and computerized text analysis methods, Journal of Language and Social Psychology, 29, pp. 24-54, (2010); Taylor S.A., Hunter G.L., Melton H., Goodwin S.A., Student engagement and marketing classes, Journal of Marketing Education, 33, pp. 73-92, (2011); Tuten T., Marks M., The adoption of social media as educational technology among marketing educators, Marketing Education Review, 22, pp. 201-214, (2012); How to use Twitter lists, (2017); (2016); van Middendorp H., Sorbi M.J., van Doornen L.J.P., Bijlsma J.W.J., Geenen R., Feasibility and induced cognitive-emotional change of an emotional disclosure intervention adapted for home application, Patient Education and Counseling, 66, pp. 177-187, (2007); Vella M., Universities are failing at teaching social media, (2012); Wankel C., Management education using social media, Organization Management Journal, 6, pp. 251-262, (2009); West B., Moore H., Barry B., Beyond the tweet: Using Twitter to enhance engagement, learning, and success among first-year students, Journal of Marketing Education, 37, pp. 160-170, (2015); Winch G., The squeaky wheel: How complaining via Twitter is changing consumer psychology: How to complain on Twitter, (2011); Young J.R., Teaching with Twitter: Not for the faint of heart, The Chronicle of Higher Education, (2009)</t>
  </si>
  <si>
    <t>L.A. Cook; West Virginia University, Morgantown, United States; email: laurel.cook@mail.wvu.edu</t>
  </si>
  <si>
    <t>02734753</t>
  </si>
  <si>
    <t>J. Mark. Educ.</t>
  </si>
  <si>
    <t>2-s2.0-85049611147</t>
  </si>
  <si>
    <t>Xu P.</t>
  </si>
  <si>
    <t>Xu, Ping (57223024719)</t>
  </si>
  <si>
    <t>57223024719</t>
  </si>
  <si>
    <t>Research on an evaluation method for home-based network teaching quality based on analytic hierarchy process</t>
  </si>
  <si>
    <t>Proceedings - 2020 International Conference on Modern Education and Information Management, ICMEIM 2020</t>
  </si>
  <si>
    <t>9384751</t>
  </si>
  <si>
    <t>110</t>
  </si>
  <si>
    <t>114</t>
  </si>
  <si>
    <t>10.1109/ICMEIM51375.2020.00032</t>
  </si>
  <si>
    <t>https://www.scopus.com/inward/record.uri?eid=2-s2.0-85104498635&amp;doi=10.1109%2fICMEIM51375.2020.00032&amp;partnerID=40&amp;md5=1218762246dea079fdef88e706194f3a</t>
  </si>
  <si>
    <t>XI'AN Mingde Institute of Technology, 710124, China</t>
  </si>
  <si>
    <t>Xu P., XI'AN Mingde Institute of Technology, 710124, China</t>
  </si>
  <si>
    <t>Students can't go to school during COVID-19 pandemic, so schools across China actively responded to the call of Ministry of Education to 'stop classes without stopping studying', that is, through the online platform, teachers can teach and students can study at home. Therefore, it is important to evaluate home-based teaching quality via Network. Based on the analytic hierarchy process, this paper selects five indicators, i.e. learning users, teaching content, teaching methods, teaching platform and teaching effect, to build an evaluation system of online teaching effect and evaluate online teaching quality. It is shown that the impact of the home environment under the student user criterion module, the perfect teaching platform function under the teaching platform criterion module, and the student learning requirements under the student user criterion module have the most significant impact on the effect of online teaching in the evaluation system, while the basic knowledge is less influential. The evaluation system provides technical support for the evaluation of online teaching effects.  © 2020 IEEE.</t>
  </si>
  <si>
    <t>Analytic Hierarchy Process; evaluation system; online teaching quality</t>
  </si>
  <si>
    <t>Analytic hierarchy process; Information management; Learning systems; Quality control; Students; Home environment; Ministry of Education; Network teaching; Online platforms; Teaching contents; Teaching methods; Teaching platform; Technical support; E-learning</t>
  </si>
  <si>
    <t>Notice of the Ministry OfEducation on the Issuance of The"Action Plan for Education Informatization 2; Bin D., High school mathematics classroom teaching quality evaluation based on AHP [J], Education Modernization, 2, pp. 51-54, (2019); Xinrui Z., Yuqing Z., Linyun Q., Zhihong Z., Construction of MOOC teaching quality evaluation index system of college physics based on AHP [J], Physics and Engineering, 115, pp. 1-54, (2018); Jian K., Yang H., Xiao L., Research on the Evaluation and Optimization Countermeasures of Network Teaching Information Ecosystem in Universities[J], 7, pp. 45-56, (2019); Nan S., Lijun X., Zilong W., Yinghong G., Evaluation analysis of network teaching effect based on AHP[J], Theoretical Research, 11, pp. 20-21, (2017)</t>
  </si>
  <si>
    <t>2020 International Conference on Modern Education and Information Management, ICMEIM 2020</t>
  </si>
  <si>
    <t>18 September 2020 through 20 September 2020</t>
  </si>
  <si>
    <t>Changsha</t>
  </si>
  <si>
    <t>978-172819623-7</t>
  </si>
  <si>
    <t>Proc. - Int. Conf. Modern Educ. Inf. Manag., ICMEIM</t>
  </si>
  <si>
    <t>2-s2.0-85104498635</t>
  </si>
  <si>
    <t>Enadula S.M.; Enadula A.S.; Burri R.D.</t>
  </si>
  <si>
    <t>Enadula, Sai Manvitha (57425117700); Enadula, Akshith Sriram (57425992800); Burri, Rama Devi (57209179185)</t>
  </si>
  <si>
    <t>57425117700; 57425992800; 57209179185</t>
  </si>
  <si>
    <t>Recognition of Student Emotions in an Online Education System</t>
  </si>
  <si>
    <t>2021 4th International Conference on Electrical, Computer and Communication Technologies, ICECCT 2021</t>
  </si>
  <si>
    <t>10.1109/ICECCT52121.2021.9616788</t>
  </si>
  <si>
    <t>https://www.scopus.com/inward/record.uri?eid=2-s2.0-85123438367&amp;doi=10.1109%2fICECCT52121.2021.9616788&amp;partnerID=40&amp;md5=89fa08dc567d58a4f0072f476d35631b</t>
  </si>
  <si>
    <t>Design and Manufacturing, Computer Engineering Indian Institute of Information Technology, Kurnool, India; Indian Institute of Technology Madras, Computer Science and Engineering, Madras, India; Lakireddy Bali Reddy College of Engineering, Mylavaram, India</t>
  </si>
  <si>
    <t>Enadula S.M., Design and Manufacturing, Computer Engineering Indian Institute of Information Technology, Kurnool, India; Enadula A.S., Indian Institute of Technology Madras, Computer Science and Engineering, Madras, India; Burri R.D., Lakireddy Bali Reddy College of Engineering, Mylavaram, India</t>
  </si>
  <si>
    <t>Online education system was developed due to the Covid-19 pandemic. The core idea of this paper is to map the connection between teaching practices to student learning in an online environment. Face to face evaluation techniques are fairly quick and easy for formative assessments to check student understanding in existent environment. Prevailing studies illustrate that a person's facial expressions and emotions are closely related. In order to make the teaching-learning process more effective, teachers usually collect day to day feedback from the students. This feedback can be used to improve teaching skills and make the process more interactive. In a virtual learning mode, there is a need to identify and understand the emotions of people. Constructive information can be extracted from online platforms using facial recognition algorithms. An online course connected with students is used for examination; the results have shown that this technique performs strongly.  © 2021 IEEE.</t>
  </si>
  <si>
    <t>Emotion analysis; facial landmark points; lecture feedback; MTCNN; student involvement; teacher assessment</t>
  </si>
  <si>
    <t>E-learning; Face recognition; Education systems; Emotion analysis; Facial landmark; Facial landmark point; Lecture feedback; MTCNN; On-line education; Student emotions; Student involvements; Teacher assessments; Students</t>
  </si>
  <si>
    <t>Wang W., Xu K., Niu H., Miao X., Emotion recognition of students based on facial expressions in online education based on the perspective of computer simulation, Hindawi Complexity, 2020, pp. 1-9, (2020); Darwin C., Prodger P., The Expression of the Emotions in Man and Animals, (1998); Tian Y.-I., Kanade T., Cohn J.F., Recognizing action units for facial expression analysis, IEEE Transactions on Pattern Analysis and Machine Intelligence, 23, 2, pp. 97-115, (2001); Goodfellow J., Erhan D., Carrier P.L., Et al., Challenges in representation learning: A report on three machine learning contests, Neural Information Processing, pp. 117-124, (2013); Zeng Z., Pantic M., Roisman G.I., Huang T.S., A survey of affect recognition methods: Audio, visual, and spontaneous expressions, IEEE Transactions on Pattern Analysis and Machine Intelligence, 31, 1, pp. 39-58, (2009); Sariyanidi E., Gunes H., Cavallaro A., Automatic analysis of facial affect: A survey of registration, representation, and Complexity 7 recognition, IEEE Transactions on Pattern Analysis and Machine Intelligence, 37, 6, pp. 1113-1133, (2015); Martinez B., Valstar M.F., Advances, challenges, and opportunities in automatic facial expression recognition, Advances in Face Detection and Facial Image Analysis, pp. 63-100, (2016); Devi Burri R., Manvitha Enadula S., Devi Odugu R., Prasad V.B.V.N., Decision making for common stock selection using Regression Techniques, Test Engineering and Management, 83, (2020); Gunes H., Schuller B., Categorical and dimensional affect analysis in continuous input: Current trends and future directions, Image and Vision Computing, 31, 2, pp. 120-136, (2013); Li S., Deng W., Deep facial expression recognition: A survey, IEEE Transactions on Affective Computing; Wang M., Deng W., Deep Face Recognition: A Survey; Devi Burri R., Burri R., Reddy Bojja R., Buraga S., Insurance claim analysis using machine learning algorithms, International Journal of Innovative Technology and Exploring Engineering (IJITEE), 8, 6 S4, (2019); Lin J., Zhou T., Chen Z., DeepIR: A Deep Semantics Driven Framework for Image Retargeting; Zhang K., Zhang Z., Li Z., Joint Face Detection and Alignment Using Multi-task Cascaded Convolutional Networks; Devi Burri R., Madhuri A., Sai Raghavendra D.N., A multi resolution convolution neural network based face recognition analysis, Journal of Critical Reviews, 7, 18, (2020); Triantafyllidou D., Tefas A., A fast deep convolutional neural network for face detection in big visual data, Advances in Intelligent Systems and Computing, (2017); Zeng Z., Pantic M., Roisman G.I., Huang T.S., A survey of affect recognition methods: Audio, visual, and spontaneous expressions, IEEE Transactions on Pattern Analysis AndMachine Intelligence, 31, 1, pp. 39-58, (2009); Sariyanidi E., Gunes H., Cavallaro A., Automatic analysis of facial affect: A survey of registration, representation, and Complexity 7 recognition, IEEE Transactions on Pattern Analysis and Machine Intelligence, 37, 6, pp. 1113-1133, (2015); Zhang N., Gao W., Luo J., Research on face detection technology based on MTCNN, 2020 International Conference on Computer Network, Electronic and Automation (ICCNEA)</t>
  </si>
  <si>
    <t>4th International Conference on Electrical, Computer and Communication Technologies, ICECCT 2021</t>
  </si>
  <si>
    <t>15 September 2021 through 17 September 2021</t>
  </si>
  <si>
    <t>Erode</t>
  </si>
  <si>
    <t>978-166541480-7</t>
  </si>
  <si>
    <t>Int. Conf. Electr., Comput. Commun. Technol., ICECCT</t>
  </si>
  <si>
    <t>2-s2.0-85123438367</t>
  </si>
  <si>
    <t>Jian Q.</t>
  </si>
  <si>
    <t>Jian, Qiang (57211434260)</t>
  </si>
  <si>
    <t>57211434260</t>
  </si>
  <si>
    <t>Multimedia Teaching Quality Evaluation System in Colleges Based on Genetic Algorithm and Social Computing Approach</t>
  </si>
  <si>
    <t>8922694</t>
  </si>
  <si>
    <t>183790</t>
  </si>
  <si>
    <t>183799</t>
  </si>
  <si>
    <t>10.1109/ACCESS.2019.2957447</t>
  </si>
  <si>
    <t>https://www.scopus.com/inward/record.uri?eid=2-s2.0-85078034628&amp;doi=10.1109%2fACCESS.2019.2957447&amp;partnerID=40&amp;md5=e45031bc131ada5b975dcf13f59fe7f8</t>
  </si>
  <si>
    <t>School of Marxism Studies Central Plains Rural Development Research Center, Xuchang University, Xuchang, China</t>
  </si>
  <si>
    <t>Jian Q., School of Marxism Studies Central Plains Rural Development Research Center, Xuchang University, Xuchang, China</t>
  </si>
  <si>
    <t>To improve the quality of classroom teaching and understand the effectiveness of teaching in a timely manner, the multimedia teaching quality evaluation system of colleges and universities was established. Combined with genetic algorithm, through the investigation, the evaluation process of multimedia teaching in colleges and the status quo of multimedia teaching were analyzed. Many teachers were interviewed. A set of evaluation indicators suitable for college multimedia teaching quality was discussed, and the indicators were visually displayed with data. From the aspects of multimedia courseware, multimedia classroom teaching process and multimedia teaching effect, teachers' basic information, students' basic information and evaluation relationship management are analyzed. The teaching quality evaluation system of college multimedia was designed and the results were tested. The research results showed that the evaluation of teaching quality was realized through the teaching evaluation system. Therefore, the system is of great significance to improve the effectiveness of classroom teaching. © 2019 IEEE.</t>
  </si>
  <si>
    <t>evaluation index; evaluation system; genetic algorithm; multimedia; quantum particle swarm optimization algorithm; social computing; Teaching quality</t>
  </si>
  <si>
    <t>Data visualization; Genetic algorithms; Particle swarm optimization (PSO); Students; Teaching; Evaluation index; evaluation system; multimedia; Quantum particle swarm optimization algorithm; Social computing; Teaching quality; Quality control</t>
  </si>
  <si>
    <t>Larson M., Soleymani M., Ionescu B., Jones G.J.F., Gravier G., The benchmarking initiative for multimedia evaluation: Media eval 2016, IEEE Multimedia, 24, 1, pp. 93-96, (2017); Vazquez J.J., Chiang E.P., Preparing students for class: A clinical trial testing the efficacy between multimedia pre-lectures and textbooks in an economics course, J. College Teach. Learn., 13, 2, pp. 37-46, (2016); Naz S., Siraj T., Yousaf M., Qayyum A., Tufail M., Akbar M.S., Performance analysis of IPv6 QoS for multimedia applications using real testbed, Procedia Comput. Sci., 32, pp. 182-189, (2014); Liu X., Zhou H., Xiang J., Xiong S., Hou K.M., De Vaulx C., Wang H., Shen T., Wang Q., Energy and delay optimization of heterogeneous multicore wireless multimedia sensor nodes by adaptive genetic-simulated annealing algorithm, Wireless Commun. Mobile Comput., 2018, (2018); Sherman M.D., Monn A., Larsen J.L., Gewirtz A., Evaluation of a sesame street multimedia intervention for families transitioning out of the military, J. Child Family Stud., 27, pp. 2533-2540, (2018); Akbarian A., Sadraie J., Forozandeh M., Evaluattion of giardia lamblia genetic differences in khorramabad city and surrounding villages by use of PCR and sequencing, J. Mol. Liquids, 252, pp. 83-96, (2018); Liu Y.X., Yuan Z.H., Shi W., Research on evaluation index system of multimedia, Adv. Mater. Res., 605-607, pp. 2569-2573, (2012); Bobkowska A., Nykiel M., Proficz J., Evaluation of multimedia stream processing modeling language from the perspective of cognitive dimensions procedia, Social Behav. Sci., 141, 1, pp. 781-790, (2013); Wolf L.E., Delgado C., Rutar P.K., Student Satisfaction to A Multimedia Approach to Engaged Learning, 5250, pp. 125-155, (2015); Zervos S., Kyriaki-Manessi D., Giannakopoulos G., Kouis D.A., Koulouris A., Evaluation of the e-class platform of the LIS dept., TEI of athens, Procedia-Social Behav. Sci., 73, pp. 727-735, (2013); Huang W.-C., Chen C.W., Weng R., Constructing a multimedia mobile classroom using a novel feedback system, Int. J. Distance Educ. Technol., 13, 2, pp. 1-14, (2015); Hiary S., Jafar I., Hiary H., An efficient multi-predictor reversible data hiding algorithm based on performance evaluation of different prediction schemes, Multimedia Tools Appl., 76, 2, pp. 2131-2157, (2017); Middleton S.E., Papadopoulos S., Kompatsiaris Y., Social computing for verifying social media content in breaking news, IEEE Internet Comput., 22, 2, pp. 83-89, (2018); Burghardt D., Nejdl W., Schiewe J., Sester M., Volunteered geographic information: Interpretation, visualisation and social computing (VGIscience), Proc. ICA, 1, pp. 1-5, (2018); Abedin B., Qahrisaremi H., Introduction to the special issue-social computing and service innovation: A framework for research, J. Organizational Comput. Electron. Commerce, 28, 1, pp. 1-8, (2018); Aswani R., Kar A.K., Ilavarasan P.V., Detection of spammers in twitter marketing: A hybrid approach using social media analytics and bio inspired computing, Inf. Syst. Frontiers, 20, pp. 515-530, (2018); Azaouzi M., Romdhane L.B., An efficient two-phase model for computing influential nodes in social networks using social actions, J. Comput. Sci. Technol., 33, 2, pp. 286-304, (2018); Ntalianis K., Tsapatsoulis N., Doulamis A.D., Mastorakis N.E., Social relevance feedback based on multimedia content power, IEEE Trans. Comput. Social Syst., 5, 1, pp. 109-117, (2018); Yuksel A.S., Tan F.G., A real-time social network-based knowledge discovery system for decision making, J. Control, Meas., Electron., Comput. Commun., 59, 3, pp. 261-273, (2018); Qu Y., Wu S., Liu H., Xie Y., Wang H., Evaluation of local features and classifiers in BOWmodel for image classification, Multimedia Tools Appl., 70, 2, pp. 605-624, (2014); Abdelhakim M.N.A., Shirmohammadi S., Improving educational multimedia selection process using group decision support systems, Int. J. Adv. Media Commun., 2, 2, pp. 174-190, (2013); Sukardjo M., Sugiyanta L., Measurement of usability for multimedia interactive learning based on website in mathematics for SMK, Proc. IOP Conf. Ser., Mater. Sci. Eng., 336, pp. 12-32, (2018); Tierney J., Bodek M., Dudkin E., Kistler K., Fredricks S., Using web-based video as an assessment tool for student performance in organic chemistry, J. Chem. Edu., 91, 7, pp. 982-986, (2014); Khedif L.Y.B., Engkamat A., Jack S., The evaluation of users' satisfaction towards the multimedia elements in a courseware, Procedia-Social Behav. Sci., 123, pp. 249-255, (2014); Liu T., Yin S., An improved particle swarm optimization algorithm used for BP neural network and multimedia course-ware evaluation, Multimedia Tools Appl., 76, 9, pp. 11961-11974, (2017); Huett K.C., Kawulich B.A., A qualitative evaluation of the use of multimedia case studies in an introductory engineering course at two southeastern universities, J. STEM Educ. Innov. Res., 16, 3, pp. 87-99, (2015); Ozcan K., Student evaluation of lecture and teaching effectiveness in higher education, Educ. Res. Rev., 8, pp. 378-389, (2013); Brownlow R., Capuzzi S., Helmer S., Martins L., Normann I., Poulovassilis A., An ontological approach to creating an andean weaving knowledge base, J. Comput. Cultural Heritage, 8, 2, pp. 1-31, (2015); Sowan A.K., Idhail J.A., Evaluation of an interactive webbased nursing course with streaming videos for medication administration skills, Int. J. Med. Inform., 83, 8, pp. 592-600, (2014); Xu Y., Du P., Wang J., Research and application of a hybrid model based on dynamic fuzzy synthetic evaluation for establishing air quality forecasting and early warning system: A case study in China, Environ. Pollution, 223, pp. 435-448, (2017); Asefzadeh S., Shojaei P., Amirian S., Evaluation of application of health system research projects in qazvin university of medical sciences, J. Gen. Physiol., 104, 2, pp. 395-422, (2013); Mostafaei A., Application of multivariate statistical methods and waterquality index to evaluation of water quality in the kashkan river, Environ. Manage, 53, 4, pp. 865-881, (2014); Rycroft-Malone J., Wilkinson J.E., Andrews G., Ariss S., Baker R., Dopson S., Graham I., Harvey G., Martin G., McCormack B.G., Staniszewska S., Thompson C., Burton C.R., Implementing health research through academic and clinical partnerships: A realistic evaluation of the collaborations for leadership in applied health research and care (CLAHRC), Implement. Sci., 6, 1, (2011); Moore J.H., Hahn L.W., Evaluation of a discrete dynamic systems approach for modeling the hierarchical relationship between genes, biochemistry, and disease susceptibility, Discrete Continuous Dyn. Syst. B, 4, 1, pp. 275-287, (2017); Ghasemzadeh H., Arjmandi M.K., Optimum solution and evaluation of rectangular jigsaw puzzles based on branch and bound method and combinatorial accuracy, Multimedia Tools Appl., 77, 6, pp. 6837-6861, (2017); Parfrey P.S., Dicks E., Parfrey O., Mcnicholas P.J., Noseworthy H., Negriin C., Green J., Woods M.O., Evaluation of a populationbased approach to familial colorectal cancer, Clin. Genet., 91, 5, pp. 672-682, (2017); Dahmani O., Bourguet S., Machmoum M., Guerin P., Rhein P., Josse L., Optimization and reliability evaluation of an offshore wind farm architecture, IEEE Trans. Sustain. Energy, 8, 2, pp. 542-550, (2017); Lone M.I., Nabi A., Dar N.J., Hussain A., Nazam N., Hamid A., Ahmad W., Toxicogenetic evaluation of dichlorophene in peripheral blood and in the cells of the immune system using molecular and flow cytometric approaches, Chemosphere, 167, pp. 520-529, (2017)</t>
  </si>
  <si>
    <t>Q. Jian; School of Marxism Studies Central Plains Rural Development Research Center, Xuchang University, Xuchang, China; email: 29541354@qq.com</t>
  </si>
  <si>
    <t>2-s2.0-85078034628</t>
  </si>
  <si>
    <t>Song, Chuanzhen (57220183200)</t>
  </si>
  <si>
    <t>57220183200</t>
  </si>
  <si>
    <t>012086</t>
  </si>
  <si>
    <t>10.1088/1742-6596/1682/1/012086</t>
  </si>
  <si>
    <t>https://www.scopus.com/inward/record.uri?eid=2-s2.0-85097187034&amp;doi=10.1088%2f1742-6596%2f1682%2f1%2f012086&amp;partnerID=40&amp;md5=87de8dc6411194d4ba502156582838eb</t>
  </si>
  <si>
    <t>School of Business Administration, Shandong Women's University Jinan, Shandong, 250300, China</t>
  </si>
  <si>
    <t>Song C., School of Business Administration, Shandong Women's University Jinan, Shandong, 250300, China</t>
  </si>
  <si>
    <t>With the advancement of information technology and the gradual advancement of "internet+", blended learning has become a hot topic in current higher education discussions and research. This paper analyzes the connotation of blended learning and the shortcomings of traditional teaching, it is believed that traditional classroom teaching mode and pure online teaching mode can no longer meet the needs of talents training in higher education institutions in the era of "internet+". Blended learning is the direction of teaching reform in colleges and universities, and it is an important practice trend of higher education informatization. The implementation of blended learning is not simply a combination of online teaching and classroom teaching, but a systematic project, which needs to be determined from the teaching objectives, teaching link design, online platform construction, classroom teaching guidance, teaching effect evaluation, etc. Starting from the pre-class knowledge learning, in-depth discussion in the class, after-class consolidation and expansion, curriculum assessment and evaluation, teaching effect reflection and other links, we truly achieve the result of "teaching is methodical and learning is effective"to help students learn independently and efficiently to improve teaching effectiveness and students' practical innovation ability. © Published under licence by IOP Publishing Ltd.</t>
  </si>
  <si>
    <t>Electronic assessment; Learning systems; Students; Colleges and universities; Curriculum assessment; Higher education institutions; Innovation abilities; Knowledge learning; Online teaching modes; Teaching effectiveness; Teaching objectives; E-learning</t>
  </si>
  <si>
    <t>Yu Xinjie, On the six relations of blended learning Teaching in Chinese Universities 14-18+28, (2019); Zhang Jin, Du Shangrong, Connotation, value appeal and implementation path of blended learning Teaching and Management, pp. 11-13, (2020); Zhao Wenjie, Wu Haibin, Feng Qiaohua, Exploring the evaluation mechanism of blended learning assessment based on Internet + Heilongjiang Education (Higher Education Research and Evaluation), pp. 46-48, (2020); Liang Rui, The Application of blended learning Mode in Marketing Major, Chinese Journal of Multimedia and Network Teaching, pp. 81-82, (2019); Feng Xiaoying, Wang Ruixue, The core goal-oriented hybrid learning design model in the Internet+ era, China Distance Education, pp. 19-93, (2019); Han Xiaoling, Xu Juan, Construction of evaluation index system of blended learning curriculum resources, Modern Education Technology, 28, pp. 34-40, (2018); Wang Yang, The effect and evaluation of blended learning based on the Rain Class room project-based curriculum Vocational Education Forum, pp. 70-75, (2020)</t>
  </si>
  <si>
    <t>C. Song; School of Business Administration, Shandong Women's University Jinan, Shandong, 250300, China; email: 30030@sdwu.edu.cn</t>
  </si>
  <si>
    <t>2020 International Conference on Machine Learning and Computer Application, ICMLCA 2020</t>
  </si>
  <si>
    <t>11 September 2020 through 13 September 2020</t>
  </si>
  <si>
    <t>Shangri-La</t>
  </si>
  <si>
    <t>2-s2.0-85097187034</t>
  </si>
  <si>
    <t>Wu K.-F.; Liu D.</t>
  </si>
  <si>
    <t>Wu, Kuo-feng (57208884374); Liu, Doresses (57194169425)</t>
  </si>
  <si>
    <t>57208884374; 57194169425</t>
  </si>
  <si>
    <t>Apply Zuvio system to explore student’s learning effective in the biostatistics class</t>
  </si>
  <si>
    <t>ICCE 2019 - 27th International Conference on Computers in Education, Proceedings</t>
  </si>
  <si>
    <t>670</t>
  </si>
  <si>
    <t>671</t>
  </si>
  <si>
    <t>https://www.scopus.com/inward/record.uri?eid=2-s2.0-85077713299&amp;partnerID=40&amp;md5=e2c39234f044f923cfc65c6872577ba2</t>
  </si>
  <si>
    <t>Department of Nurse-Midwifery and Women Health, National Taipei University of Nursing and Health Sciences, Taiwan; Department of Nursing, Wan Fang Hospital, Taipei Medical University, Taipei, Taiwan; School of Nursing, College of Nursing, Taipei Medical University, Taipei, Taiwan; Center for Nursing and Healthcare Research in Clinical Practice Application, Wan Fang Hospital, Taipei Medical University, Taiwan</t>
  </si>
  <si>
    <t>Wu K.-F., Department of Nurse-Midwifery and Women Health, National Taipei University of Nursing and Health Sciences, Taiwan; Liu D., Department of Nursing, Wan Fang Hospital, Taipei Medical University, Taipei, Taiwan, School of Nursing, College of Nursing, Taipei Medical University, Taipei, Taiwan, Center for Nursing and Healthcare Research in Clinical Practice Application, Wan Fang Hospital, Taipei Medical University, Taiwan</t>
  </si>
  <si>
    <t>The nursing education system learning training is focus on improving technical skills. Most students directly into the workplace after graduation. For this reason, they are more interested in technical courses than basic courses. Students' learning effective reflect teachers' teaching quality and learning effective. In this research, the researcher will using the Zuvio cloud digital platform to expand the learning environment and evaluation methods. The sample of this study is all of two-year technical program student, they are less interested in the biostatistics of this research course. Researcher will through different design in teaching methods, in mid-term and final-term courses. Compare with difference teaching methods of learning effective, to showing which is better. Researchers will collect data in the biostatistics course, all students enrolled in research, not only compare teaching methods, but also through data to analysis framework about the student cost the time how to influence on the final exam results. © ICCE 2019 - 27th International Conference on Computers in Education, Proceedings. All rights reserved.</t>
  </si>
  <si>
    <t>Learning effective; Paired t test; Zuvio</t>
  </si>
  <si>
    <t>Computer aided instruction; Curricula; Learning systems; Teaching; Analysis frameworks; Digital platforms; Evaluation methods; Learning effective; Learning environments; T-tests; Technical programs; Zuvio; Students</t>
  </si>
  <si>
    <t>Barrett T., The problem‐based learning process as finding and being in flow, Innovations in Education and Teaching International, 47, 2, pp. 165-174, (2010); \The Shift to Learning Outcomes: Conceptual, Political and Practical Developments in Europe, (2009); Gallavara G., Hreinsson E., Kajaste M., Lindesjoo E., Solvhjelm C., Sorskar A.K., Zadeh M.S., Learning Outcomes: Common Framework-Different Approaches to Evaluation Learning Outcomes in the Nordic Countries, (2008); Hwang J.I., Yoon T.Y., Jin H.J., Park Y., Park J.Y., Lee B.J., Patient safety competence for final-year health professional students: Perceptions of effectiveness of an interprofessional education course, J. Interprof. Care, 30, 6, pp. 732-738, (2016); Johnson C.E., Keating J.L., Boud D.J., Dalton M., Kiegaldie D., Hay M., McGrath B., McKenzie W.A., Nair K.B.R., Nestel D., Palermo C., Molloy E.K., Identifying educator behaviours for high quality verbal feedback in health professions education: Literature review and expert refinement, BMC Med Educ, 16, (2016); Myung S.J., Shin J.S., Kim J.H., Roh H., Kim Y., Kim J., Kim S.W., The patient safety curriculum for undergraduate medical students as a first step toward improving patient safety, J. Surg. Educ., 69, 5, pp. 659-664, (2012); ZUVIO, (2013)</t>
  </si>
  <si>
    <t>Chang M.; So H.-J.; Wong L.-H.; Shih J.-L.; Yu F.-Y.; Banawan M.P.; Chang B.; Chen W.; Coronel A.D.; Gottipati S.; Hoppe H.U.; Jong M.S.Y.; Liao C.; Mason J.; Ouyang F.; Panjaburee P.; Rodrigo M.M.T.; Song Y.; Srisawasdi N.; Tlili A.; Yin C.</t>
  </si>
  <si>
    <t>Asia-Pacific Society for Computers in Education</t>
  </si>
  <si>
    <t>National Cheng Kung University; Taiwan�s Ministry of Science and Technology</t>
  </si>
  <si>
    <t>27th International Conference on Computers in Education, ICCE 2019</t>
  </si>
  <si>
    <t>2 December 2019 through 6 December 2019</t>
  </si>
  <si>
    <t>Kenting</t>
  </si>
  <si>
    <t>978-986972144-8</t>
  </si>
  <si>
    <t>ICCE - Int. Conf. Comput. Educ., Proc.</t>
  </si>
  <si>
    <t>2-s2.0-85077713299</t>
  </si>
  <si>
    <t>Hsu P.-Y.</t>
  </si>
  <si>
    <t>Hsu, Pi-Ying (54386857800)</t>
  </si>
  <si>
    <t>54386857800</t>
  </si>
  <si>
    <t>Academic use of Social Networking Technology for English Learning: Implementing Videotaped Peer Evaluation into English Speech Class</t>
  </si>
  <si>
    <t>ACM International Conference Proceeding Series</t>
  </si>
  <si>
    <t>253</t>
  </si>
  <si>
    <t>10.1145/3450148.3450159</t>
  </si>
  <si>
    <t>https://www.scopus.com/inward/record.uri?eid=2-s2.0-85108138353&amp;doi=10.1145%2f3450148.3450159&amp;partnerID=40&amp;md5=ca4cc12e259c54a039ff68fca30343f5</t>
  </si>
  <si>
    <t>Chaoyang University of Technology, Department and Graduate Institute of Applied English, No.168, Jifeng E. Rd., Wufeng Dist., Taichung City, 413310, Taiwan</t>
  </si>
  <si>
    <t>Hsu P.-Y., Chaoyang University of Technology, Department and Graduate Institute of Applied English, No.168, Jifeng E. Rd., Wufeng Dist., Taichung City, 413310, Taiwan</t>
  </si>
  <si>
    <t>Effective oral presentation skill is vital for a college student's success in educational, social, and professional life. There is a great deal of research interest focusing on English speaking performance and yet there are relatively few studies suggesting effective teaching approaches how instructors cope with the restrictions in current classroom settings to enhance English as a foreign (EFL) college students' English Speech performance and motivation. The utilization of videotaped peer evaluation is recognized as having significant pedagogic value and has gained much attention in recent years due to the increasing emphasis on learner self-regulation and the rapid development of advanced social networking technology (SNT). Instructors in a number of universities have tried out videotaped peer evaluation in online collaborative team projects to evaluate student contributions to both process and task. This current study was designed to (1) investigate if the EFL college students were competent in evaluating their peers' oral performance alongside their instructor in English Speech class, and (2) to explore EFL college students' perceptions and attitudes towards the incorporation of videotaped peer evaluation and the potential of Social Networking Technology as academic learning tool in English Speech Class. Ninety-two junior English majors enrolled in English Speech courses were recruited to participate in this study. Data was collected via video recording of students' oral presentations, students' videotaped peer feedback, students' English speech evaluations forms. A questionnaire-based survey was also administrated to better understand and measure students' perceptions towards the videotaped peer evaluation and the academic use of Social Networking Technology in English Speech Class. Some statistical analyses were employed. The researcher first compared the means and standard deviations of the instructor and videotaped peer evaluations to determine the levels of agreement between the two sets of marks of the individual speech. Next, independent t-tests were conducted to examine if there were any significant differences between the instructor and videotaped peer evaluation of English speech performance. Then, the Pearson's product-moment correlation coefficients were computed to test the relationship between instructor- A nd videotaped peer-evaluation. Finally, descriptive statistical analysis was carried out to analyze EFL college students' view on videotaped peer evaluation and social networking sites as instructional tool for English Speech. The results revealed that the videotaped peer evaluation was similar to the instructor's assessment. Students' competencies in peer evaluation appear to be independent on the oral performance. Students held a positive orientation toward implementing videotaped peer evaluation through social networking technology and agreed on the positive impact of videotaped peer evaluation on the use of appropriate organizational pattern, pronunciation, body languages, confidence, and eye contact. The results provide preliminary evidence that the instructor's evaluation can be supplemented with videotaped peer evaluation and practical implications for the implementation of SNT in EFL English Speech class.  © 2021 ACM.</t>
  </si>
  <si>
    <t>E-learning Self-regulation; Educational technology; English Speech; Social Networking Technology (SNT); Videotaped Peer Evaluation</t>
  </si>
  <si>
    <t>E-learning; Economic and social effects; Electronic commerce; Social networking (online); Social sciences computing; Speech; Statistical methods; Surveys; Technical presentations; Video recording; Collaborative teams; Instructional tool; Organizational pattern; Pearson's product-moment correlation coefficient; Research interests; Social networking sites; Social networking technologies; Standard deviation; Students</t>
  </si>
  <si>
    <t>Barkley E.F., Cross K.P., Major C.H., Collaborative Learning Techniques: A Handbook for College Faculty, (2005); Brick B., How effective are Web 2.0 language learning sites in facilitating language learning, Compass: Journal of Learning and Teaching, 2, pp. 57-63, (2011); Cheng W., Warren M., Peer and teacher assessment of the oral and written tasks of a group project, Assessment &amp; Evaluation in Higher Education, 24, pp. 301-314, (1999); Cohen L.C., Spenciner L.J., Assessment of Children and Youth with Special Needs (3rd Ed.), (2007); Falchikov N., Goldfinch J., Student peer assessment in higher education: A meta-analysis comparing peer and teacher marks, Review of Educational Research, 70, 3, pp. 287-322, (2000); Greenan K., Humphreys P., McIlveen H., Developing transferable personal skills: Part of the graduate toolkit, Education &amp; Training, 39, pp. 71-78, (1997); Holroyd C., Are assessors professional Student assessment and the professionalism of academics, Active Learning in Higher Education, 1, pp. 28-44, (2000); Hsu P.Y., Training college students to use self-monitoring strategies in English speech, Chaoyang Journal of Humanities and Social Sciences, 6, 1, pp. 1-18, (2008); Johnson D.W., Johnson R.T., Assessing Students in Groups: Promoting Group Responsibility and Individual Accountability, (2004); Johnson C.B., Smith F.I., Assessment of a complex peer evaluation instrument for team learning and group processes, Accounting Education, 2, pp. 21-41, (1997); Kabilan M.K., Ahmad N., Abidin M.J.Z., Facebook: An online environmentfor learning of English in institutions of higher education, Internet and Higher Education, 13, pp. 179-187, (2010); Kwan K.P., Leung R., Tutor versus peer group assessment of student performance in a simulation exercise, Assessment &amp; Evaluation in Higher Education, 21, 3, pp. 205-214, (1996); Lisk A.R., Using Teams to Enhance Learning in Management Education, (2000); MacLntyre P.D., Noels K.A., Clement R., Biases in Self-Ratings of Second Language Proficiency: The Role of Language Anxiety, Language Learning, pp. 265-287, (2002); May G.L., The effect of rater training on reducing social style bias in peer evaluation, Business Communication Quarterly, 71, 3, pp. 297-313, (2008); Manasijevi D., Zivkovi D., Arsi S., Milosevic I., Exploring students' purposes of usage and educational usage of Facebook, Computers in Human Behavior, 60, pp. 441-450, (2016); Omelicheva M.Y., Self and peer evaluation in undergraduate education: Structuring conditions that maximize its promises and minimize the perils, Journal of Political Science Education, 1, pp. 191-205, (2005); Pond K., Ul-Haq R., Learning to assess students using peer review, Studies in Educational Evaluation, 23, 4, pp. 331-348, (1997); Saavedra R., Kwun S.K., Peer evaluation in self managing work groups, Journal of Applied Psychology, 78, 3, pp. 450-462, (1993); Topping K., Peer assessment between students in colleges and universities, Review of Educational Research, 6, pp. 249-276, (1998); Yang M., Badger R., Yu Z., A comparative study of peer and teacher feedback in a Chinese EFL writing class, Journal of Second Language Writing, 15, 3, pp. 179-200, (2006); Zimmerman B.J., Attaining Self-Regulation: A Social Cognitive Perspective, Handbook of Self-Regulation, (2000)</t>
  </si>
  <si>
    <t>Association for Computing Machinery</t>
  </si>
  <si>
    <t>12th International Conference on E-Education, E-Business, E-Management, and E-Learning, IC4E 2021</t>
  </si>
  <si>
    <t>10 January 2021 through 13 January 2021</t>
  </si>
  <si>
    <t>978-145038854-2</t>
  </si>
  <si>
    <t>ACM Int. Conf. Proc. Ser.</t>
  </si>
  <si>
    <t>2-s2.0-85108138353</t>
  </si>
  <si>
    <t>Stosich, Elizabeth Leisy (57189264620); Hatch, Thomas (7005508943); Hill, Kathryn (56720063300); Roegman, Rachel (56411935400); Allen, David (15050211600)</t>
  </si>
  <si>
    <t>57189264620; 7005508943; 56720063300; 56411935400; 15050211600</t>
  </si>
  <si>
    <t>Education Policy Analysis Archives</t>
  </si>
  <si>
    <t>60</t>
  </si>
  <si>
    <t>10.14507/EPAA.29.5990</t>
  </si>
  <si>
    <t>https://www.scopus.com/inward/record.uri?eid=2-s2.0-85108441180&amp;doi=10.14507%2fEPAA.29.5990&amp;partnerID=40&amp;md5=1f615faf28091918aaac6156b0c9509f</t>
  </si>
  <si>
    <t>Fordham University, United States; Teachers College, Columbia University, National Center for Restructuring Education, Schools, and Teaching (NCREST)., United States; Research Alliance for New York City Schools, United States; Department of Education Policy, University of Illinois, Urbana-Champaign, United States; College of Staten Island, City University of New York United States, United States</t>
  </si>
  <si>
    <t>Stosich E.L., Fordham University, United States; Hatch T., Teachers College, Columbia University, National Center for Restructuring Education, Schools, and Teaching (NCREST)., United States; Hill K., Research Alliance for New York City Schools, United States; Roegman R., Department of Education Policy, University of Illinois, Urbana-Champaign, United States; Allen D., College of Staten Island, City University of New York United States, United States</t>
  </si>
  <si>
    <t>In this study, we aim to deepen understanding of what it would take to develop the relationships, common understandings, and collective expertise that might support district-wide improvement efforts by examining the implementation of the Common Core and a teacher evaluation policy. Drawing on three years of social network data in three districts, we find that administrators were more likely to be talking together about teacher evaluation than the Common Core. Further, administrators with more positive views of the potential impact of these policies and their access to the human and technical resources necessary for implementation were more likely to engage in positive information seeking behaviors. These findings have important implications for policies intended to increase instructional coherence in schools and districts. © 2021, Arizona State University. All rights reserved.</t>
  </si>
  <si>
    <t>Coherence; Common Core; District reform; Educational policy; Social networks; Teacher evaluation</t>
  </si>
  <si>
    <t>Bandura A., Self-efficacy: The exercise of control, (1997); Barron D. N., The analysis of count data: Overdispersion and autocorrelation, Sociological Methodology, 22, pp. 179-220, (1992); Borgatti S. P., Everett M. G., Johnson J. C., Analyzing social networks, (2013); Bourdieu P., The forms of capital, Handbook of theory and research for the sociology of education, pp. 241-258, (1986); Bryk A., Schneider B., Trust in schools: A core resource for improvement, (2002); Bryk A. S., Sebring P. B., Allensworth E., Luppescu S., Easton J.Q., Organizing schools for improvement: Lessons from Chicago, (2009); Bryk A., Sebring P. B., Kerbow D., Rollow S., Easton J. Q., Charting Chicago school reform: Democratic localism as a lever for social change, (1998); Burk W. J., Steglich C. E., Snijders T. A., Beyond dyadic interdependence: Actor-oriented models for co-evolving social networks and individual behaviors, International Journal of Behavioral Development, 31, 4, pp. 397-404, (2007); Carley K., Krackhardt D., Cognitive inconsistencies and non-symmetric friendship, Social Networks, 18, 1, pp. 1-27, (1999); City E.A., Elmore R.F., Fiarman S.E., Teitel L., Instructional rounds in education: A network approach to improving teaching and learning, (2009); Coburn C. E., Collective sensemaking about reading: How teachers mediate reading policy in their professional communities, Educational Evaluation and Policy Analysis, 23, 2, pp. 145-170, (2001); Coburn C. E., Shaping teacher sensemaking: School leaders and enactment of reading policy, Educational Policy, 19, 3, pp. 476-509, (2005); Coburn C. E., Russell J. L., District policy and teachers’ social networks, Educational Evaluation and Policy Analysis, 30, 3, pp. 203-235, (2008); Coburn C. E., Hill H. C., Spillane J. P., Alignment and accountability in policy design and implementation: The Common Core State Standards and implementation research, Educational Researcher, 45, 4, pp. 243-251, (2016); Cohen D. K., What is the system in systemic reform?, Educational Researcher, 24, 9, pp. 11-31, (1995); Cohen D. K., Ball D. L., Instruction, capacity, and improvement, (1999); Coleman J. S., Social capital in the creation of human capital, American Journal of Sociology, 94, pp. 95-120, (1988); Common Core State Standards for English language arts &amp; literacy in history/social studies, science, and technical subjects, (2010); Corcoran T., Goertz M., Instructional capacity and high performance, Educational Researcher, 24, 9, pp. 27-31, (1995); Creswell J., Plano Clark V., Gutmann M., Hanson W., Advanced mixed methods research designs, Handbook of mixed methods in social and behavioral research, pp. 209-240, (2003); Daly A. J., Data, dyads, and dynamics: Exploring data use and social networks in educational improvement, Teachers College Record, 114, 11, pp. 1-38, (2012); Daly A. J., Finnigan K. S., A bridge between worlds: Understanding network structure to understand change strategy, Journal of Educational Change, 11, 2, pp. 111-138, (2010); Daly A. J., Finnigan K. S., The ebb and flow of social network ties between district leaders under high‐stakes accountability, American Educational Research Journal, 48, 1, pp. 39-79, (2011); Daly A. J., Finnigan K. S., Jordan S., Moolenaar N. M., Che J., Misalignment and perverse incentives: Examining the politics of district leaders as brokers in the use of research evidence, Educational Policy, 28, 2, pp. 145-174, (2014); Daly A. J., Liou Y. H., Tran N. A., Cornelissen F., Park V., The rise of neurotics: Social networks, leadership, and efficacy in district reform, Educational Administration Quarterly, 50, 2, pp. 233-278, (2014); Danielson C., The framework for teaching evaluation instrument, (2013); Elmore R. F., School reform from the inside out: Policy, practice, and performance, (2004); Fuhrman S. H., Designing coherent education policy: Improving the system, (1993); Fullan M., Quinn J., Coherence: The right drivers in action for schools, districts, and systems, (2015); Gallucci C., Communities of practice and the mediation of teachers’ responses to standards-based reform, Education Policy Analysis Archives, 11, 35, pp. 1-19, (2003); Grissom J. A., Youngs P., Improving teacher evaluation systems: Making the most of multiple measures, (2015); Gould R. V., Fernandez R. M., Structures of mediation: A formal approach to brokerage in transaction networks, Sociological Methodology, 19, pp. 89-126, (1989); Hallinger P., Heck R. H., Murphy J., Teacher evaluation and school improvement: An analysis of the evidence, Educational Assessment, Evaluation and Accountability, 26, 1, pp. 5-28, (2014); Halverson R., Kelley C., Kimball S., Implementing teacher evaluation systems: How principals make sense of complex artifacts to shape local instructional practice, Research and theory in educational administration, policy, and reform: Research and measurement, pp. 153-188, (2004); Hanneman R. A., Riddle M., Introduction to social network methods, (2005); Hargreaves A., Lieberman A., Fullan M., Hopkins D., Second international handbook of educational change, 23, (2010); Hatch T., Incoherence in the system: Three perspectives on the implementation of multiple initiatives in one district, American Journal of Education, 109, 4, pp. 407-437, (2001); Hatch T., Connections, coherence, and common understanding in the common core, Challenging standards: Navigating conflict and building capacity in the era of the Common Core, (2015); Hatch T., Hill K., Roegman R., Investigating the role of instructional rounds in the development of social networks and district-wide improvement, American Educational Research Journal, 53, 4, pp. 1022-1053, (2016); Hightower A. M., Knapp M. S., Marsh J. A., McLaughlin M. W., School districts and instructional renewal, (2002); Hill H., Grossman P., Learning from teacher observations: Challenges and opportunities posed by new teacher evaluation systems, Harvard Educational Review, 83, 2, pp. 371-384, (2013); Hodge E., Benko S. L., A “Common” vision of instruction? An analysis of English/language arts professional development materials related to the Common Core State Standards, English Teaching: Practice and Critique, 13, 1, pp. 169-196, (2014); Hodge E. M., Salloum S. J., Benko S. L., (Un)commonly connected: A social network analysis of state standards resources for English/language arts, AERA Open, 2, 4, (2016); Honig M. I., New directions in education policy implementation, (2006); Honig M. I., Hatch T. C., Crafting coherence: How schools strategically manage multiple, external demands, Educational Researcher, 33, 8, pp. 16-30, (2004); Kaiser H. F., The application of electronic computers to factor analysis, Educational and Psychological Measurement, 20, 1, pp. 141-151, (1960); Kaufman J. H., Berglund T., School supports for teachers' implementation of state standards: Findings from the American School Leader Panel, (2018); Kline P., Handbook of psychological testing, (2010); Kraft M. A., Gilmour A., Can principals promote teacher development as evaluators? A case study of principals’ views and experiences, Educational Administration Quarterly, 52, pp. 711-753, (2016); LaVenia M., Cohen-Vogel L., Lang L. B., The Common Core State Standards initiative: An event history analysis of state adoption, American Journal of Education, 121, 2, pp. 145-182, (2015); Lawler E. E., Strategic pay: Aligning organizational strategies and pay systems, (1990); Lin N., Building a network theory of social capital, Connections, 22, 1, pp. 28-51, (1999); Lin N., Social capital: A theory of social structure and action, (2001); Liou Y. H., Tied to the Common Core: Exploring the characteristics of reform advice relationships of educational leaders, Educational Administration Quarterly, 52, 5, pp. 793-840, (2016); Liou Y. H., Canrinus E. T., Daly A. J., Activating the implementers: The role of organizational expectations, teacher beliefs, and motivation in bringing about reform, Teaching and Teacher Education, 79, pp. 60-72, (2019); Liou Y. H., Moolenaar N. M., Daly A. J., Developing and assessing educator beliefs about the Common Core, Educational Assessment, Evaluation and Accountability, 28, 4, pp. 377-404, (2016); Liu S., Zhao D., Teacher evaluation in China: Latest trends and future directions, Educational Assessment, Evaluation and Accountability, 25, 3, pp. 231-250, (2013); Louis K. S., Febey K., Schroeder R., State-mandated accountability in high schools: Teachers’ interpretations of a new era, Educational Evaluation and Policy Analysis, 27, 2, pp. 177-204, (2005); Louis K. S., Marks H. M., Kruse S., Teachers’ professional community in restructuring schools, American Educational Research Journal, 33, 4, pp. 757-798, (1996); Louis K. S., Robinson V. M., External mandates and instructional leadership: School leaders as mediating agents, Journal of Educational Administration, 50, 5, pp. 629-665, (2012); Loveless T., 2016 Brown Center report on American education: How well are American students learning? Part I: Reading and math in the Common Core era, (2016); Maroulis S., Gomez L. M., Does “connectedness” matter? Evidence from a social network analysis within a small-school reform, Teachers College Record, 110, 9, pp. 1901-1929, (2008); Marshall C., Rossman G. B., Designing qualitative research, (1995); Maxwell J. A., Qualitative research design: An interactive approach, (2013); Mehta J., The allure of order: High hopes, dashed expectations, and the troubled quest to remake American schooling, (2015); Newmann F. M., King M. B., Youngs P., Professional development that addresses school capacity: Lessons from urban elementary schools, American Journal of Education, 108, 4, pp. 259-299, (2000); Newmann F., Smith B., Allensworth E., Bryk A. S., School instructional program coherence: Benefits and challenges, (2001); O'Day J., Floden M.E., Goertz R.E., Building capacity for education reform, (1995); Polikoff M. S., The association of state policy attributes with teachers’ instructional alignment, Educational Evaluation and Policy Analysis, 34, 3, pp. 278-294, (2012); Polikoff M. S., How well aligned are textbooks to the Common Core standards in mathematics?, American Educational Research Journal, 52, 6, pp. 1185-1211, (2015); Porter A., McMaken J., Hwang J., Yang R., Common Core standards: The new US intended curriculum, Educational Researcher, 40, 3, pp. 103-116, (2011); Putnam R., Bowling alone: The collapse and revival of American community, (2000); Reinhorn S. K., Johnson S. M., Simon N. S., Investing in development: Six high-performing, high-poverty schools implement the Massachusetts teacher evaluation policy, Educational Evaluation and Policy Analysis, 39, 3, pp. 383-406, (2017); Roegman R., Hatch T., Hill K., Kniewel V., Relationships, instruction, understandings: One district’s implementation of rounds, Journal of Educational Administration, 53, 5, pp. 625-641, (2015); Roegman R., Lee S., Hatch T., Stumberger N., Hill K., Responding to state mandates around instruction: the development of administrator social networks in an urban district, Journal of School Leadership, 28, 5, pp. 672-705, (2018); Sasovova Z., Mehra A., Borgatti S. P., Schippers M. C., Network churn: The effects of self-monitoring personality on brokerage dynamics, Administrative Science Quarterly, 55, 4, pp. 639-670, (2010); Shulman L. S., Those who understand: Knowledge growth in teaching, Educational Researcher, 15, 2, pp. 4-14, (1986); Small M. L., Unanticipated gains: Origins of network inequality in everyday life, (2009); Smith M. S., O'Day J., Systemic school reform, Journal of Educational Policy, 5, 5, pp. 223-267, (1990); Snijders T. A., Van de Bunt G. G., Steglich C. E., Introduction to stochastic actor-based models for network dynamics, Social Networks, 32, 1, pp. 44-60, (2010); Spillane J. P., Standards deviation: How schools misunderstand educational policy, (2004); Spillane J. P., Hallett T., Diamond J. B., Forms of capital and the construction of leadership: Instructional leadership in urban elementary schools, Sociology of Education, 76, 1, pp. 1-17, (2003); Spillane J. P., Kim C. M., Frank K. A., Instructional advice and information seeking behavior in elementary schools: Exploring tie formation as a building block in social capital development, American Educational Research Journal, 49, 6, pp. 1112-1145, (2012); Spillane J. P., Shirrell M., Adhikari S., Constructing “experts” among peers: Educational infrastructure, test data, and teachers’ interactions about teaching, Educational Evaluation and Policy Analysis, 40, 4, pp. 586-612, (2018); Spillane J. P., Thompson C. L., Reconstructing conceptions of local capacity: The local education agency's capacity for ambitious instructional reform, Educational Evaluation and Policy Analysis, 19, 2, pp. 185-203, (1997); Stosich E. L., Joint inquiry: Teachers’ collective learning about the Common Core in high-poverty urban schools, American Educational Research Journal, 53, 6, pp. 1698-1731, (2016); Stosich E. L., Leading in a time of ambitious reform: Principals in high-poverty urban elementary schools frame the challenge of the Common Core State Standards, Elementary School Journal, 117, 4, pp. 539-565, (2017); Stosich E. L., Principals and teachers ‘craft coherence’ among accountability policies, Journal of Educational Administration, 56, 2, pp. 203-219, (2018); Supovitz J., Fink R., Newman B., From the inside in: Common Core knowledge and communication within schools, AERA Open, 2, 3, (2016)</t>
  </si>
  <si>
    <t>Arizona State University</t>
  </si>
  <si>
    <t>10682341</t>
  </si>
  <si>
    <t>Educ. Policy Anal. Arch.</t>
  </si>
  <si>
    <t>2-s2.0-85108441180</t>
  </si>
  <si>
    <t>Zhou, Ying (57222653816); Xiang, Yu (57207918408)</t>
  </si>
  <si>
    <t>57222653816; 57207918408</t>
  </si>
  <si>
    <t>Political Economy of Communication</t>
  </si>
  <si>
    <t>19</t>
  </si>
  <si>
    <t>https://www.scopus.com/inward/record.uri?eid=2-s2.0-85103655728&amp;partnerID=40&amp;md5=36ee161107deb05fe056663b74e81013</t>
  </si>
  <si>
    <t>School of Journalism and Communication, Shanghai University, China</t>
  </si>
  <si>
    <t>Zhou Y., School of Journalism and Communication, Shanghai University, China; Xiang Y., School of Journalism and Communication, Shanghai University, China</t>
  </si>
  <si>
    <t>This article analyses the impact of social media technologies on the work practices of university staff and attempts to uncover the dual anxieties they face. The research is based on investigation into WeChat groups comprising a sample of 90 university academic and administrative staff. I consider the reasons behind the additional workload of all staff, which is driven by the erosion of the boundaries between the public and private spheres on social media platforms. Participant observation of WeChat groups and interviews with academics and administrators reveal that the emphasis on collaboration on social media and chronic connectivity at work blurs the boundaries between work and private life. Underlying the increased workload and emotional engagement through WeChat groups is a faculty evaluation system that is shaped by market-driven key performance indicators (KPIs) and the centralization of university authority structures. The precarious work conditions that result has increased anxiety about work and private life in the academic community. However, the coercive working environment does not offer academic labourers much opportunity to resist. © The Author 2020</t>
  </si>
  <si>
    <t>digital labour; social media ethnography; technology creep; university staff; WeChat group</t>
  </si>
  <si>
    <t>Allmer T, Academic labour, digital media and capitalism, Critical Sociology, 45, 3, pp. 1-17, (2017); Andrejevic M, The work of being watched: interactive media and the exploitation, Critical Studies in Media Communication, 19, 2, pp. 230-248, (2002); Andrejevic M, Estranged free labor, Digital Labor: The Internet as Playground and Factory, pp. 192-212, (2013); Benkler Y, The Wealth of Networks: How Social Production Transforms Markets and Freedom, (2007); Boltanski L, Chiapello E, The New Spirit of Capitalism, (2003); Burawoy M, Manufacturing Consent: Changes in the Labour Process under Monopoly Capitalism, (1979); Burston J, Dyer-Witheford N, Hearn A, Digital labour: workers, authors, citizens, Ephemera: Theory &amp; Politics in Organization, 10, 3-4, pp. 214-221, (2010); Cheung CM, Lee MK, Understanding the sustainability of a virtual community: model development and empirical test, Journal of Information Science, 35, 3, pp. 79-298, (2009); Clough PT, The Digital, labor, and measure beyond biopolitics, Digital Labor: The Internet as Playground and Factory, pp. 145-163, (2013); Crain MG, Poster W, Cherry M, Hochschild AR, Invisible Labor: Hidden Work in the Contemporary World, (2016); Crary J, 24/7: Late Capitalism and the Ends of Sleep, (2013); Cubitt S, The political economy of cosmopolis, Digital Labor: The Internet as Playground and Factory, pp. 58-68, (2013); Fuchs C, Digital Labour and Karl Marx, (2014); Fuchs C, Fisher E, Reconsidering Value and Labour in the Digital Age, (2015); Gregg M, Work’s Intimacy, (2011); Gregg M, Presence bleed: performing professionalism online, Theorizing Cultural Work: Labour, Continuity and Change in the Creative Industries, pp. 122-134, (2013); Hardt M, Negri A, Labour of Dionysus, (1993); Hatton E, Mechanisms of invisibility: rethinking the concept of invisible work, Employment and Society, 31, 2, pp. 336-351, (2017); Hesmondhalgh D, User-generated content, free labour and the cultural industries, Ephemera, 10, 3, pp. 267-284, (2010); Hesmondhalgh D, Baker S, Creative Labour: Media Work in Three Cultural Industries, (2010); Jiang CL, Wang XP, Research on science popularization based on typical WeChat official accounts, Science and Technology Management Research, 40, 2, pp. 252-261, (2020); Jiang JG, Creating consent: casual like, inert consumption and dissolution of community culture, Nanjing Journal of Social Sciences, 31, 2, pp. 126-133, (2019); Khanna N, Johnson C, Passing as black: racial identity work among biracial Americans, Social Psychology Quarterly, 73, 4, pp. 380-397, (2010); Kosnik AD, Fandom as free labour, Digital Labor: The Internet as Playground and Factory, pp. 125-143, (2013); Lupton D, Digital Sociology, (2014); Neff G, Venture Labour: Work and Burden of Risk in Innovative Industries, (2012); Nobel DF, Digital diploma mills: the automation of higher education, Information, Communication &amp; Society, 8, 2, pp. 217-233, (1998); O'Reilly T, What is Web 2.0: design patterns and business models for the next generation of software, (2005); Parsell MR, Floyd K, Making friends in cyberspace, Journal of Communication, 1, 1, pp. 80-97, (1996); Poritz J, Rees J, Education is Not an App: The Future of University Teaching in the Internet Age, (2017); Postill J, Pink S, Social media ethnography: the digital researcher in a messy web, Media International Australia, 145, 1, pp. 123-134, (2012); Ramey M, Technology creep vs. productivity - How much does tech creep cost you, (2018); Ross A, No-collar: The Humane Workplace and Its Hidden Costs, (2004); Ruyter A, Brown M, Burgess J, Big work and the fourth industrial revolution: conceptual and regulatory challenges, Journal of International Affairs, 72, 1, pp. 37-50, (2019); Silverstone R, The sociology of mediation and communication, The Sage Handbook of Sociology, pp. 188-207, (2005); Terranova T, Free labour: producing culture for the digital economy, Social Text, 18, 2, pp. 33-57, (2000); Turner F, From Counterculture to Cyberculture: Steward Brand, the Whole Earth Network, and the Rise of Digital Utopianism, (2006); Zhou, Wang, The analysis of Christian Fuchs’s critical theory of Marxist digital labour, Journal of Xi’an Jiaotong University (Social Science), 40, 5, pp. 125-133, (2020)</t>
  </si>
  <si>
    <t>International Association of Media Communication Research</t>
  </si>
  <si>
    <t>23571705</t>
  </si>
  <si>
    <t>Polit. Econ. Commun.</t>
  </si>
  <si>
    <t>2-s2.0-85103655728</t>
  </si>
  <si>
    <t>Kavalchuk A.; Goldenberg A.; Hussain I.</t>
  </si>
  <si>
    <t>Kavalchuk, Aliaksei (57219534195); Goldenberg, Alec (57219530719); Hussain, Ishtiaque (36176004200)</t>
  </si>
  <si>
    <t>57219534195; 57219530719; 36176004200</t>
  </si>
  <si>
    <t>An empirical study of teaching qualities of popular computer science and software engineering instructors using RateMyProfessor.com data</t>
  </si>
  <si>
    <t>Proceedings - International Conference on Software Engineering</t>
  </si>
  <si>
    <t>3381700</t>
  </si>
  <si>
    <t>61</t>
  </si>
  <si>
    <t>70</t>
  </si>
  <si>
    <t>10.1145/3377814.3381700</t>
  </si>
  <si>
    <t>https://www.scopus.com/inward/record.uri?eid=2-s2.0-85093651824&amp;doi=10.1145%2f3377814.3381700&amp;partnerID=40&amp;md5=548f17e80886b8cef5906827f72cb85a</t>
  </si>
  <si>
    <t>Computer Science Department, Pennsylvania State University, Abington, PA, United States</t>
  </si>
  <si>
    <t>Kavalchuk A., Computer Science Department, Pennsylvania State University, Abington, PA, United States; Goldenberg A., Computer Science Department, Pennsylvania State University, Abington, PA, United States; Hussain I., Computer Science Department, Pennsylvania State University, Abington, PA, United States</t>
  </si>
  <si>
    <t>The employment opportunity for Computer Science (CS), Information Technology and Software Engineering and Development (SE) related occupations is projected to grow much faster than the average of all other occupations. Therefore, increase in student enrollment, retention and graduation rate is becoming very important, so is the need for effective teaching in these subjects. Many universities commonly use formal, institutional Student Evaluation of Teaching (SET) systems to measure the teaching effectiveness. After each semester, through SET, students provide feedback and comments for their courses and instructors. However, evaluations are private and only a handful people have access to these. Therefore, these evaluations cannot be utilized to create a common understanding of the students' expectations, perspective, desired characteristics of the courses and instructors. On the other hand, third party online platforms like RateMyProfessor.com (RMP) are public, solicit anonymous student feedback and host tremendous amount of data about the instructors and their courses. These platforms are also popular among students. We mined and analyzed the RMP data for some research questions, e.g.: What are the common characteristics of the popular CS instructors? How different are they for the SE instructors? Are there any examples of special characteristics, tools and techniques popular CS instructors use? We captured and analyzed more than 9,000 students' comments for over 300 CS instructors for the top 20 universities in the U.S. and Canada. The paper contributes by presenting the findings for the research questions and making the data and the scripts available for public use for future research. © 2020 IEEE Computer Society. All rights reserved.</t>
  </si>
  <si>
    <t>Computer Science Education; RateMyProfessor.com; Software Engineering Education; Student Evaluation of Teaching</t>
  </si>
  <si>
    <t>Computer software; Curricula; Employment; Engineering education; Teaching; Computer science and software engineerings; Effective teaching; Employment opportunities; Research questions; Student enrollments; Student evaluation; Teaching effectiveness; Tools and techniques; Students</t>
  </si>
  <si>
    <t>About RateMyProfessor. Com; Occupational Outlook Handbook, Computer and Information Technology; Occupational Outlook Handbook, Software Developers; The Companion Website for the Paper; Composing Programs by Dr. John DeNero; Course Evaluation Results through Coursebook at the University of Texas at Dallas; Falling behind; How We Talk about Our Teachers; Institutional Effectiveness and Reporting at the University of Texas at Arlington; Last Lecture: Achieving Your Childhood Dreams; Pattern: Module for Computational Linguistics &amp; Psycholinguistics for English; Piazza: Free Q&amp;A Web Service; Selenium WebDriver; TextBlob: Python Text Processing; The Art of the Bogus Rating; Top Canadian Universities for Computer Science in 2018; Top US Universities for Computer Science in 2018; Wikipedia Entry for Late Prof. Randy Pausch; Wikipedia Entry for the RateMyProfessor. Com; William Arthur Ward's Quote on Teaching; Anderson E.W., Customer satisfaction and word of mouth, Journal of Service Research, 1, 1, pp. 5-17, (1998); Best A., Andreasen A.R., Consumer response to unsatisfactory purchases: A survey of perceiving defects, voicing complaints, and obtaining redress, Law &amp; Soc'y Rev, 11, (1976); Bird S., Klein E., Loper E., Natural Language Processing with Python: Analyzing Text with the Natural Language Toolkit, (2009); Brown C.L., Kosovich S.M., The impact of professor reputation and section attributes on student course selection, Research in Higher Education, 56, 5, pp. 496-509, (2015); Clayson D.E., What does ratemyprofessors. com actually rate, Assessment &amp; Evaluation in Higher Education, 39, 6, pp. 678-698, (2014); Coladarci T., Kornfield I., Ratemyprofessors. com versus formal in-class student evaluations of teaching, Practical Assessment, Research &amp; Evaluation, 12, 6, pp. 1-15, (2007); Doyle K.O., Evaluating Teaching, (1981); Emery C.R., Kramer T.R., Tian R.G., Return to academic standards: A critique of student evaluations of teaching effectiveness, Quality Assurance in Education, 11, 1, pp. 37-46, (2003); Felton J., Koper P.T., Mitchell J., Stinson M., Attractiveness, easiness and other issues: Student evaluations of professors on ratemyprofessors. com, Assessment &amp; Evaluation in Higher Education, 33, 1, pp. 45-61, (2008); Felton J., Mitchell J., Stinson M., Web-based student evaluations of professors: The relations between perceived quality, easiness and sexiness, Assessment &amp; Evaluation in Higher Education, 29, 1, pp. 91-108, (2004); Kindred J., Mohammed S.N., He will crush you like an academic ninja": Exploring teacher ratings on ratemyprofessors. com, Journal of Computer-Mediated Communication, 10, 3, (2005); Legg A.M., Wilson J.H., Ratemyprofessors. com offers biased evaluations, Assessment &amp; Evaluation in Higher Education, 37, 1, pp. 89-97, (2012); Mau R.R., Opengart R., Comparing ratings: In-class (paper) vs. Out of class (online) student evaluations, Higher Education Studies, 2, 3, (2012); Newport J.F., Rating teaching in the USA: Probing the qualifications of student raters and novice teachers, Assessment and Evaluation in Higher Education, 21, 1, pp. 17-21, (1996); Porter L., Simon B., Retaining nearly one-third more majors with a trio of instructional best practices in cs1, Proceeding of the 44th ACM Technical Symposium on Computer Science Education. ACM, pp. 165-170, (2013); Remmers H.H., Brandenburg G.C., Experimental data on the purdue rating scale for instructors, Educational Administration and Supervision, 13, 6, pp. 399-406, (1927); Seldin P., The use and abuse of student ratings of instruction, The Chronicle of Higher Education, 21, (1993); Sonntag M.E., Bassett J.F., Snyder T., An empirical test of the validity of student evaluations of teaching made on ratemyprofessors. com, Assessment &amp; Evaluation in Higher Education, 34, 5, pp. 499-504, (2009); Close Subtirelu N., She does have an accent but : race and language ideology in students' evaluations of mathematics instructors on rate-myprofessors. com, Language in Society, 44, 1, pp. 35-62, (2015); Tuzun E., Erdogmus H., Gokhan Ozbilgin I., Are computer science and engineering graduates ready for the software industry: Experiences from an industrial student training program, Proceedings of the 40th International Conference on Software Engineering: Software Engineering Education and Training. ACM, pp. 68-77, (2018)</t>
  </si>
  <si>
    <t>IEEE Computer Society</t>
  </si>
  <si>
    <t>ACM Special Interest Group on Software Engineering (SIGSOFT); IEEE Computer Society Technical Council on Software Engineering (TCSE); Korean Institute for Information Scientists and Engineers (KIISE)</t>
  </si>
  <si>
    <t>42nd ACM/IEEE International Conference on Software Engineering: Software Engineering Education and Training, ICSE-SEET 2020</t>
  </si>
  <si>
    <t>27 June 2020 through 19 July 2020</t>
  </si>
  <si>
    <t>02705257</t>
  </si>
  <si>
    <t>978-145037124-7</t>
  </si>
  <si>
    <t>PCSED</t>
  </si>
  <si>
    <t>Proc Int Conf Software Eng</t>
  </si>
  <si>
    <t>2-s2.0-85093651824</t>
  </si>
  <si>
    <t>Label</t>
  </si>
  <si>
    <t xml:space="preserve"> Criteria (When to Use this Label)</t>
  </si>
  <si>
    <t xml:space="preserve"> Not Relevant if...</t>
  </si>
  <si>
    <r>
      <rPr>
        <rFont val="Arial"/>
        <b/>
        <color theme="1"/>
      </rPr>
      <t xml:space="preserve">Methodologies &amp; 
Metrics 
</t>
    </r>
    <r>
      <rPr>
        <rFont val="Arial"/>
        <b val="0"/>
        <color theme="1"/>
      </rPr>
      <t>(RQ1)</t>
    </r>
  </si>
  <si>
    <t>❎ Discusses techniques (e.g., sentiment analysis, NLP, machine learning).
❎ Mentions data sources (e.g., Twitter, Reddit, RateMyProfessors).
❎ Defines evaluation metrics (e.g., accuracy, recall, engagement rates).</t>
  </si>
  <si>
    <t>❌Only discusses faculty evaluation without social media data.</t>
  </si>
  <si>
    <r>
      <rPr>
        <rFont val="Arial"/>
        <b/>
        <color theme="1"/>
      </rPr>
      <t xml:space="preserve">Comparison with Traditional faculty evaluation 
</t>
    </r>
    <r>
      <rPr>
        <rFont val="Arial"/>
        <b val="0"/>
        <color theme="1"/>
      </rPr>
      <t>(RQ2)</t>
    </r>
  </si>
  <si>
    <t>❎ Analyzes differences between social media feedback and traditional faculty evaluation (e.g., student surveys, peer reviews).
❎ Identifies biases or validity concerns in social media-dervied evaluations.
❎ Explores institutional acceptance of social media feeback.</t>
  </si>
  <si>
    <t>❌Only discusses social media sentiment without linking it to traditional methods.</t>
  </si>
  <si>
    <r>
      <rPr>
        <rFont val="Arial"/>
        <b/>
        <color theme="1"/>
      </rPr>
      <t xml:space="preserve">Impacts of Social Media Analytics 
</t>
    </r>
    <r>
      <rPr>
        <rFont val="Arial"/>
        <b val="0"/>
        <color theme="1"/>
      </rPr>
      <t>(RQ3)</t>
    </r>
  </si>
  <si>
    <t>❎ Measures the effect of using social media analytics in faculty evaluation.
❎ Discusses policy changes or institutional reactions to social media feedback.
❎ Shows quantitative (e.g., improved scores, trends) or qualitative (e.g., student perceptions) insights.</t>
  </si>
  <si>
    <t>❌Only discusses methodology without addressing real-world effects.</t>
  </si>
  <si>
    <t>Irrelevant</t>
  </si>
  <si>
    <t>❎ Does not focus on faculty evalution or social media analytics.</t>
  </si>
  <si>
    <t>❌Completely unrelated to the research questions.</t>
  </si>
  <si>
    <t>Reviewer</t>
  </si>
  <si>
    <t>Classifier used</t>
  </si>
  <si>
    <t>Feature extraction technique</t>
  </si>
  <si>
    <t>Query strategy</t>
  </si>
  <si>
    <t>Balance strategy</t>
  </si>
  <si>
    <t>Prior Knowledge (Training)</t>
  </si>
  <si>
    <t>Actual</t>
  </si>
  <si>
    <t># of Relevant</t>
  </si>
  <si>
    <t># of Irrelevant</t>
  </si>
  <si>
    <t>Reviewer 1</t>
  </si>
  <si>
    <t>Naive Bayes</t>
  </si>
  <si>
    <t>TF-IDF</t>
  </si>
  <si>
    <t>Maximum</t>
  </si>
  <si>
    <t>Dynamic resampling (Double)</t>
  </si>
  <si>
    <t>Reviewer 2</t>
  </si>
  <si>
    <t>Mixed (95% Max and 5% Random)</t>
  </si>
  <si>
    <t>Metrics</t>
  </si>
  <si>
    <t>Domain</t>
  </si>
  <si>
    <t>Score</t>
  </si>
  <si>
    <t>Methodological Quality (20 points)</t>
  </si>
  <si>
    <t>1 - Basic design with some explantion 
3 - Adequate design with some explantion 
5 - Comprehensive design with clear justification</t>
  </si>
  <si>
    <t>1 - Unclear or poorly documented  
3 - Standard collection methods  
5 -Systematic, well-documented collection</t>
  </si>
  <si>
    <t>1 - Basic or unclear analysis  
3 - Standard analytical methods  
5 - Advanced, appropriate analytics</t>
  </si>
  <si>
    <t>1 - Limited/no validation  
3 - Basic validation included  
5 - Multiple validation strategies</t>
  </si>
  <si>
    <t>Relevance Quality (20 points)</t>
  </si>
  <si>
    <t>1: Tangential relevance 
3: Partial alignment
5: Direct alignment with research questions</t>
  </si>
  <si>
    <t>1: Surface-level analysis
3: Moderate analytical depth
5: In-depth analysis of social media data</t>
  </si>
  <si>
    <t>1: Limited practical value
3: Some practical discussion
5: Detailed implementation insights</t>
  </si>
  <si>
    <t>1: Limited significance
3: Moderately significant results
5: Highly significant findings</t>
  </si>
  <si>
    <t>Title:</t>
  </si>
  <si>
    <t>Authors:</t>
  </si>
  <si>
    <t>Journal/Conference:</t>
  </si>
  <si>
    <t>1. Search Strategy</t>
  </si>
  <si>
    <t>2. Data Extraction Framework</t>
  </si>
  <si>
    <t>2.1 Study Characteristics</t>
  </si>
  <si>
    <t>Authors and year</t>
  </si>
  <si>
    <t>Country/region</t>
  </si>
  <si>
    <t>Study design</t>
  </si>
  <si>
    <t>Sample size</t>
  </si>
  <si>
    <t>Duration of study</t>
  </si>
  <si>
    <t>Social media platforms analyzed</t>
  </si>
  <si>
    <t>2.2 RQ1-Specific Data (Methodologies and Metrics)</t>
  </si>
  <si>
    <t>Data collection methods</t>
  </si>
  <si>
    <t>Analysis techniques</t>
  </si>
  <si>
    <t>Sentiment analysis approaches</t>
  </si>
  <si>
    <t>Metrics used</t>
  </si>
  <si>
    <t>Software/tools employed</t>
  </si>
  <si>
    <t>2.3 RQ2-Specific Data (Traditional vs. Social Media)</t>
  </si>
  <si>
    <t>Traditional evaluation methods described</t>
  </si>
  <si>
    <t>Comparative analysis methods</t>
  </si>
  <si>
    <t>Correlation findings</t>
  </si>
  <si>
    <t>Complementary aspects</t>
  </si>
  <si>
    <t>Contradictory findings</t>
  </si>
  <si>
    <t>2.4 RQ3-Specific Data (Impacts)</t>
  </si>
  <si>
    <t>Quantitative impacts</t>
  </si>
  <si>
    <t>Statistical measures</t>
  </si>
  <si>
    <t>Performance indicators</t>
  </si>
  <si>
    <t>Reliability metrics</t>
  </si>
  <si>
    <t>Qualitative impacts</t>
  </si>
  <si>
    <t>Stakeholder perspectives</t>
  </si>
  <si>
    <t>Implementation challenges</t>
  </si>
  <si>
    <t>Reported benefits</t>
  </si>
  <si>
    <t>Ethical considerations</t>
  </si>
  <si>
    <t>3. Quality Assessment Criteria</t>
  </si>
  <si>
    <t>Rate each study on a scale of 1-5 for:</t>
  </si>
  <si>
    <t>Methodological rigor</t>
  </si>
  <si>
    <t>Data analysis sophistication</t>
  </si>
  <si>
    <t>Sample representativeness</t>
  </si>
  <si>
    <t>Validity of findings</t>
  </si>
  <si>
    <t>Relevance to research questions</t>
  </si>
  <si>
    <t>4. Synthesis Approach</t>
  </si>
  <si>
    <t>4.1 Quantitative Synthesis</t>
  </si>
  <si>
    <t>Meta-analysis (if sufficient comparable quantitative data)</t>
  </si>
  <si>
    <t>Frequency analysis of methods and metrics</t>
  </si>
  <si>
    <t>Effect sizes where applicable</t>
  </si>
  <si>
    <t>4.2 Qualitative Synthesis</t>
  </si>
  <si>
    <t>Thematic analysis</t>
  </si>
  <si>
    <t>Framework synthesis</t>
  </si>
  <si>
    <t>Narrative synthesis of key findings</t>
  </si>
  <si>
    <t>5. Reporting Structure</t>
  </si>
  <si>
    <t>5.1 PRISMA Flow Diagram</t>
  </si>
  <si>
    <t>Document search process</t>
  </si>
  <si>
    <t>Number of studies at each stage</t>
  </si>
  <si>
    <t>Reasons for exclusion</t>
  </si>
  <si>
    <t>5.2 Results Organization</t>
  </si>
  <si>
    <t>Methodological trends (RQ1)</t>
  </si>
  <si>
    <t>Comparative analysis findings (RQ2)</t>
  </si>
  <si>
    <t>Impact assessment (RQ3)</t>
  </si>
  <si>
    <t>Research gaps and future directions</t>
  </si>
  <si>
    <t>Data Extraction and Quality Assessment Framework</t>
  </si>
  <si>
    <t>1. Initial Screening Checklist</t>
  </si>
  <si>
    <t>Primary Screening (Pass/Fail)</t>
  </si>
  <si>
    <t>Published within 2014-2024</t>
  </si>
  <si>
    <t>Peer-reviewed publication</t>
  </si>
  <si>
    <t>English language</t>
  </si>
  <si>
    <t>Higher education context</t>
  </si>
  <si>
    <t>Contains empirical data</t>
  </si>
  <si>
    <t>Full text available</t>
  </si>
  <si>
    <t>Focuses on social media analytics in faculty evaluation</t>
  </si>
  <si>
    <t>Secondary Screening (Minimum 3/5 required)</t>
  </si>
  <si>
    <t>Clear research objectives</t>
  </si>
  <si>
    <t>Detailed methodology description</t>
  </si>
  <si>
    <t>Sample size and characteristics reported</t>
  </si>
  <si>
    <t>Data analysis procedures explained</t>
  </si>
  <si>
    <t>Results clearly presented</t>
  </si>
  <si>
    <t>2. Data Extraction Template</t>
  </si>
  <si>
    <t>2.1 Study Demographics</t>
  </si>
  <si>
    <t>Field</t>
  </si>
  <si>
    <t>Details to Extract</t>
  </si>
  <si>
    <t>Study ID</t>
  </si>
  <si>
    <t>Unique identifier</t>
  </si>
  <si>
    <t>Full names</t>
  </si>
  <si>
    <t>Publication year</t>
  </si>
  <si>
    <t>Study location</t>
  </si>
  <si>
    <t>Institution Type</t>
  </si>
  <si>
    <t>University/College classification</t>
  </si>
  <si>
    <t>Study Duration</t>
  </si>
  <si>
    <t>Time period of data collection</t>
  </si>
  <si>
    <t>Sample Size</t>
  </si>
  <si>
    <t>Number of participants/data points</t>
  </si>
  <si>
    <t>2.2 Methodological Components</t>
  </si>
  <si>
    <t>Quality Assessment Scoring</t>
  </si>
  <si>
    <t>Score Range (0-5)</t>
  </si>
  <si>
    <t>Component</t>
  </si>
  <si>
    <t>Qualitative/Quantitative/Mixed</t>
  </si>
  <si>
    <t>Social Media Platforms</t>
  </si>
  <si>
    <t>Platforms analyzed</t>
  </si>
  <si>
    <t>Tools and techniques used</t>
  </si>
  <si>
    <t>Analysis Techniques</t>
  </si>
  <si>
    <t>Statistical/textual analysis methods</t>
  </si>
  <si>
    <t>Software Used</t>
  </si>
  <si>
    <t>Analysis tools and packages</t>
  </si>
  <si>
    <t>How results were validated</t>
  </si>
  <si>
    <t>2.3 Results and Findings</t>
  </si>
  <si>
    <t>Aspect</t>
  </si>
  <si>
    <t>Key Findings</t>
  </si>
  <si>
    <t>Primary outcomes</t>
  </si>
  <si>
    <t>Quantitative measures</t>
  </si>
  <si>
    <t>Methods and results</t>
  </si>
  <si>
    <t>Traditional Comparison</t>
  </si>
  <si>
    <t>Comparison with conventional methods</t>
  </si>
  <si>
    <t>Reported difficulties</t>
  </si>
  <si>
    <t>Recommendations</t>
  </si>
  <si>
    <t>Suggested improvements</t>
  </si>
  <si>
    <t>3. Quality Assessment Scoring</t>
  </si>
  <si>
    <t>3.1 Methodological Quality (20 points)</t>
  </si>
  <si>
    <t>1 - Basic design with some explantion 3 - Adequate design with some explantion 5 - Comprehensive design with clear justification</t>
  </si>
  <si>
    <t>1 - Unclear or poorly documented  3 - Standard collection methods  5 -Systematic, well-documented collection</t>
  </si>
  <si>
    <t>1 - Basic or unclear analysis  3 - Standard analytical methods  5 - Advanced, appropriate analytics</t>
  </si>
  <si>
    <t>1 - Limited/no validation  3 - Basic validation included  5 - Multiple validation strategies</t>
  </si>
  <si>
    <t>3.2 Relevance Quality (20 points)</t>
  </si>
  <si>
    <t>5: Direct alignment with research questions</t>
  </si>
  <si>
    <t>3: Partial alignment</t>
  </si>
  <si>
    <t>1: Tangential relevance</t>
  </si>
  <si>
    <t>5: In-depth analysis of social media data</t>
  </si>
  <si>
    <t>3: Moderate analytical depth</t>
  </si>
  <si>
    <t>1: Surface-level analysis</t>
  </si>
  <si>
    <t>5: Detailed implementation insights</t>
  </si>
  <si>
    <t>3: Some practical discussion</t>
  </si>
  <si>
    <t>1: Limited practical value</t>
  </si>
  <si>
    <t>5: Highly significant findings</t>
  </si>
  <si>
    <t>3: Moderately significant results</t>
  </si>
  <si>
    <t>1: Limited significance</t>
  </si>
  <si>
    <t>4. Data Synthesis Strategy</t>
  </si>
  <si>
    <t>Calculate frequency distributions of:</t>
  </si>
  <si>
    <t>Methodologies used</t>
  </si>
  <si>
    <t>Metrics employed</t>
  </si>
  <si>
    <t>Success rates reported</t>
  </si>
  <si>
    <t>Thematic coding of:</t>
  </si>
  <si>
    <t>Success factors</t>
  </si>
  <si>
    <t>4.3 Mixed Methods Integration</t>
  </si>
  <si>
    <t>Cross-tabulation of quantitative and qualitative findings</t>
  </si>
  <si>
    <t>Identification of patterns and relationships</t>
  </si>
  <si>
    <t>Development of conceptual framework</t>
  </si>
  <si>
    <t>5. Quality Threshold Requirements</t>
  </si>
  <si>
    <t>Minimum total score: 24/40 (60%)</t>
  </si>
  <si>
    <t>Minimum methodological score: 12/20</t>
  </si>
  <si>
    <t>Minimum relevance score: 12/20</t>
  </si>
  <si>
    <t>Must score at least 3/5 on Topic Alignment</t>
  </si>
  <si>
    <t>2. Synthesis Templates</t>
  </si>
  <si>
    <t>2.1 Cross-Study Analysis Matrix</t>
  </si>
  <si>
    <t>Method Used</t>
  </si>
  <si>
    <t>Platform</t>
  </si>
  <si>
    <t>Key Metrics</t>
  </si>
  <si>
    <t>Outcomes</t>
  </si>
  <si>
    <t>.2.2 Thematic Synthesis Template</t>
  </si>
  <si>
    <t>Theme</t>
  </si>
  <si>
    <t>Supporting Studies</t>
  </si>
  <si>
    <t>Contradicting StudiesS</t>
  </si>
  <si>
    <t>Strength of Evidence</t>
  </si>
  <si>
    <t>Theme 1</t>
  </si>
  <si>
    <t>Studies supporting</t>
  </si>
  <si>
    <t>Studies contradicting</t>
  </si>
  <si>
    <t>Strong/Moderate/Weak</t>
  </si>
  <si>
    <t>Theme 2</t>
  </si>
  <si>
    <t>2.3 Implementation Findings Matrix</t>
  </si>
  <si>
    <t>Implementation Aspect</t>
  </si>
  <si>
    <t>Successful Approaches</t>
  </si>
  <si>
    <t>Challenges</t>
  </si>
  <si>
    <t>Technical</t>
  </si>
  <si>
    <t>Methodological</t>
  </si>
  <si>
    <t>Ethical</t>
  </si>
  <si>
    <t>Practical</t>
  </si>
  <si>
    <t>3. Process Management Tools</t>
  </si>
  <si>
    <t>3.1 Review Progress Tracker</t>
  </si>
  <si>
    <t>Stage</t>
  </si>
  <si>
    <t>Total Papers</t>
  </si>
  <si>
    <t>In Progress</t>
  </si>
  <si>
    <t>Completed</t>
  </si>
  <si>
    <t>Issues</t>
  </si>
  <si>
    <t>Next Actions</t>
  </si>
  <si>
    <t>Initial Screening</t>
  </si>
  <si>
    <t>Full Text Review</t>
  </si>
  <si>
    <t>Quality Assessment</t>
  </si>
  <si>
    <t>Data Extraction</t>
  </si>
  <si>
    <t>Synthesis</t>
  </si>
  <si>
    <t>3.2 Inter-Rater Reliability Calculator</t>
  </si>
  <si>
    <t>Reviewer 1 Score</t>
  </si>
  <si>
    <t>Reviewer 2 Score</t>
  </si>
  <si>
    <t>Difference</t>
  </si>
  <si>
    <t>Resolution</t>
  </si>
  <si>
    <t>Final Score</t>
  </si>
  <si>
    <t>Paper 1</t>
  </si>
  <si>
    <t>Paper 2</t>
  </si>
  <si>
    <t>3.3 Weekly Review Schedule Template</t>
  </si>
  <si>
    <t>Week</t>
  </si>
  <si>
    <t>Papers to Review</t>
  </si>
  <si>
    <t>Due Date</t>
  </si>
  <si>
    <t>Status</t>
  </si>
  <si>
    <t>4. Quality Control Checklist</t>
  </si>
  <si>
    <t>4.1 Paper Review Quality Control</t>
  </si>
  <si>
    <t>Both reviewers completed independent assessments</t>
  </si>
  <si>
    <t>Disagreements documented and resolved</t>
  </si>
  <si>
    <t>Final quality score calculated and verified</t>
  </si>
  <si>
    <t>Supporting evidence documented for scores</t>
  </si>
  <si>
    <t>4.2 Data Extraction Quality Control</t>
  </si>
  <si>
    <t>All required fields completed</t>
  </si>
  <si>
    <t>Data validated against source</t>
  </si>
  <si>
    <t>Missing data noted and justified</t>
  </si>
  <si>
    <t>Unusual findings flagged for review</t>
  </si>
  <si>
    <t>Cross-reference with quality score</t>
  </si>
  <si>
    <t>4.3 Synthesis Quality Control</t>
  </si>
  <si>
    <t>Themes independently verified</t>
  </si>
  <si>
    <t>Supporting evidence documented</t>
  </si>
  <si>
    <t>Contradictions explored</t>
  </si>
  <si>
    <t>Patterns validated</t>
  </si>
  <si>
    <t>Conclusions supported by data</t>
  </si>
  <si>
    <t>AISeL</t>
  </si>
  <si>
    <t>Identification</t>
  </si>
  <si>
    <t>TITLE-ABS-KEY ( "faculty evaluation" OR "faculty assessment" OR "teaching evaluation" OR "academic performance" ) AND ( "social media" OR "online platforms" OR "digital tools" )</t>
  </si>
  <si>
    <t>( social media analytics ) OR ( social media ) OR ( online platforms ) OR ( digital platforms ) AND ( faculty evaluation ) OR ( faculty assessment ) OR ( teaching evaluations ) OR ( academic performance )</t>
  </si>
  <si>
    <t>Screening</t>
  </si>
  <si>
    <t>Non-English</t>
  </si>
  <si>
    <t>Publication year: 2015-2025</t>
  </si>
  <si>
    <t xml:space="preserve"> results</t>
  </si>
  <si>
    <t>if date range filter is applied</t>
  </si>
  <si>
    <t>Not Journal or Conference Proceedings</t>
  </si>
  <si>
    <t>if peer review is checked</t>
  </si>
  <si>
    <t>Link/none/wrong file type</t>
  </si>
  <si>
    <t>if PDF only</t>
  </si>
  <si>
    <t>Publication stage</t>
  </si>
  <si>
    <t>Filter 1</t>
  </si>
  <si>
    <t>English only</t>
  </si>
  <si>
    <t>Filter 2</t>
  </si>
  <si>
    <t>Filter 3</t>
  </si>
  <si>
    <t>Journal or Conference Proceedings only</t>
  </si>
  <si>
    <t>Filter 4</t>
  </si>
  <si>
    <t>Filter 5</t>
  </si>
  <si>
    <t>Publication stage: Final</t>
  </si>
  <si>
    <t>Publication year: 2019-2025</t>
  </si>
  <si>
    <t>"Authors"</t>
  </si>
  <si>
    <r>
      <rPr>
        <rFont val="Calibri, sans-serif"/>
        <color rgb="FF1155CC"/>
        <sz val="11.0"/>
        <u/>
      </rPr>
      <t>https://www.scopus.com/inward/record.uri?eid=2-s2.0-85148583761&amp;doi=10.1080%2f12460125.2023.2180139&amp;partnerID=40&amp;md5=5f728cbc7e131b751771990212d55ebc</t>
    </r>
  </si>
  <si>
    <r>
      <rPr>
        <rFont val="Calibri, sans-serif"/>
        <color rgb="FF1155CC"/>
        <sz val="11.0"/>
        <u/>
      </rPr>
      <t>https://www.scopus.com/inward/record.uri?eid=2-s2.0-85145445389&amp;doi=10.33423%2fjhetp.v22i18.5698&amp;partnerID=40&amp;md5=f44c8e2091446ce67022104d35440278</t>
    </r>
  </si>
  <si>
    <t>Ahmadi M., Helms M.M., Raiszadeh F., Business students’ perceptions of faculty evaluations, International Journal of Educational Management, 15, 1, pp. 12-22, (2001); Baker C.A., A QuantCrit approach: using critical race theory as a means to evaluate if RMP assessments are racially biased, Journal of Underrepresented and Minority Progress, 3, 1, pp. 1-22, (2019); Balam E.M., Shannon D.M., Student ratings of college teaching: A comparison of faculty and their students, Assessment &amp; Evaluation in Higher Education, 35, 2, pp. 209-221, (2010); Bleske-Rechek A., Michels K., RateMyProfessors.com: Testing assumptions about student use and misuse, Practical Assessment, Research and Evaluation, 15, 5, pp. 1-12, (2010); Bosch A., Student grudges may make professor ratings site misleading, The New Paltz Oracle, 75, 19, (2004); Boswell S.S., Ratemyprofessors is hogwash (but I care): Effects of Ratemyprofessors and university-administered teaching evaluations on professors, Computers in Human Behavior, 56, pp. 155-162, (2016); Brown M.J., Baillie M., Fraser S., Rating RateMyProfessors.com: A comparison of online and official student evaluations of teaching, College Teaching, 57, 2, pp. 89-92, (2009); Carr S., Rate My Professor commodifies professors, but this may be a good thing, The Statesman, (2013); Clayson D.E., What does ratemyprofessors.com actually rate?, Assessment &amp; Evaluation in Higher Education, 39, 6, pp. 678-698, (2014); Coladarci T., Kornfield I., RateMyProfessors com versus formal in-class student evaluations of teaching, Practical Assessment, Research, and Evaluation, 12, 1, (2007); Constand R.L., Pace R.D., Student evaluations of finance faculty: Perceived difficulty means lower faculty evaluations, Journal of Financial Education, pp. 30-44, (2014); Davison E., Price J., How do we rate? An evaluation of online student evaluations, Assessment and Evaluation in Higher Education, 34, pp. 51-65, (2009); Deepa S., Seth M., An exploratory study of student perception of instructor traits in effective learning, Universal Journal of Management, 2, 1, pp. 1-8, (2014); DellaGioia M., Student opinion and student course selection, Journal of Undergraduate Psychological Research, 3, pp. 20-25, (2008); Dommeyer C.J., Baum P., Chapman K.S., Hanna R.W., Attitudes of business faculty towards two methods of collecting teaching evaluations: Paper vs. online, Assessment &amp; Evaluation in Higher Education, 27, 5, pp. 455-462, (2002); Emery C.R., Kramer T.R., Tian R.G., Return to academic standards: A critique of student evaluations of teaching effectiveness, Quality Assurance in Education, 11, 1, pp. 37-46, (2003); Felton J., Koper P.T., Mitchell J., Stinson M., Attractiveness, easiness and other issues: Student evaluations of professors on ratemyprofessors.com, Assessment &amp; Evaluation in Higher Education, 33, 1, pp. 45-61, (2008); Fiedler R.L., Balam E.M., Edwards T.L., Dyer K.S., Wang S.C., Ross M.E., College students’ perceptions of effective teaching and end-of-course instructor evaluations, (2004); Germain M.L., Scandura T.A., Grade inflation and student individual differences as systematic bias in faculty evaluations, Journal of Instructional Psychology, 32, 1, pp. 58-67, (2005); Gregory K.M., How undergraduates perceive their professors: A corpus analysis of Ratemyprofessor, Journal of Educational Technology Systems, 40, 2, pp. 169-193, (2011); Hartman K.B., Hunt J.B., What RateMyProfessors.com reveals about how and why students evaluate their professors: A glimpse into the student mindset, Marketing Education Review, 23, 2, pp. 149-160, (2013); Hartman K.B., Hunt J.B., Childers C.Y., Effects of eWOM valence: Examining consumer choice using evaluations of teaching, Journal of Behavioral Studies in Business, pp. 1-12, (2014); Hinz A., Attitudes of German teachers and students towards public online ratings of teaching quality, Electronic Journal of Research on Educational Psychology, 9, 2, pp. 745-764, (2011); Hobson S.M., Talbot D.M, Understanding student evaluations, College Teaching, 49, 1, pp. 26-31, (2001); Katrompas A., Metsis V., Rate my professors: A study of bias and inaccuracies in anonymous self-reporting, International Conference on Computing and Data Science (CDS), pp. 536-542, (2021); Kindred J., Mohammed S.N., He will crush you like an academic ninja!”: Exploring teacher ratings on ratemyprofessors.com, Journal of Computer-Mediated Communication, 10, 3, (2005); Lee S.H., Deale C.D., Rapport, rigor and rate my professor: students’ perceptions of hospitality and tourism professors, Journal of Teaching in Travel and Tourism, 19, 2, pp. 93-111, (2019); Legg A.M., Wilson J.H., RateMyProfessors.com offers biased evaluations, Assessment &amp; Evaluation in Higher Education, 37, 1, pp. 89-97, (2012); Lewandowski G.W., Higgins E., Nardone N.N., Just a harmless website?: An experimental examination of RateMyProfessors.com’s effect on student evaluations, Assessment &amp; Evaluation in Higher Education, 37, 8, pp. 987-1002, (2012); Lounsbury J., Smith R., Levy J., Leong F., Gibson L., Personality characteristics of business majors as defined by the big five and narrow personality traits, Journal of Education for Business, 84, 4, pp. 200-205, (2009); McKeachie W.J., Student ratings: the validity of use, American Psychologist, 52, pp. 1218-1225, (1997); Miles D.A., Sparks W., Examining social media and higher education: An empirical study on Rate My Professors.com and its impact on college students, International Journal of Economy, Management and Social Sciences, 2, 7, pp. 513-524, (2013); Morgan D.A., Sneed J., Swinney L., Are student evaluations a valid measure of teaching effectiveness: Perceptions of accounting faculty members and administrators, Management Research News, (2003); Mukherji S., Rustagi N., Teaching evaluations: Perceptions of students and faculty, Journal of College Teaching and Learning, 5, 9, pp. 45-53, (2008); Otto J., Sanford D.A., Ross D.N., Does ratemyprofessor.com really rate my professor?, Assessment &amp; Evaluation in Higher Education, 33, 4, pp. 355-368, (2008); Preston S.L.S., Boswell S.S., McCaleb K., Robertson D., Professor gender, age, and “hotness” in influencing college students’ generation and interpretation of professor ratings, Higher Learning Research Communications: HLRC, 6, 3, pp. 1-1, (2016); Reid L.D., The role of perceived race and gender in the evaluation of college teaching on RateMyProfessors.Com, Journal of Diversity in Higher Education, 3, 3, (2010); Rosen A.S., Correlations, trends and potential biases among publicly accessible web-based student evaluations of teaching: A large-scale study of RateMyProfessors.com data, Assessment &amp; Evaluation in Higher Education, 43, 1, pp. 31-44, (2018); Shevlin M., Banyard P., Davies M., Griffiths M., The validity of student evaluation of teaching in higher education: Love me, love my lectures?, Assessment &amp; Evaluation in Higher Education, 25, 4, pp. 397-405, (2000); Silva K.M., Silva F.J., Quinn M.A., Draper J.N., Cover K.R., Munoff A.A., Rate my professor: Online evaluations of psychology instructors, Teaching of Psychology, 35, 2, pp. 71-80, (2008); Slocombe T., Miller D., Hite N., A survey of student perspectives toward faculty evaluations, American Journal of Business Education, 4, 7, pp. 51-57, (2011); Sonntag M.E., Bassett J.F., Snyder T., An empirical test of the validity of student evaluations of teaching made on RateMyProfessors.com, Assessment &amp; Evaluation in Higher Education, 34, 5, pp. 499-504, (2009); Timmerman T., On the validity of RateMyProfessors.com, Journal of Education for Business, 84, 1, pp. 55-61, (2008); Tipoe E.L., Course Enrollment Decisions: The Substitutability of Online Ratings Websites for Official Professor Evaluations, (2013); Villalta-Cerdas A., McKeny P., Gatlin T., Sandi-Urena S., Evaluation of instruction: Students’ patterns of use and contribution to RateMyProfessors.com, Assessment &amp; Evaluation in Higher Education, 40, 2, pp. 181-198, (2015); Worthington A.C., The impact of student perceptions and characteristics on teaching evaluations: A case study in finance education, Assessment &amp; Evaluation in Higher Education, 27, 1, pp. 49-64, (2002)</t>
  </si>
  <si>
    <r>
      <rPr>
        <rFont val="Calibri, sans-serif"/>
        <color rgb="FF1155CC"/>
        <sz val="11.0"/>
        <u/>
      </rPr>
      <t>https://www.scopus.com/inward/record.uri?eid=2-s2.0-85137623945&amp;doi=10.11591%2fijeecs.v28.i1.pp430-440&amp;partnerID=40&amp;md5=00505e46dcf4306acf084a5888d2ecf7</t>
    </r>
  </si>
  <si>
    <r>
      <rPr>
        <rFont val="Calibri, sans-serif"/>
        <color rgb="FF1155CC"/>
        <sz val="11.0"/>
        <u/>
      </rPr>
      <t>https://www.scopus.com/inward/record.uri?eid=2-s2.0-85138160588&amp;doi=10.11591%2fijeecs.v28.i1.pp525-535&amp;partnerID=40&amp;md5=c197e9e66dc922e53d371abbd9d9725d</t>
    </r>
  </si>
  <si>
    <t>International Journal of Evaluation and Research in Education</t>
  </si>
  <si>
    <r>
      <rPr>
        <rFont val="Calibri, sans-serif"/>
        <color rgb="FF1155CC"/>
        <sz val="11.0"/>
        <u/>
      </rPr>
      <t>https://www.scopus.com/inward/record.uri?eid=2-s2.0-85183938191&amp;doi=10.11591%2fijere.v13i2.26717&amp;partnerID=40&amp;md5=767c8743ee3a78d38559440ddfe386f0</t>
    </r>
  </si>
  <si>
    <r>
      <rPr>
        <rFont val="Calibri, sans-serif"/>
        <color rgb="FF1155CC"/>
        <sz val="11.0"/>
        <u/>
      </rPr>
      <t>https://www.scopus.com/inward/record.uri?eid=2-s2.0-85210552149&amp;doi=10.54216%2fFPA.170218&amp;partnerID=40&amp;md5=c50ea688159a33449bc179adca30351f</t>
    </r>
  </si>
  <si>
    <r>
      <rPr>
        <rFont val="Calibri, sans-serif"/>
        <color rgb="FF1155CC"/>
        <sz val="11.0"/>
        <u/>
      </rPr>
      <t>https://www.scopus.com/inward/record.uri?eid=2-s2.0-85153793616&amp;doi=10.5815%2fijmecs.2022.06.02&amp;partnerID=40&amp;md5=ee2ac5f06ddd9975b2e46e229494abb0</t>
    </r>
  </si>
  <si>
    <r>
      <rPr>
        <rFont val="Calibri, sans-serif"/>
        <color rgb="FF1155CC"/>
        <sz val="11.0"/>
        <u/>
      </rPr>
      <t>https://www.scopus.com/inward/record.uri?eid=2-s2.0-85128811216&amp;doi=10.1109%2fITME53901.2021.00111&amp;partnerID=40&amp;md5=e8dc82eec51033bcb9691c1ca4d8448f</t>
    </r>
  </si>
  <si>
    <t>The in-depth understanding and application of teacher and student data by learning analytics technology provide a new development perspective for the education field, in which emotional data play a vital role in evaluating teaching quality and learning effects. Currently, sentiment analysis technology is developing rapidly, but its application in the educational field is lagging. Most of the research is based on sentiment analysis of published texts on social media or videos recorded by students, which may lead to problems such as incomplete feedback content and delayed feedback analysis. Based on the mini-Xception framework, this paper implements the real-time identification and analysis of student sentiment in classroom teaching. Through the feedback results, teachers can fully understand the degree of student engagement and provide reasonable suggestions for subsequent teaching progress. The experimental results show that this method has high recognition accuracy for the real-time detection of seven student sentiments, and the average accuracy is 76.71 %. Compared with after-class student feedback or real-time text sentiment analysis, it can better reflect the real time and high efficiency of information feedback. It provides a basis for teachers to control the teaching rhythm and evaluate the teaching effect and is an effective method for realizing personalized teaching. © 2021 IEEE.</t>
  </si>
  <si>
    <r>
      <rPr>
        <rFont val="Calibri, sans-serif"/>
        <color rgb="FF1155CC"/>
        <sz val="11.0"/>
        <u/>
      </rPr>
      <t>https://www.scopus.com/inward/record.uri?eid=2-s2.0-85164419501&amp;doi=10.18178%2fijiet.2023.13.7.1909&amp;partnerID=40&amp;md5=f2c156051e4cc7b5076df37fbe757fe1</t>
    </r>
  </si>
  <si>
    <t>Int. J. Inf. Educ. Technol.</t>
  </si>
  <si>
    <r>
      <rPr>
        <rFont val="Calibri, sans-serif"/>
        <color rgb="FF1155CC"/>
        <sz val="11.0"/>
        <u/>
      </rPr>
      <t>https://www.scopus.com/inward/record.uri?eid=2-s2.0-85185689818&amp;doi=10.3390%2fengproc2023059015&amp;partnerID=40&amp;md5=58bef8966d9925bbf7ef908c521d5301</t>
    </r>
  </si>
  <si>
    <r>
      <rPr>
        <rFont val="Calibri, sans-serif"/>
        <color rgb="FF1155CC"/>
        <sz val="11.0"/>
        <u/>
      </rPr>
      <t>https://www.scopus.com/inward/record.uri?eid=2-s2.0-85170240056&amp;doi=10.3991%2fijoe.v19i11.39887&amp;partnerID=40&amp;md5=1cc9e0d73037822895dc92a56a5a0672</t>
    </r>
  </si>
  <si>
    <r>
      <rPr>
        <rFont val="Calibri, sans-serif"/>
        <color rgb="FF1155CC"/>
        <sz val="11.0"/>
        <u/>
      </rPr>
      <t>https://www.scopus.com/inward/record.uri?eid=2-s2.0-85201053639&amp;doi=10.1080%2f10494820.2024.2388783&amp;partnerID=40&amp;md5=a731cb70a2ff1054f7dce996e3d7377d</t>
    </r>
  </si>
  <si>
    <r>
      <rPr>
        <rFont val="Calibri, sans-serif"/>
        <color rgb="FF1155CC"/>
        <sz val="11.0"/>
        <u/>
      </rPr>
      <t>https://www.scopus.com/inward/record.uri?eid=2-s2.0-85133959917&amp;doi=10.1155%2f2022%2f4709146&amp;partnerID=40&amp;md5=b1730affd0d435c02bad628e60adb05f</t>
    </r>
  </si>
  <si>
    <t>With the popularity of the Internet and the advancement of information technology, more and more people are accepting the teaching and sharing of knowledge through the digitalization of information. The widespread adoption of 5G technology has pushed online learning even further into the mainstream. However, because online teaching does not have the drawback of being intuitive like classroom teaching, teachers' assessments of students' learning situations are less accurate. As a result, how to effectively evaluate students' academic performance in the context of 5G wireless network technology is a pressing issue that must be investigated. By processing these heterogeneous large-scale learning records and integrating multiple perspectives to analyze this learning record information to identify students' learning behaviors, this study proposes an integrated analysis algorithm based on artificial intelligence information technology. The possible learning outcomes of students are predicted based on their current learning situation, so teachers can provide auxiliary teaching strategies to students who may have learning difficulties based on the predicted information. The method proposed in this article uses information technology to predict students' grades, and the analysis shows that the method is very effective. In this article, different grades of classification methods are used to analyze and predict the whole students. All grade classification methods are effective in describing decision rules. No matter what grades classification method is used, the error rate of students' grades distribution is predicted to be below 40%. © 2022 Yushu Guan.</t>
  </si>
  <si>
    <r>
      <rPr>
        <rFont val="Calibri, sans-serif"/>
        <color rgb="FF1155CC"/>
        <sz val="11.0"/>
        <u/>
      </rPr>
      <t>https://www.scopus.com/inward/record.uri?eid=2-s2.0-85182526472&amp;doi=10.1504%2fIJNVO.2023.135959&amp;partnerID=40&amp;md5=bff1fb42d3cd4791f9d4b3ed24f02eec</t>
    </r>
  </si>
  <si>
    <r>
      <rPr>
        <rFont val="Calibri, sans-serif"/>
        <color rgb="FF1155CC"/>
        <sz val="11.0"/>
        <u/>
      </rPr>
      <t>https://www.scopus.com/inward/record.uri?eid=2-s2.0-85193752760&amp;doi=10.3991%2fijim.v18i09.49291&amp;partnerID=40&amp;md5=e2fb9c640d51f8e70f9f535e830ca1db</t>
    </r>
  </si>
  <si>
    <r>
      <rPr>
        <rFont val="Calibri, sans-serif"/>
        <color rgb="FF1155CC"/>
        <sz val="11.0"/>
        <u/>
      </rPr>
      <t>https://www.scopus.com/inward/record.uri?eid=2-s2.0-85104498635&amp;doi=10.1109%2fICMEIM51375.2020.00032&amp;partnerID=40&amp;md5=1218762246dea079fdef88e706194f3a</t>
    </r>
  </si>
  <si>
    <t>Students can't go to school during COVID-19 pandemic, so schools across China actively responded to the call of Ministry of Education to 'stop classes without stopping studying', that is, through the online platform, teachers can teach and students can study at home. Therefore, it is important to evaluate home-based teaching quality via Network. Based on the analytic hierarchy process, this paper selects five indicators, i.e. learning users, teaching content, teaching methods, teaching platform and teaching effect, to build an evaluation system of online teaching effect and evaluate online teaching quality. It is shown that the impact of the home environment under the student user criterion module, the perfect teaching platform function under the teaching platform criterion module, and the student learning requirements under the student user criterion module have the most significant impact on the effect of online teaching in the evaluation system, while the basic knowledge is less influential. The evaluation system provides technical support for the evaluation of online teaching effects. © 2020 IEEE.</t>
  </si>
  <si>
    <r>
      <rPr>
        <rFont val="Calibri, sans-serif"/>
        <color rgb="FF1155CC"/>
        <sz val="11.0"/>
        <u/>
      </rPr>
      <t>https://www.scopus.com/inward/record.uri?eid=2-s2.0-85123438367&amp;doi=10.1109%2fICECCT52121.2021.9616788&amp;partnerID=40&amp;md5=89fa08dc567d58a4f0072f476d35631b</t>
    </r>
  </si>
  <si>
    <t>Online education system was developed due to the Covid-19 pandemic. The core idea of this paper is to map the connection between teaching practices to student learning in an online environment. Face to face evaluation techniques are fairly quick and easy for formative assessments to check student understanding in existent environment. Prevailing studies illustrate that a person's facial expressions and emotions are closely related. In order to make the teaching-learning process more effective, teachers usually collect day to day feedback from the students. This feedback can be used to improve teaching skills and make the process more interactive. In a virtual learning mode, there is a need to identify and understand the emotions of people. Constructive information can be extracted from online platforms using facial recognition algorithms. An online course connected with students is used for examination; the results have shown that this technique performs strongly. © 2021 IEEE.</t>
  </si>
  <si>
    <r>
      <rPr>
        <rFont val="Calibri, sans-serif"/>
        <color rgb="FF1155CC"/>
        <sz val="11.0"/>
        <u/>
      </rPr>
      <t>https://www.scopus.com/inward/record.uri?eid=2-s2.0-85139046432&amp;doi=10.55593%2fEJ.26101INT&amp;partnerID=40&amp;md5=54da0d55ed40acc9501753f38e1a68f4</t>
    </r>
  </si>
  <si>
    <r>
      <rPr>
        <rFont val="Calibri, sans-serif"/>
        <color rgb="FF1155CC"/>
        <sz val="11.0"/>
        <u/>
      </rPr>
      <t>https://www.scopus.com/inward/record.uri?eid=2-s2.0-85136729510&amp;doi=10.1109%2fACCESS.2022.3198082&amp;partnerID=40&amp;md5=de1655d22d757be41470f164bbc7bf79</t>
    </r>
  </si>
  <si>
    <t>The COVID-19 epidemic has disrupted the normal teaching and learning in universities, which poses significant challenges to college education. The traditional face-to-face learning mode has been switched to online (distance) learning, causing various influences on students' academic performance. As higher education plays a central role in technology innovation and society development, it is of great importance to investigate and improve online education in the context of COVID-19. This study distributed online questionnaires to college students from 30 provinces or municipalities in China to evaluates the SWOT (Strengths, Weaknesses, Opportunities, and Threats) factors of shifting from traditional learning to online learning during COVID-19 Pandemic. The SWOT analysis has been employed to construct 16 kind of internal and external evaluation factors and 4 kind of improvement strategies for assess online education. The basic data of subjective weight method - AHP comes from the questionnaire survey, and the weight value of SWOT factors are determined through the questionnaire survey results. The fuzzy MARCOS approach is used to select the most suitable strategies for its effective implementation. Several coping strategies are suggested to improve the online education in post-pandemic era, which is essential for higher education and promoting a civilized and sustainable society. 'By reforming and innovating the teacher led teaching mode, stimulate students' interest in learning, get rid of the boring learning state, create a good learning atmosphere and improve the teaching quality' is the most effective strategy to enhance the online learning experience and increase students' satisfaction. This methodology is applicable with a case study concerning the students' online education in pandemic and the validity of this approach is presented through comparative analysis and sensitivity analysis. Through example verification, it is found that SWOT method is suitable for online education evaluation research no matter how the research object changes. © 2013 IEEE.</t>
  </si>
  <si>
    <r>
      <rPr>
        <rFont val="Calibri, sans-serif"/>
        <color rgb="FF1155CC"/>
        <sz val="11.0"/>
        <u/>
      </rPr>
      <t>https://www.scopus.com/inward/record.uri?eid=2-s2.0-85056094287&amp;doi=10.1016%2fj.chb.2018.03.001&amp;partnerID=40&amp;md5=cad8fee26a605cdb66c5f3d70be5e06a</t>
    </r>
  </si>
  <si>
    <r>
      <rPr>
        <rFont val="Calibri, sans-serif"/>
        <color rgb="FF1155CC"/>
        <sz val="11.0"/>
        <u/>
      </rPr>
      <t>https://www.scopus.com/inward/record.uri?eid=2-s2.0-85150188942&amp;doi=10.1002%2fjoe.22207&amp;partnerID=40&amp;md5=a1f3dbd398c24de1023fcc875aa57bb3</t>
    </r>
  </si>
  <si>
    <t>Funding text 1: This work is a part of the research project entitled “Examining effectiveness of online teaching in response to COVID‐19 Pandemic: An Indian context”, funded by Indian Council of Social Science Research. ; Funding text 2: This work is a part of the research project entitled “Examining effectiveness of online teaching in response to COVID-19 Pandemic: An Indian context”, funded by Indian Council of Social Science Research. Open access publishing facilitated by Swinburne University of Technology, as part of the Wiley - Swinburne University of Technology agreement via the Council of Australian University Librarians.</t>
  </si>
  <si>
    <r>
      <rPr>
        <rFont val="Calibri, sans-serif"/>
        <color rgb="FF1155CC"/>
        <sz val="11.0"/>
        <u/>
      </rPr>
      <t>https://www.scopus.com/inward/record.uri?eid=2-s2.0-85185891705&amp;doi=10.1504%2fIJNVO.2024.136771&amp;partnerID=40&amp;md5=1491b1326b369a5301a856263f6a74be</t>
    </r>
  </si>
  <si>
    <t>The evaluation of educational and teaching effectiveness is beneficial for universities to understand the current teaching situation, formulate reasonable teaching strategies, and improve teaching quality. Therefore, a social network-based evaluation method for educational and teaching effectiveness in universities is proposed. First, we analyse the role of teaching effectiveness evaluation and design the principles for constructing a teaching effectiveness evaluation index system. Then, we calculate the entropy matching degree of evaluation indicators, set consistency criteria for evaluation indicators, and use SVM algorithm to classify evaluation indicators, constructing an evaluation indicator system. Finally, we construct a social network for teaching effectiveness evaluation, determine the subgroup cohesion of evaluation indicators, construct an education and teaching effectiveness evaluation function, and obtain the evaluation results. The experimental results show that the confidence level of the evaluation results of this method is high, and the matching error of the entropy value of the evaluation indicators is low. © 2024 Inderscience Enterprises Ltd.</t>
  </si>
  <si>
    <r>
      <rPr>
        <rFont val="Calibri, sans-serif"/>
        <color rgb="FF1155CC"/>
        <sz val="11.0"/>
        <u/>
      </rPr>
      <t>https://www.scopus.com/inward/record.uri?eid=2-s2.0-85098699659&amp;doi=10.1109%2fICAIE50891.2020.00011&amp;partnerID=40&amp;md5=174649c484fded4c0fe065137e4d859c</t>
    </r>
  </si>
  <si>
    <r>
      <rPr>
        <rFont val="Calibri, sans-serif"/>
        <color rgb="FF1155CC"/>
        <sz val="11.0"/>
        <u/>
      </rPr>
      <t>https://www.scopus.com/inward/record.uri?eid=2-s2.0-85135272740&amp;doi=10.1155%2f2022%2f1351109&amp;partnerID=40&amp;md5=a74a70b2e5345ec81e5c9e4f77fd2a07</t>
    </r>
  </si>
  <si>
    <t>Nowadays, the development of online college education is in full swing, and various online college education platforms have also sprung up. The development of technology has made these online platforms more and more powerful, escorting the continuous development of online education. Colleges and universities, as the main front for the cultivation of high-quality talents in my country, have already introduced large-scale online courses into education and teaching, enriching the teaching content, and expanding the teaching form. In the face of new technical means and abundant online education resources, the teaching quality of online classrooms in colleges and universities is so low, which deserves our further reflection. For a long time, the effect of online classroom teaching in colleges and universities has been closely concerned by the academic community, but most of them start from external factors, ignoring the internal relationship of online classrooms. Clarifying the complex relationships in the online classroom field of colleges and universities and clarifying the rules of habitus and capital operation in the online classroom field of colleges and universities are the intrinsic motivation and important source to stimulate the vitality of the online classroom field of colleges and universities and improve the quality of teaching. By grasping the essence of classroom teaching and analyzing the inherent characteristics of the online classroom field, this research intends to clarify the proper state of the online classroom field, and to explore the reasons why the current online classroom field function has not been fully realized, so as to find the depth of college education. © 2022 Qianqian Zhao and Yan Li.</t>
  </si>
  <si>
    <r>
      <rPr>
        <rFont val="Calibri, sans-serif"/>
        <color rgb="FF1155CC"/>
        <sz val="11.0"/>
        <u/>
      </rPr>
      <t>https://www.scopus.com/inward/record.uri?eid=2-s2.0-85199973233&amp;doi=10.1109%2fCSTE62025.2024.00065&amp;partnerID=40&amp;md5=3e1a6b32e5b591064896aa173a1c17cc</t>
    </r>
  </si>
  <si>
    <t>As blended learning models gain popularity, analyzing the online learning behaviors of college students has emerged as a crucial approach to enhancing teaching effectiveness. The objective of this study is to conduct a comprehensive analysis of the learning behavior data from 44 students specializing in computer-related subjects on the online platform of the 'Introduction to Computational Thinking' course, utilizing clustering algorithms. Subsequently, we utilized the Pearson correlation coefficient method to delve into the intricate relationship between diverse behavioral traits and academic performance. Our research has revealed that cluster analysis is adept at discerning behavioral disparities among students. Specifically, we identified four types of learning groups with different learning characteristics. Furthermore, a notable correlation was observed between homework scores and key evaluation metrics, including academic performance. Based on these findings, this study proposes targeted learning strategies and teaching suggestions, aiming to help educators better guide students in learning and improve the effectiveness of blended learning. © 2024 IEEE.</t>
  </si>
  <si>
    <r>
      <rPr>
        <rFont val="Calibri, sans-serif"/>
        <color rgb="FF1155CC"/>
        <sz val="11.0"/>
        <u/>
      </rPr>
      <t>https://www.scopus.com/inward/record.uri?eid=2-s2.0-85097187034&amp;doi=10.1088%2f1742-6596%2f1682%2f1%2f012086&amp;partnerID=40&amp;md5=87de8dc6411194d4ba502156582838eb</t>
    </r>
  </si>
  <si>
    <r>
      <rPr>
        <rFont val="Calibri, sans-serif"/>
        <color rgb="FF1155CC"/>
        <sz val="11.0"/>
        <u/>
      </rPr>
      <t>https://www.scopus.com/inward/record.uri?eid=2-s2.0-85174802493&amp;doi=10.1109%2fINDISCON58499.2023.10269972&amp;partnerID=40&amp;md5=3486e537131810dfd4e3417d195ced10</t>
    </r>
  </si>
  <si>
    <t>Optimization problem has always been a difficult and hot topic. With the development of mathematical science, people have a deeper understanding of it, and the idea of optimization into various fields. Optimization theory has become an important subject in recent years and has been widely used in many important fields. With the improvement of science and technology, computer and network technology has been popularized in every corner of social life. Since the spring of 2020, in the face of the impact of the novel coronavirus epidemic, the Ministry of Education has issued a notice of 'using online platforms to suspend classes without stopping school', and large, primary and secondary schools across the country are taking part in online teaching. The implementation of online teaching has rapidly changed the teaching methods of teachers and students. The changes of learning environment, learning platform and teaching methods have also brought new challenges to teachers. Therefore, in order to solve the problems accompanying online teaching, improve the effect of online teaching of mathematics, in order to help mathematics teachers more accurate and efficient online teaching work. In this paper, an online mathematics teaching quality testing system based on optimization algorithm is proposed. The AMM algorithm is used in the numerical experiment. Thirdly, the improved algorithm proposed in this paper is compared with the classical gradient descent optimization algorithm, which proves that the algorithm is feasible and efficient. The experimental results show that the combination of optimization algorithm and big data technology can better realize the online teaching quality detection, but also help students to obtain better learning experience and effect. © 2023 IEEE.</t>
  </si>
  <si>
    <r>
      <rPr>
        <rFont val="Calibri, sans-serif"/>
        <color rgb="FF1155CC"/>
        <sz val="11.0"/>
        <u/>
      </rPr>
      <t>https://www.scopus.com/inward/record.uri?eid=2-s2.0-85077713299&amp;partnerID=40&amp;md5=e2c39234f044f923cfc65c6872577ba2</t>
    </r>
  </si>
  <si>
    <r>
      <rPr>
        <rFont val="Calibri, sans-serif"/>
        <color rgb="FF1155CC"/>
        <sz val="11.0"/>
        <u/>
      </rPr>
      <t>https://www.scopus.com/inward/record.uri?eid=2-s2.0-85078034628&amp;doi=10.1109%2fACCESS.2019.2957447&amp;partnerID=40&amp;md5=e45031bc131ada5b975dcf13f59fe7f8</t>
    </r>
  </si>
  <si>
    <r>
      <rPr>
        <rFont val="Calibri, sans-serif"/>
        <color rgb="FF1155CC"/>
        <sz val="11.0"/>
        <u/>
      </rPr>
      <t>https://www.scopus.com/inward/record.uri?eid=2-s2.0-85081021312&amp;partnerID=40&amp;md5=ecc2a1382dbb99e85fc6707e16e9144b</t>
    </r>
  </si>
  <si>
    <r>
      <rPr>
        <rFont val="Calibri, sans-serif"/>
        <color rgb="FF1155CC"/>
        <sz val="11.0"/>
        <u/>
      </rPr>
      <t>https://www.scopus.com/inward/record.uri?eid=2-s2.0-85163892167&amp;doi=10.1109%2fTALE54877.2022.00135&amp;partnerID=40&amp;md5=ed4f3d605b236c246d89a9498f57d755</t>
    </r>
  </si>
  <si>
    <t>Research-informed teaching not only benefits the quality of teaching and learning but also the development of the teachers' career trajectory. Successfully integrating research into teaching and learning to benefit both students and teachers can be a challenging task for curriculum development. This study offers a research-informed curriculum development framework including module design, and TETES (Theories, Examples, Tools, Exercises, and Solutions) approach to achieve a high-level teaching quality. This study shares the experiences of research-informed teaching curriculum development for Social Network Analysis. The findings show that the research- informed teaching based on TETES brings high student engagement and satisfaction. © 2022 IEEE.</t>
  </si>
  <si>
    <r>
      <rPr>
        <rFont val="Calibri, sans-serif"/>
        <color rgb="FF1155CC"/>
        <sz val="11.0"/>
        <u/>
      </rPr>
      <t>https://www.scopus.com/inward/record.uri?eid=2-s2.0-85102385655&amp;doi=10.1088%2f1742-6596%2f1779%2f1%2f012043&amp;partnerID=40&amp;md5=55443a5ad9c2049378657995d01d70eb</t>
    </r>
  </si>
  <si>
    <t>The Covid 19 pandemic has had an impact on various life settings. One of them is in educational institutions. The application of New Normal with its social distancing has made learning carried out remotely. The implementation of distance learning in schools needs an innovation through the use of Information and Communication Technology in learning. There are several Information and Communication Technology media that can be used in learning including computers and the internet. Teachers can design subject matter using computers. Then the material that has been designed is delivered to students via the internet network. Currently, there are many social media that support distance learning. SDIT Cahaya Hati has also conducted distance learning. Teachers need to prepare distance learning material in advance before it is delivered to students. This study aims to reveal the use of Information and Communication Technology by SDIT Cahaya Hati teachers in distance learning during the COVID-19 pandemic. The type of this research is qualitative with interview data collection techniques, and documentation. The results show that the Cahaya Hati SDIT teachers have organized distance learning using Information and Communication Technology media. SDIT Cahaya Hati teachers use computers to make learning materials in the form of power points and learning videos. This material is delivered to students using the internet network through a WhatsApp group. Every day the teacher evaluates the learning and once a week the assignment is handed over to the teacher at school © Published under licence by IOP Publishing Ltd.</t>
  </si>
  <si>
    <r>
      <rPr>
        <rFont val="Calibri, sans-serif"/>
        <color rgb="FF1155CC"/>
        <sz val="11.0"/>
        <u/>
      </rPr>
      <t>https://www.scopus.com/inward/record.uri?eid=2-s2.0-85093651824&amp;doi=10.1145%2f3377814.3381700&amp;partnerID=40&amp;md5=548f17e80886b8cef5906827f72cb85a</t>
    </r>
  </si>
  <si>
    <r>
      <rPr>
        <rFont val="Calibri, sans-serif"/>
        <color rgb="FF1155CC"/>
        <sz val="11.0"/>
        <u/>
      </rPr>
      <t>https://www.scopus.com/inward/record.uri?eid=2-s2.0-85165353235&amp;doi=10.1371%2fjournal.pone.0288136&amp;partnerID=40&amp;md5=18b175fb312feb7b872a855985eb3ce3</t>
    </r>
  </si>
  <si>
    <r>
      <rPr>
        <rFont val="Calibri, sans-serif"/>
        <color rgb="FF1155CC"/>
        <sz val="11.0"/>
        <u/>
      </rPr>
      <t>https://www.scopus.com/inward/record.uri?eid=2-s2.0-85076434128&amp;doi=10.1080%2f03075079.2019.1698531&amp;partnerID=40&amp;md5=26c85971737cf98c77c60b860798d2e3</t>
    </r>
  </si>
  <si>
    <r>
      <rPr>
        <rFont val="Calibri, sans-serif"/>
        <color rgb="FF1155CC"/>
        <sz val="11.0"/>
        <u/>
      </rPr>
      <t>https://www.scopus.com/inward/record.uri?eid=2-s2.0-85180418079&amp;doi=10.3233%2fKES-230106&amp;partnerID=40&amp;md5=56bea5366d97d889d357f3c7b080be5b</t>
    </r>
  </si>
  <si>
    <r>
      <rPr>
        <rFont val="Calibri, sans-serif"/>
        <color rgb="FF1155CC"/>
        <sz val="11.0"/>
        <u/>
      </rPr>
      <t>https://www.scopus.com/inward/record.uri?eid=2-s2.0-85199613535&amp;doi=10.3390%2fcomputers13070177&amp;partnerID=40&amp;md5=a11cc64a1a6f2a5c038058c1fd817cdd</t>
    </r>
  </si>
  <si>
    <t>The present study uniquely contributes to the educational field by emphasizing the role of teachers\u2019 support as an innovative approach to holistically enhance teachers\u2019 performance in ERT. The findings of our study indicated that teachers sought technological, psychological, pedagogical, and communication-related support. Additionally, the results confirmed recent findings concerning the obstacles faced by teachers, including infrastructure limitations, technical difficulties, skill deficiencies, problems with students\u2019 participation, and school policies. Inevitably, teachers reached out for support from universities, the Educational Institution of Government and educational institutions, the Ministry of Education, school support groups, and online virtual communities. In summary, teachers\u2019 evaluation of support, digital capabilities, satisfaction with students\u2019 participation, and the importance of ERT provided insight into their experience. In conclusion, these findings shed light on teachers\u2019 perspectives regarding ERT, contributing to the ongoing discourse about educational resilience in the face of unpredictable disruptions. This study is mainly focused on ERT, which is different than distance learning. Distance learning heavily relies on the learner\u2019s self-regulation. They find their ways of learning through structured and tailored learning environments designed with time flexibility and content adaptability. Despite this limitation, current research has the potential to lay the groundwork for further research and the development of strategies to enhance teacher preparedness and support. The necessity for programs offering technical support to teachers, as well as training in pedagogical teaching methodologies and increasing the effectiveness of teaching efficiency through mentorship was shown. The integration of preventive strategies, such as incorporating technology support into instructional coaching, as well as implementing a system for delivering assistance based on stakeholder requests, data, or feedback, would be a valuable development. In addition, forthcoming research should prioritize the provision of support and guidance for teachers to adapt to novel teaching environments and technologies like path tracking systems to collect data while a particular software or application is being used and to foster their continued professional development and welfare.</t>
  </si>
  <si>
    <r>
      <rPr>
        <rFont val="Calibri, sans-serif"/>
        <color rgb="FF1155CC"/>
        <sz val="11.0"/>
        <u/>
      </rPr>
      <t>https://www.scopus.com/inward/record.uri?eid=2-s2.0-85212974948&amp;doi=10.1002%2fbmb.21877&amp;partnerID=40&amp;md5=a94e160529629709edd857b5c65c5997</t>
    </r>
  </si>
  <si>
    <t>This work was supported by Jiangsu Provincial Key Project of Educational Reform in China (No. 2021JSJG188); 2019 Jiangsu Provincial Higher Education Teaching Revolution Research Project in China (2019JSJG509); the construction project of high\u2010level professional group of higher vocational education in Jiangsu Province in China (Su Jianjiao Vocational Letter [2021] No. 1). Key Project of Educational Reform in Jiangsu Medical College (No. Z202104).</t>
  </si>
  <si>
    <r>
      <rPr>
        <rFont val="Calibri, sans-serif"/>
        <color rgb="FF1155CC"/>
        <sz val="11.0"/>
        <u/>
      </rPr>
      <t>https://www.scopus.com/inward/record.uri?eid=2-s2.0-85049611147&amp;doi=10.1177%2f0273475318786026&amp;partnerID=40&amp;md5=f5998576f5efbfcc11b80c2fe79bf68a</t>
    </r>
  </si>
  <si>
    <r>
      <rPr>
        <rFont val="Calibri, sans-serif"/>
        <color rgb="FF1155CC"/>
        <sz val="11.0"/>
        <u/>
      </rPr>
      <t>https://www.scopus.com/inward/record.uri?eid=2-s2.0-85143683901&amp;doi=10.1007%2fs10209-022-00954-z&amp;partnerID=40&amp;md5=92e1fddc69b1307fb9ac8b8a733c34e2</t>
    </r>
  </si>
  <si>
    <r>
      <rPr>
        <rFont val="Calibri, sans-serif"/>
        <color rgb="FF1155CC"/>
        <sz val="11.0"/>
        <u/>
      </rPr>
      <t>https://www.scopus.com/inward/record.uri?eid=2-s2.0-85110218278&amp;doi=10.1177%2f07356331211030158&amp;partnerID=40&amp;md5=b5f23f0c7ce6acd2135aefab9e828dd0</t>
    </r>
  </si>
  <si>
    <t>Appleton J.J., Christenson S.L., Furlong M.J., Student engagement with school: Critical conceptual and methodological issues of the construct, Psychology in the Schools, 45, 5, pp. 369-386, (2008); Appleton J.J., Christenson S.L., Kim D., Reschly A.L., Measuring cognitive and psychological engagement: Validation of the student engagement instrument, Journal of School Psychology, 44, 5, pp. 427-445, (2006); Asparouhov T., Muthen B., Exploratory structural equation modeling, Structural Equation Modeling: A Multidisciplinary Journal, 16, 3, pp. 397-438, (2009); Asparouhov T., Muthen B., Auxiliary variables in mixture modeling: Three-step approaches using M plus, Structural Equation Modeling: A Multidisciplinary Journal, 21, 3, pp. 329-341, (2014); Asparouhov T., Muthen B., Morin A.J., Bayesian structural equation modeling with cross-loadings and residual covariances: Comments on Stromeyer et al, Journal of Management, 41, 6, pp. 1561-1577, (2015); Awidi I.T., Paynter M., Vujosevic T., Facebook group in the learning design of a higher education course: An analysis of factors influencing positive learning experience for students, Computers &amp; Education, 129, pp. 106-121, (2019); Bae C.L., DeBusk-Lane M., Middle school engagement profiles: Implications for motivation and achievement in science, Learning and Individual Differences, 74, (2019); Bae C.L., DeBusk-Lane M.L., Lester A.M., Engagement profiles of elementary students in urban schools, Contemporary Educational Psychology, 62, (2020); Ben-Eliyahu A., Moore D., Dorph R., Schunn C.D., Investigating the multidimensionality of engagement: Affective, behavioral, and cognitive engagement across science activities and contexts, Contemporary Educational Psychology, 53, pp. 87-105, (2018); Bergdahl N., Nouri J., Fors U., Knutsson O., Engagement, disengagement and performance when learning with technologies in upper secondary school, Computers &amp; Education, 149, (2020); Bergman L.R., Andersson H., The person and the variable in developmental psychology, Zeitschrift Für Psychologie / Journal of Psychology, 218, 3, pp. 155-165, (2010); Blumenfeld P., Modell J., Bartko W.T., Secada W.G., Fredricks J.A., Friedel J., Paris A., School engagement of inner-city students during middle childhood, Developmental pathways through Middle childhood: Rethinking contexts and diversity as resources, pp. 145-170, (2005); Bowman N.D., Akcaoglu M., I see smart people!”: Using Facebook to supplement cognitive and affective learning in the university mass lecture, The Internet and Higher Education, 23, pp. 1-8, (2014); Collins L.M., Lanza S.T., Latent class and latent transition analysis: With applications in the social, behavioral, and health sciences, (2009); Connell J.P., Context, self, and action: A motivational analysis of self-system processes across the life span, The Self in Transition: Infancy to Childhood, 8, pp. 61-97, (1990); Connell J., Welborn J., Competence, autonomy and relatedness: A motivational analysis of self-system processes, Self processes in development: Minnesota symposium on child psychology, pp. 43-40, (1991); Cunha F.R.D., van Kruistum C., van Oers B., Teachers and Facebook: Using online groups to improve students’ communication and engagement in education, Communication Teacher, 30, 4, pp. 228-241, (2016); Datu J.A.D., Yang W., Valdez J.P.M., Chu S.K.W., Is Facebook involvement associated with academic engagement among Filipino university students? A cross-sectional study, Computers &amp; Education, 125, pp. 246-253, (2018); Deng L., Tavares N.J., From Moodle to Facebook: Exploring students’ motivation and experiences in online communities, Computers &amp; Education, 68, pp. 167-176, (2013); Deng R., Benckendorff P., Gannaway D., Learner engagement in MOOCs: Scale development and validation, British Journal of Educational Technology, 51, 1, pp. 245-262, (2020); Dyson B., Vickers K., Turtle J., Cowan S., Tassone A., Evaluating the use of Facebook to increase student engagement and understanding in lecture-based classes, Higher Education, 69, 2, pp. 303-313, (2015); Finn A.N., Schrodt P., Teacher discussion facilitation: A new measure and its associations with students’ perceived understanding, interest, and engagement, Communication Education, 65, 4, pp. 445-462, (2016); Finn J.D., Pannozzo G.M., Voelkl K.E., Disruptive and inattentive-withdrawn behavior and achievement among fourth graders, The Elementary School Journal, 95, 5, pp. 421-434, (1995); Fredricks J.A., Blumenfeld P.C., Paris A.H., School engagement: Potential of the concept, state of the evidence, Review of Educational Research, 74, 1, pp. 59-109, (2004); Fredricks J.A., Hofkens T.L., Wang M.-T., Addressing the challenge of measuring student engagement, The Cambridge handbook of motivation and learning, (2019); Fredricks J.A., McColskey W., The measurement of student engagement: A comparative analysis of various methods and student self-report instruments, Handbook of research on student engagement, pp. 763-782, (2012); Gillet N., Caesens G., Morin A.J., Stinglhamber F., Complementary variable-and person-centred approaches to the dimensionality of work engagement: A longitudinal investigation, European Journal of Work and Organizational Psychology, 28, 2, pp. 239-258, (2019); Hagenaars J.A., McCutcheon A.L., Applied latent class analysis, (2002); Hiver P., Al-Hoorie A.H., Mercer S., Student engagement in the language classroom, (2020); Hong Y., Gardner L., Undergraduates’ perception and engagement in facebook learning groups, British Journal of Educational Technology, 50, 4, pp. 1831-1845, (2019); Hu L.T., Bentler P.M., Cutoff criteria for fit indexes in covariance structure analysis: Conventional criteria versus new alternatives, Structural Equation Modeling: A Multidisciplinary Journal, 6, 1, pp. 1-55, (1999); Imlawi J., Gregg D., Karimi J., Student engagement in course-based social networks: The impact of instructor credibility and use of communication, Computers &amp; Education, 88, pp. 84-96, (2015); Kahu E.R., Framing student engagement in higher education, Studies in Higher Education, 38, 5, pp. 758-773, (2013); Kong S.C., An evaluation study of the use of a cognitive tool in a one-to-one classroom for promoting classroom-based dialogic interaction, Computers &amp; Education, 57, 3, pp. 1851-1864, (2011); Korhonen V., Inkinen M., Mattsson M., Toom A., Student engagement and the transition from the first to second year in higher education, Higher education transitions: Theory and research, pp. 113-134, (2017); Krause K.L., Coates H., Students’ engagement in first‐year university, Assessment &amp; Evaluation in Higher Education, 33, 5, pp. 493-505, (2008); Lawson M.A., Lawson H.A., New conceptual frameworks for student engagement research, policy, and practice, Review of Educational Research, 83, 3, pp. 432-479, (2013); Li Y., Lerner R.M., Interrelations of behavioral, emotional, and cognitive school engagement in high school students, Journal of Youth and Adolescence, 42, 1, pp. 20-32, (2013); Luo W., Hughes J.N., Liew J., Kwok O., Classifying academically at-risk first graders into engagement types: Association with long-term achievement trajectories, The Elementary School Journal, 109, 4, pp. 380-405, (2009); Marsh H.W., Hau K.-T., Grayson D., Goodness of fit evaluation in structural equation models, Contemporary psychometrics: A festschrift for Roderick P. McDonald, pp. 275-270, (2005); Marsh H.W., Hau K.-T., Wen Z., In search of golden rules: Comment on hypothesis-testing approaches to setting cutoff values for fit indexes and dangers in overgeneralizing Hu and Bentler’s (1999) findings, Structural Equation Modeling: A Multidisciplinary Journal, 11, 3, pp. 320-341, (2004); Masserini L., Bini M., Does joining social media groups help to reduce students’ dropout within the first university year?, Socio-Economic Planning Sciences, 73, pp. 1-9, (2020); Masyn K.E., Latent class analysis and finite mixture modeling, The Oxford handbook of quantitative methods, pp. 551-611, (2013); Miller C.J., Perera H.N., Maghsoudlou A., Students’ multidimensional profiles of math engagement: Predictors and outcomes from a self‐system motivational perspective, British Journal of Educational Psychology, 91, 1, pp. 261-285, (2021); Miller D.C., Byrnes J.P., Adolescents’ decision making in social situations: A self-regulation perspective, Journal of Applied Developmental Psychology, 22, 3, pp. 237-256, (2001); Molinillo S., Aguilar-Illescas R., Anaya-Sanchez R., Vallespin-Aran M., Exploring the impacts of interactions, social presence and emotional engagement on active collaborative learning in a social web-based environment, Computers &amp; Education, 123, pp. 41-52, (2018); Morin A.J., Arens A.K., Marsh H.W., A bifactor exploratory structural equation modeling framework for the identification of distinct sources of construct-relevant psychometric multidimensionality, Structural Equation Modeling: A Multidisciplinary Journal, 23, 1, pp. 116-139, (2016); Morin A.J., Boudrias J.-S., Marsh H.W., McInerney D.M., Dagenais-Desmarais V., Madore I., Litalien D., Complementary variable-and person-centred approaches to the dimensionality of psychometric constructs: Application to psychological wellbeing at work, Journal of Business and Psychology, 32, 4, pp. 395-419, (2017); Muthen L.K., Muthen B.O., Mplus user’s guide, (2012); Northey G., Bucic T., Chylinski M., Govind R., Increasing student engagement using asynchronous learning, Journal of Marketing Education, 37, 3, pp. 171-180, (2015); Nylund-Gibson K., Choi A.Y., Ten frequently asked questions about latent class analysis, Translational Issues in Psychological Science, 4, 4, pp. 440-461, (2018); Poysa S., Poikkeus A.-M., Muotka J., Vasalampi K., Lerkkanen M.-K., Adolescents’ engagement profiles and their association with academic performance and situational engagement, Learning and Individual Differences, 82, (2020); Reschly A.L., Christenson S.L., Jingle, jangle, and conceptual haziness: Evolution and future directions of the engagement construct, Handbook of research on student engagement, pp. 3-19, (2012); Schmidt J.A., Rosenberg J.M., Beymer P.N., A person‐in‐context approach to student engagement in science: Examining learning activities and choice, Journal of Research in Science Teaching, 55, 1, pp. 19-43, (2018); Sheeran N., Cummings D.J., An examination of the relationship between Facebook groups attached to university courses and student engagement, Higher Education, 76, 6, pp. 937-955, (2018); Skinner E.A., Belmont M.J., Motivation in the classroom: Reciprocal effects of teacher behavior and student engagement across the school year, Journal of Educational Psychology, 85, 4, pp. 571-581, (1993); Skinner E.A., Kindermann T.A., Connell J.P., Wellborn J.G., Engagement and disaffection as organizational constructs in the dynamics of motivational development, Handbook of motivation in school, pp. 223-220, (2009); Skinner E.A., Wellborn J.G., Coping during childhood and adolescence: A motivational perspective, Life-span development and behavior, pp. 91-133, (1994); Thai M., Sheeran N., Cummings D.J., We’re all in this together: The impact of Facebook groups on social connectedness and other outcomes in higher education, The Internet and Higher Education, 40, pp. 44-49, (2019); van Rooij E.C., Jansen E.P., van de Grift W.J., Secondary school students’ engagement profiles and their relationship with academic adjustment and achievement in university, Learning and Individual Differences, 54, pp. 9-19, (2017); Wang M.-T., School climate support for behavioral and psychological adjustment: Testing the mediating effect of social competence, School Psychology Quarterly, 24, 4, pp. 240-251, (2009); Wang M.-T., Dishion T.J., The trajectories of adolescents’ perceptions of school climate, deviant peer affiliation, and behavioral problems during the middle school years, Journal of Research on Adolescence: The Official Journal of the Society for Research on Adolescence, 22, 1, pp. 40-53, (2012); Wang M.-T., Fredricks J.A., Ye F., Hofkens T.L., Linn J.S., The math and science engagement scales: Scale development, validation, and psychometric properties, Learning and Instruction, 43, pp. 16-26, (2016); Wang M.-T., Peck S.C., Adolescent educational success and mental health vary across school engagement profiles, Developmental Psychology, 49, 7, pp. 1266-1276, (2013); Watt H.M., Carmichael C., Callingham R., Students’ engagement profiles in mathematics according to learning environment dimensions: Developing an evidence base for best practice in mathematics education, School Psychology International, 38, 2, pp. 166-183, (2017)</t>
  </si>
  <si>
    <r>
      <rPr>
        <rFont val="Calibri, sans-serif"/>
        <color rgb="FF1155CC"/>
        <sz val="11.0"/>
        <u/>
      </rPr>
      <t>https://www.scopus.com/inward/record.uri?eid=2-s2.0-85122528443&amp;doi=10.3390%2finfo13010029&amp;partnerID=40&amp;md5=8f724bde58e6656f53933ba106178fb8</t>
    </r>
  </si>
  <si>
    <r>
      <rPr>
        <rFont val="Calibri, sans-serif"/>
        <color rgb="FF1155CC"/>
        <sz val="11.0"/>
        <u/>
      </rPr>
      <t>https://www.scopus.com/inward/record.uri?eid=2-s2.0-85139151561&amp;doi=10.1155%2f2022%2f1217846&amp;partnerID=40&amp;md5=ec1ccd74420008f401daa583352f5b02</t>
    </r>
  </si>
  <si>
    <t>With the development of digital media technology, its application in teaching and learning is becoming more widespread. Digital media technology helps present information in transmitting knowledge or skills, reduces cognitive load, and promotes understanding of knowledge. Evaluation of the effectiveness of digital media teaching has also become important. A scientific and reasonable evaluation of digital media teaching effectiveness can help teachers select digital media technology and grasp the amount, degree, and timing of digital media use to change teaching effectiveness. This paper proposed using a combination of big data and artificial intelligence methods to evaluate the effectiveness of digital media teaching methods using the RBF neural network model. The digital media teaching effectiveness evaluation was used as the input variable of RBF, the degree of digital media effectiveness was the output variable and the neural network was trained through the collected sample data. The research results showed that the RBF neural network model proposed in this paper has a strong generalization and extension ability in evaluating digital media teaching effectiveness, providing a new way to evaluate digital media teaching effectiveness. © 2022 RuiYao Zhang.</t>
  </si>
  <si>
    <r>
      <rPr>
        <rFont val="Calibri, sans-serif"/>
        <color rgb="FF1155CC"/>
        <sz val="11.0"/>
        <u/>
      </rPr>
      <t>https://www.scopus.com/inward/record.uri?eid=2-s2.0-85203492717&amp;doi=10.1109%2fACCESS.2024.3452272&amp;partnerID=40&amp;md5=4011945004ce18d0b6e7ff33334e1145</t>
    </r>
  </si>
  <si>
    <t>Proceedings - 2019 IEEE Intl Conf on Parallel and Distributed Processing with Applications, Big Data and Cloud Computing, Sustainable Computing and Communications, Social Computing and Networking, ISPA/BDCloud/SustainCom/SocialCom 2019</t>
  </si>
  <si>
    <r>
      <rPr>
        <rFont val="Calibri, sans-serif"/>
        <color rgb="FF1155CC"/>
        <sz val="11.0"/>
        <u/>
      </rPr>
      <t>https://www.scopus.com/inward/record.uri?eid=2-s2.0-85085500971&amp;doi=10.1109%2fISPA-BDCloud-SustainCom-SocialCom48970.2019.00171&amp;partnerID=40&amp;md5=ea0f04559c5684d1be1d797ef0efa3b6</t>
    </r>
  </si>
  <si>
    <t>17th IEEE International Conference on Parallel and Distributed Processing with Applications, 9th IEEE International Conference on Big Data and Cloud Computing, 9th IEEE International Conference on Sustainable Computing and Communications, 12th IEEE International Conference on Social Computing and Networking, ISPA/BDCloud/SustainCom/SocialCom 2019</t>
  </si>
  <si>
    <r>
      <rPr>
        <rFont val="Calibri, sans-serif"/>
        <color rgb="FF1155CC"/>
        <sz val="11.0"/>
        <u/>
      </rPr>
      <t>https://www.scopus.com/inward/record.uri?eid=2-s2.0-85208188456&amp;doi=10.1007%2fs11192-024-05181-2&amp;partnerID=40&amp;md5=2c74e9e7f9044adaacd21585b4371ff5</t>
    </r>
  </si>
  <si>
    <r>
      <rPr>
        <rFont val="Calibri, sans-serif"/>
        <color rgb="FF1155CC"/>
        <sz val="11.0"/>
        <u/>
      </rPr>
      <t>https://www.scopus.com/inward/record.uri?eid=2-s2.0-85131713436&amp;doi=10.1111%2fjedm.12337&amp;partnerID=40&amp;md5=fdb02ab0107100c9251752f9d5dc6c56</t>
    </r>
  </si>
  <si>
    <t>The development of human-computer interactive items in educational assessments provides opportunities to extract useful process information for problem-solving. However, the complex, intensive, and noisy nature of process data makes it challenging to model with the traditional psychometric methods. Social network methods have been applied to visualize and analyze process data. Nonetheless, research about statistical modeling of process information using social network methods is still limited. This article explored the application of the latent space model (LSM) for analyzing process data in educational assessment. The adjacent matrix of transitions between actions was created based on the weighted and directed network of action sequences and related auxiliary information. Then, the adjacent matrix was modeled with LSM to identify the lower-dimensional latent positions of actions. Three applications based on the results from LSM were introduced: action clustering, error analysis, and performance measurement. The simulation study showed that LSM can cluster actions from the same problem-solving strategy and measure students’ performance by comparing their action sequences with the optimal strategy. Finally, we analyzed the empirical data from PISA 2012 as a real case scenario to illustrate how to use LSM. © 2022 by the National Council on Measurement in Education.</t>
  </si>
  <si>
    <r>
      <rPr>
        <rFont val="Calibri, sans-serif"/>
        <color rgb="FF1155CC"/>
        <sz val="11.0"/>
        <u/>
      </rPr>
      <t>https://www.scopus.com/inward/record.uri?eid=2-s2.0-85112010431&amp;doi=10.3390%2faxioms10030168&amp;partnerID=40&amp;md5=74cb6e367eadc11027fdc25f13e55685</t>
    </r>
  </si>
  <si>
    <r>
      <rPr>
        <rFont val="Calibri, sans-serif"/>
        <color rgb="FF1155CC"/>
        <sz val="11.0"/>
        <u/>
      </rPr>
      <t>https://www.scopus.com/inward/record.uri?eid=2-s2.0-85116739852&amp;doi=10.1142%2fS0219265921430027&amp;partnerID=40&amp;md5=4bc1b00dd164b8fd9477cd07c82415bf</t>
    </r>
  </si>
  <si>
    <t>Education refers to ideologies, traditions, culture, and values that guide education to economics, politics, morals, religions, information, reality, comparative and historical aesthetic, and artistic school knowledge. The challenging characteristics in political education include lack in knowledge sharing, user's interactive experience, and incentive mechanism has become an essential factor. In this paper, the Deep Learning-Based Innovative Ideological Behavior Education Model (DL-IIBEM) has been proposed to strengthen the mechanism to promote information exchange, enhance the user's interactive experience, and make the platform perform efficiently. Knowledge Network Mechanism Analysis is integrated with DL-IIBEM to strengthen user feedback probability, the average probability of completing social media tasks on a popular network, and the predicted utility degree for individual users. The entire platform is dramatically improved. The simulation analysis is performed based on the performance ratio based on data set 1 (98.2%) and 2 (95.3%), skill development ratio (95.3%), accuracy ratio, the teaching methods in ideological and political education, and Students Achievements ratio (98.2%) prove the proposed framework's reliability. © 2022 World Scientific Publishing Company.</t>
  </si>
  <si>
    <r>
      <rPr>
        <rFont val="Calibri, sans-serif"/>
        <color rgb="FF1155CC"/>
        <sz val="11.0"/>
        <u/>
      </rPr>
      <t>https://www.scopus.com/inward/record.uri?eid=2-s2.0-85108138353&amp;doi=10.1145%2f3450148.3450159&amp;partnerID=40&amp;md5=ca4cc12e259c54a039ff68fca30343f5</t>
    </r>
  </si>
  <si>
    <t>Effective oral presentation skill is vital for a college student's success in educational, social, and professional life. There is a great deal of research interest focusing on English speaking performance and yet there are relatively few studies suggesting effective teaching approaches how instructors cope with the restrictions in current classroom settings to enhance English as a foreign (EFL) college students' English Speech performance and motivation. The utilization of videotaped peer evaluation is recognized as having significant pedagogic value and has gained much attention in recent years due to the increasing emphasis on learner self-regulation and the rapid development of advanced social networking technology (SNT). Instructors in a number of universities have tried out videotaped peer evaluation in online collaborative team projects to evaluate student contributions to both process and task. This current study was designed to (1) investigate if the EFL college students were competent in evaluating their peers' oral performance alongside their instructor in English Speech class, and (2) to explore EFL college students' perceptions and attitudes towards the incorporation of videotaped peer evaluation and the potential of Social Networking Technology as academic learning tool in English Speech Class. Ninety-two junior English majors enrolled in English Speech courses were recruited to participate in this study. Data was collected via video recording of students' oral presentations, students' videotaped peer feedback, students' English speech evaluations forms. A questionnaire-based survey was also administrated to better understand and measure students' perceptions towards the videotaped peer evaluation and the academic use of Social Networking Technology in English Speech Class. Some statistical analyses were employed. The researcher first compared the means and standard deviations of the instructor and videotaped peer evaluations to determine the levels of agreement between the two sets of marks of the individual speech. Next, independent t-tests were conducted to examine if there were any significant differences between the instructor and videotaped peer evaluation of English speech performance. Then, the Pearson's product-moment correlation coefficients were computed to test the relationship between instructor- A nd videotaped peer-evaluation. Finally, descriptive statistical analysis was carried out to analyze EFL college students' view on videotaped peer evaluation and social networking sites as instructional tool for English Speech. The results revealed that the videotaped peer evaluation was similar to the instructor's assessment. Students' competencies in peer evaluation appear to be independent on the oral performance. Students held a positive orientation toward implementing videotaped peer evaluation through social networking technology and agreed on the positive impact of videotaped peer evaluation on the use of appropriate organizational pattern, pronunciation, body languages, confidence, and eye contact. The results provide preliminary evidence that the instructor's evaluation can be supplemented with videotaped peer evaluation and practical implications for the implementation of SNT in EFL English Speech class. © 2021 ACM.</t>
  </si>
  <si>
    <r>
      <rPr>
        <rFont val="Calibri, sans-serif"/>
        <color rgb="FF1155CC"/>
        <sz val="11.0"/>
        <u/>
      </rPr>
      <t>https://www.scopus.com/inward/record.uri?eid=2-s2.0-85192971155&amp;doi=10.1016%2fj.tine.2024.100224&amp;partnerID=40&amp;md5=44b94e9154b701241ee3145a75f7cfa9</t>
    </r>
  </si>
  <si>
    <t>Funding text 1: This work was supported by a grant from the German research foundation (Deutsche Forschungsgemeinschaft, DFG, grant number: BA 7386/1\u20131) awarded to Lisa Bardach. Lisa Bardach is supported by a Jacobs Foundation Research Fellowship and a Fellowship from the Elite-Program for Post-docs of the Baden-W\u00FCrttemberg Foundation. This work was also supported by an Emerging Field Group Grant (European Association of Research on Learning and Instruction and the Jacobs Foundation) awarded to Lisa Bardach. Zsofia Boda is supported by the Economic and Social Research Council (ES/S012486/1) and the Alexander von Humboldt Foundation. The TRAIN-study was funded by the Ministry of Education and Cultural Affairs Baden W\u00FCrttemberg, the Robert-Bosch foundation and the Hertie foundation.; Funding text 2: This work was supported by a grant from the German research foundation (Deutsche Forschungsgemeinschaft, DFG, grant number: BA 7386/1-1) awarded to Lisa Bardach. Lisa Bardach is supported by a Jacobs Foundation Research Fellowship and a Fellowship from the Elite-Program for Post-docs of the Baden-W\u00FCrttemberg Foundation. This work was also supported by an Emerging Field Group Grant (European Association of Research on Learning and Instruction and the Jacobs Foundation) awarded to Lisa Bardach. Zsofia Boda is supported by the Economic and Social Research Council (ES/S012486/1) and the Alexander von Humboldt Foundation. The TRAIN-study was funded by the Ministry of Education and Cultural Affairs Baden W\u00FCrttemberg, the Robert-Bosch foundation and the Hertie foundation.</t>
  </si>
  <si>
    <r>
      <rPr>
        <rFont val="Calibri, sans-serif"/>
        <color rgb="FF1155CC"/>
        <sz val="11.0"/>
        <u/>
      </rPr>
      <t>https://www.scopus.com/inward/record.uri?eid=2-s2.0-85165893627&amp;doi=10.1371%2fjournal.pone.0288662&amp;partnerID=40&amp;md5=c95ceb53b04f31415d314e962dd45e11</t>
    </r>
  </si>
  <si>
    <r>
      <rPr>
        <rFont val="Calibri, sans-serif"/>
        <color rgb="FF1155CC"/>
        <sz val="11.0"/>
        <u/>
      </rPr>
      <t>https://www.scopus.com/inward/record.uri?eid=2-s2.0-85185247594&amp;doi=10.21162%2fPAKJAS%2f23.12&amp;partnerID=40&amp;md5=6477ff5f978d78bb51c5163ede921619</t>
    </r>
  </si>
  <si>
    <r>
      <rPr>
        <rFont val="Calibri, sans-serif"/>
        <color rgb="FF1155CC"/>
        <sz val="11.0"/>
        <u/>
      </rPr>
      <t>https://www.scopus.com/inward/record.uri?eid=2-s2.0-85142440111&amp;doi=10.4018%2fIJICTE.302250&amp;partnerID=40&amp;md5=03a62061bbe914d82c09bf5ebe93c1aa</t>
    </r>
  </si>
  <si>
    <r>
      <rPr>
        <rFont val="Calibri, sans-serif"/>
        <color rgb="FF1155CC"/>
        <sz val="11.0"/>
        <u/>
      </rPr>
      <t>https://www.scopus.com/inward/record.uri?eid=2-s2.0-85136785226&amp;doi=10.4103%2fcs.cs_27_21&amp;partnerID=40&amp;md5=dfbc5c7417a54405a6160664f2578b74</t>
    </r>
  </si>
  <si>
    <r>
      <rPr>
        <rFont val="Calibri, sans-serif"/>
        <color rgb="FF1155CC"/>
        <sz val="11.0"/>
        <u/>
      </rPr>
      <t>https://www.scopus.com/inward/record.uri?eid=2-s2.0-85103655728&amp;partnerID=40&amp;md5=36ee161107deb05fe056663b74e81013</t>
    </r>
  </si>
  <si>
    <r>
      <rPr>
        <rFont val="Calibri, sans-serif"/>
        <color rgb="FF1155CC"/>
        <sz val="11.0"/>
        <u/>
      </rPr>
      <t>https://www.scopus.com/inward/record.uri?eid=2-s2.0-85108441180&amp;doi=10.14507%2fEPAA.29.5990&amp;partnerID=40&amp;md5=1f615faf28091918aaac6156b0c9509f</t>
    </r>
  </si>
  <si>
    <r>
      <rPr>
        <rFont val="Calibri, sans-serif"/>
        <color rgb="FF1155CC"/>
        <sz val="11.0"/>
        <u/>
      </rPr>
      <t>https://www.scopus.com/inward/record.uri?eid=2-s2.0-85190293749&amp;doi=10.1186%2fs12909-024-05395-1&amp;partnerID=40&amp;md5=09dc0f7e27ac02d336e497b978d170b7</t>
    </r>
  </si>
  <si>
    <t>Objective: As an experimental biological science, physiology has been taught as an integral component of medical curricula for a long time in China. The teaching effectiveness of physiology courses will directly affect students' learning of other medical disciplines. The purpose of this study is to investigate the current situation and changes in physiology teaching over 30 years in Chinese medical schools. Methods: National survey was conducted online on the platform SoJump via WeChat and the web. The head of the physiology department in medical school was asked to indicate the information of physiology education from three periods: 1991–2000, 2001–2010, and 2011–2020. The responses of 80 leaders of the Department of Physiology from mainland Chinese medical schools were included in the study for analysis. Results: The survey showed that the class hours, both of theory and practice, had been decreased. During the past 20 years, the total number of physiology teachers, the number of physiology teachers who had been educated in medical schools, and the number of technicians had been reduced, whereas teachers with doctor’s degrees had been increased. In addition to traditional didactic teaching, new teaching approaches, including problem-based learning/case-based learning/team-based learning, integrated curriculum and formative evaluation systems, had been employed, mostly for more than 5 years, in some medical schools. Conclusion: The present study has provided historical data regarding the current status of physiology education in China and that in the past thirty years by showing that physiology education in China has developed quickly,even it faces many challenges. © The Author(s) 2024.</t>
  </si>
  <si>
    <t>This study was supported by Teaching Reform Project from Guangdong Provincial \"New Medical Science\" Construction Guidance Committee (2023) and Teaching Quality Project of Sun Yat-sen University (500000\u201312220011).</t>
  </si>
  <si>
    <r>
      <rPr>
        <rFont val="Calibri, sans-serif"/>
        <color rgb="FF1155CC"/>
        <sz val="11.0"/>
        <u/>
      </rPr>
      <t>https://www.scopus.com/inward/record.uri?eid=2-s2.0-85188473402&amp;doi=10.3991%2fijep.v14i2.46657&amp;partnerID=40&amp;md5=ffe4fce008ed0c151bbf68927f73142f</t>
    </r>
  </si>
  <si>
    <r>
      <rPr>
        <rFont val="Calibri, sans-serif"/>
        <color rgb="FF1155CC"/>
        <sz val="11.0"/>
        <u/>
      </rPr>
      <t>https://www.scopus.com/inward/record.uri?eid=2-s2.0-85209197352&amp;doi=10.1186%2fs12909-024-06311-3&amp;partnerID=40&amp;md5=bcf006956ff771bededc43c192486c4a</t>
    </r>
  </si>
  <si>
    <r>
      <rPr>
        <rFont val="Calibri, sans-serif"/>
        <color rgb="FF1155CC"/>
        <sz val="11.0"/>
        <u/>
      </rPr>
      <t>https://www.scopus.com/inward/record.uri?eid=2-s2.0-85160254095&amp;doi=10.1007%2fs13384-023-00635-7&amp;partnerID=40&amp;md5=188009fc5170b49229200ba3a4b3ece8</t>
    </r>
  </si>
  <si>
    <t>Open Access funding enabled and organized by CAUL and its Member Institutions. This research project was funded by a Griffith University Arts, Education and Law Group Learning and Teaching Grant, awarded to Pendergast and Exley.</t>
  </si>
  <si>
    <r>
      <rPr>
        <rFont val="Calibri, sans-serif"/>
        <color rgb="FF1155CC"/>
        <sz val="11.0"/>
        <u/>
      </rPr>
      <t>https://www.scopus.com/inward/record.uri?eid=2-s2.0-85146891824&amp;doi=10.7334%2fpsicothema2022.241&amp;partnerID=40&amp;md5=1fc95c60e5a16f9505c11510606a7e0e</t>
    </r>
  </si>
  <si>
    <r>
      <rPr>
        <rFont val="Calibri, sans-serif"/>
        <color rgb="FF1155CC"/>
        <sz val="11.0"/>
        <u/>
      </rPr>
      <t>https://www.scopus.com/inward/record.uri?eid=2-s2.0-85159122057&amp;doi=10.3138%2fjsp-2022-0043&amp;partnerID=40&amp;md5=28f58f6ef8c35c618c8762b7043fd004</t>
    </r>
  </si>
  <si>
    <t># Results</t>
  </si>
  <si>
    <t>Primary search string</t>
  </si>
  <si>
    <t>Peer reviewed is checked</t>
  </si>
  <si>
    <t>Date range (1/1/2015-12/31/2024) is added</t>
  </si>
  <si>
    <t>Conference</t>
  </si>
  <si>
    <t>Review</t>
  </si>
  <si>
    <t>Publication stage Final</t>
  </si>
  <si>
    <t xml:space="preserve"> &gt;2014 &lt;2026</t>
  </si>
  <si>
    <t>All open access</t>
  </si>
  <si>
    <t>TITLE-ABS-KEY ( "faculty evaluation" OR "faculty assessment" OR "teaching evaluation" OR "academic performance" ) AND ( "social media" OR "online platforms" OR "digital tools" ) AND PUBYEAR &gt; 2014 AND PUBYEAR &lt; 2026 AND ( LIMIT-TO ( SRCTYPE , "j" ) OR LIMIT-TO ( SRCTYPE , "p" ) ) AND ( LIMIT-TO ( PUBSTAGE , "final" ) ) AND ( LIMIT-TO ( DOCTYPE , "cp" ) OR LIMIT-TO ( DOCTYPE , "ar" ) ) AND ( LIMIT-TO ( LANGUAGE , "English" ) )</t>
  </si>
  <si>
    <t>TITLE-ABS-KEY ( "faculty evaluation" OR "faculty assessment" OR "teaching evaluation" OR "academic performance" ) AND ( "social media" OR "online platforms" OR "digital tools" ) AND PUBYEAR &gt; 2014 AND PUBYEAR &lt; 2026 AND PUBYEAR &gt; 2014 AND PUBYEAR &lt; 2026 AND ( LIMIT-TO ( SRCTYPE , "j" ) OR LIMIT-TO ( SRCTYPE , "p" ) ) AND ( LIMIT-TO ( PUBSTAGE , "final" ) ) AND ( LIMIT-TO ( DOCTYPE , "cp" ) OR LIMIT-TO ( DOCTYPE , "ar" ) ) AND ( LIMIT-TO ( LANGUAGE , "English" ) )</t>
  </si>
  <si>
    <t>TITLE-ABS-KEY ( "faculty evaluation" OR "faculty assessment" OR "teaching evaluation" OR "academic performance" ) AND ( "social media" OR "online social networks" OR "social web" OR "digital social network" )</t>
  </si>
  <si>
    <t>Date range (2019-2025) is added</t>
  </si>
  <si>
    <t>Filter 6</t>
  </si>
  <si>
    <t>with HEI</t>
  </si>
  <si>
    <t>TITLE-ABS-KEY("social media" OR "social network*" OR "web 2.0" OR "digital platform*" OR "online platform*" OR "social computing" OR "virtual communit*" OR "online communit*" OR "user generated content" OR "social web" OR "digital media" OR "internet forum*" OR "microblog*" OR "social software") AND TITLE-ABS-KEY("faculty evaluat*" OR "teacher evaluat*" OR "instructor evaluat*" OR "teaching effectiveness" OR "teaching performance" OR "faculty assessment*" OR "teacher assessment*" OR "academic evaluation*" OR "teaching quality" OR "faculty performance" OR "educational assessment*") AND TITLE-ABS-KEY("higher education" OR "university" OR "universities" OR "college*" OR "tertiary education" OR "post-secondary") AND (LIMIT-TO(LANGUAGE, "English")) AND (LIMIT-TO(DOCTYPE, "ar") OR LIMIT-TO(DOCTYPE, "cp")) AND (LIMIT-TO(SUBJAREA, "SOCI") OR LIMIT-TO(SUBJAREA, "COMP") OR LIMIT-TO(SUBJAREA, "BUSI") OR LIMIT-TO(SUBJAREA, "DECI"))</t>
  </si>
  <si>
    <t>no HEI</t>
  </si>
  <si>
    <t>TITLE-ABS-KEY ( "social media" OR "social network*" OR "web 2.0" OR "digital platform*" OR "online platform*" OR "social computing" OR "virtual communit*" OR "online communit*" OR "user generated content" OR "social web" OR "digital media" OR "internet forum*" OR "microblog*" OR "social software" ) AND TITLE-ABS-KEY ( "faculty evaluat*" OR "teacher evaluat*" OR "instructor evaluat*" OR "teaching effectiveness" OR "teaching performance" OR "faculty assessment*" OR "teacher assessment*" OR "academic evaluation*" OR "teaching quality" OR "faculty performance" OR "educational assessment*" ) AND ( LIMIT-TO ( LANGUAGE , "English" ) )</t>
  </si>
  <si>
    <t>Source type (Limited to Journal &amp; Conference proceeding)</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</si>
</sst>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 d"/>
    <numFmt numFmtId="165" formatCode="m-d"/>
    <numFmt numFmtId="166" formatCode="d mmmm"/>
    <numFmt numFmtId="167" formatCode="mmmm d"/>
    <numFmt numFmtId="168" formatCode="m/d"/>
  </numFmts>
  <fonts count="35">
    <font>
      <sz val="10.0"/>
      <color rgb="FF000000"/>
      <name val="Arial"/>
      <scheme val="minor"/>
    </font>
    <font>
      <color theme="1"/>
      <name val="Arial"/>
    </font>
    <font>
      <sz val="8.0"/>
      <color theme="1"/>
      <name val="Arial"/>
    </font>
    <font/>
    <font>
      <sz val="8.0"/>
      <color rgb="FFFF0000"/>
      <name val="Arial"/>
    </font>
    <font>
      <sz val="8.0"/>
      <color rgb="FF000000"/>
      <name val="Calibri"/>
    </font>
    <font>
      <b/>
      <sz val="8.0"/>
      <color rgb="FF000000"/>
      <name val="Calibri"/>
    </font>
    <font>
      <b/>
      <sz val="8.0"/>
      <color theme="1"/>
      <name val="Calibri"/>
    </font>
    <font>
      <u/>
      <sz val="8.0"/>
      <color rgb="FF1155CC"/>
      <name val="Arial"/>
    </font>
    <font>
      <b/>
      <sz val="11.0"/>
      <color rgb="FF000000"/>
      <name val="Calibri"/>
    </font>
    <font>
      <sz val="12.0"/>
      <color theme="1"/>
      <name val="Times New Roman"/>
    </font>
    <font>
      <color theme="1"/>
      <name val="Times New Roman"/>
    </font>
    <font>
      <sz val="11.0"/>
      <color rgb="FF000000"/>
      <name val="Calibri"/>
    </font>
    <font>
      <b/>
      <sz val="12.0"/>
      <color theme="1"/>
      <name val="Times New Roman"/>
    </font>
    <font>
      <color theme="1"/>
      <name val="Arial"/>
      <scheme val="minor"/>
    </font>
    <font>
      <b/>
      <color theme="1"/>
      <name val="Arial"/>
    </font>
    <font>
      <u/>
      <color rgb="FF0000FF"/>
    </font>
    <font>
      <sz val="9.0"/>
      <color theme="1"/>
      <name val="Calibri"/>
    </font>
    <font>
      <b/>
      <sz val="9.0"/>
      <color theme="1"/>
      <name val="Calibri"/>
    </font>
    <font>
      <u/>
      <sz val="9.0"/>
      <color rgb="FF0563C1"/>
      <name val="Calibri"/>
    </font>
    <font>
      <sz val="9.0"/>
      <color theme="1"/>
      <name val="Arial"/>
    </font>
    <font>
      <sz val="14.0"/>
      <color theme="1"/>
      <name val="Arial"/>
    </font>
    <font>
      <sz val="12.0"/>
      <color rgb="FF000000"/>
      <name val="Times New Roman"/>
    </font>
    <font>
      <sz val="11.0"/>
      <color rgb="FF000000"/>
      <name val="Times New Roman"/>
    </font>
    <font>
      <b/>
      <sz val="11.0"/>
      <color rgb="FF000000"/>
      <name val="Times New Roman"/>
    </font>
    <font>
      <color rgb="FFFF0000"/>
      <name val="Arial"/>
    </font>
    <font>
      <b/>
      <color rgb="FF000000"/>
      <name val="Ubuntu"/>
    </font>
    <font>
      <color rgb="FF0000FF"/>
      <name val="Arial"/>
    </font>
    <font>
      <u/>
      <sz val="11.0"/>
      <color rgb="FF0000FF"/>
      <name val="Calibri"/>
    </font>
    <font>
      <color rgb="FF000000"/>
      <name val="Ubuntu"/>
    </font>
    <font>
      <sz val="7.0"/>
      <color rgb="FF000000"/>
      <name val="Helvetica Neue"/>
    </font>
    <font>
      <sz val="9.0"/>
      <color rgb="FF737373"/>
      <name val="Elsevier-sans"/>
    </font>
    <font>
      <sz val="11.0"/>
      <color rgb="FF737373"/>
      <name val="Elsevier-sans"/>
    </font>
    <font>
      <sz val="7.0"/>
      <color theme="1"/>
      <name val="Arial"/>
    </font>
    <font>
      <sz val="9.0"/>
      <color rgb="FF737373"/>
      <name val="Arial"/>
    </font>
  </fonts>
  <fills count="20">
    <fill>
      <patternFill patternType="none"/>
    </fill>
    <fill>
      <patternFill patternType="lightGray"/>
    </fill>
    <fill>
      <patternFill patternType="solid">
        <fgColor rgb="FFDD7E6B"/>
        <bgColor rgb="FFDD7E6B"/>
      </patternFill>
    </fill>
    <fill>
      <patternFill patternType="solid">
        <fgColor rgb="FFFFE599"/>
        <bgColor rgb="FFFFE599"/>
      </patternFill>
    </fill>
    <fill>
      <patternFill patternType="solid">
        <fgColor rgb="FFF4CCCC"/>
        <bgColor rgb="FFF4CCCC"/>
      </patternFill>
    </fill>
    <fill>
      <patternFill patternType="solid">
        <fgColor rgb="FFFCE5CD"/>
        <bgColor rgb="FFFCE5CD"/>
      </patternFill>
    </fill>
    <fill>
      <patternFill patternType="solid">
        <fgColor rgb="FFFFFFFF"/>
        <bgColor rgb="FFFFFFFF"/>
      </patternFill>
    </fill>
    <fill>
      <patternFill patternType="solid">
        <fgColor rgb="FFD9EAD3"/>
        <bgColor rgb="FFD9EAD3"/>
      </patternFill>
    </fill>
    <fill>
      <patternFill patternType="solid">
        <fgColor rgb="FFFFF2CC"/>
        <bgColor rgb="FFFFF2CC"/>
      </patternFill>
    </fill>
    <fill>
      <patternFill patternType="solid">
        <fgColor rgb="FFE2EFDA"/>
        <bgColor rgb="FFE2EFDA"/>
      </patternFill>
    </fill>
    <fill>
      <patternFill patternType="solid">
        <fgColor rgb="FFF3F3F3"/>
        <bgColor rgb="FFF3F3F3"/>
      </patternFill>
    </fill>
    <fill>
      <patternFill patternType="solid">
        <fgColor rgb="FFEAD1DC"/>
        <bgColor rgb="FFEAD1DC"/>
      </patternFill>
    </fill>
    <fill>
      <patternFill patternType="solid">
        <fgColor rgb="FF6D9EEB"/>
        <bgColor rgb="FF6D9EEB"/>
      </patternFill>
    </fill>
    <fill>
      <patternFill patternType="solid">
        <fgColor rgb="FFDADADA"/>
        <bgColor rgb="FFDADADA"/>
      </patternFill>
    </fill>
    <fill>
      <patternFill patternType="solid">
        <fgColor rgb="FFEFEFEF"/>
        <bgColor rgb="FFEFEFEF"/>
      </patternFill>
    </fill>
    <fill>
      <patternFill patternType="solid">
        <fgColor rgb="FF93C47D"/>
        <bgColor rgb="FF93C47D"/>
      </patternFill>
    </fill>
    <fill>
      <patternFill patternType="solid">
        <fgColor rgb="FFF5F5F5"/>
        <bgColor rgb="FFF5F5F5"/>
      </patternFill>
    </fill>
    <fill>
      <patternFill patternType="solid">
        <fgColor rgb="FFDDDDDD"/>
        <bgColor rgb="FFDDDDDD"/>
      </patternFill>
    </fill>
    <fill>
      <patternFill patternType="solid">
        <fgColor rgb="FFDBDBDB"/>
        <bgColor rgb="FFDBDBDB"/>
      </patternFill>
    </fill>
    <fill>
      <patternFill patternType="solid">
        <fgColor rgb="FFFBFBFB"/>
        <bgColor rgb="FFFBFBFB"/>
      </patternFill>
    </fill>
  </fills>
  <borders count="23">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284E3F"/>
      </left>
      <right style="thin">
        <color rgb="FFF6F8F9"/>
      </right>
      <top style="thin">
        <color rgb="FFF6F8F9"/>
      </top>
      <bottom style="thin">
        <color rgb="FF284E3F"/>
      </bottom>
    </border>
  </borders>
  <cellStyleXfs count="1">
    <xf borderId="0" fillId="0" fontId="0" numFmtId="0" applyAlignment="1" applyFont="1"/>
  </cellStyleXfs>
  <cellXfs count="151">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horizontal="right"/>
    </xf>
    <xf borderId="0" fillId="0" fontId="2" numFmtId="0" xfId="0" applyAlignment="1" applyFont="1">
      <alignment horizontal="center"/>
    </xf>
    <xf borderId="0" fillId="0" fontId="1" numFmtId="0" xfId="0" applyAlignment="1" applyFont="1">
      <alignment horizontal="center"/>
    </xf>
    <xf borderId="0" fillId="0" fontId="1" numFmtId="0" xfId="0" applyAlignment="1" applyFont="1">
      <alignment horizontal="center" vertical="bottom"/>
    </xf>
    <xf borderId="0" fillId="0" fontId="2" numFmtId="0" xfId="0" applyAlignment="1" applyFont="1">
      <alignment horizontal="center" vertical="center"/>
    </xf>
    <xf borderId="1" fillId="0" fontId="2" numFmtId="0" xfId="0" applyAlignment="1" applyBorder="1" applyFont="1">
      <alignment horizontal="center" vertical="center"/>
    </xf>
    <xf borderId="2" fillId="0" fontId="2" numFmtId="0" xfId="0" applyAlignment="1" applyBorder="1" applyFont="1">
      <alignment horizontal="center" vertical="center"/>
    </xf>
    <xf borderId="2" fillId="0" fontId="3" numFmtId="0" xfId="0" applyBorder="1" applyFont="1"/>
    <xf borderId="3" fillId="0" fontId="3" numFmtId="0" xfId="0" applyBorder="1" applyFont="1"/>
    <xf borderId="1" fillId="0" fontId="1" numFmtId="0" xfId="0" applyAlignment="1" applyBorder="1" applyFont="1">
      <alignment horizontal="center" vertical="center"/>
    </xf>
    <xf borderId="4" fillId="0" fontId="1" numFmtId="0" xfId="0" applyAlignment="1" applyBorder="1" applyFont="1">
      <alignment horizontal="center" vertical="bottom"/>
    </xf>
    <xf borderId="5" fillId="0" fontId="3" numFmtId="0" xfId="0" applyBorder="1" applyFont="1"/>
    <xf borderId="6" fillId="0" fontId="3" numFmtId="0" xfId="0" applyBorder="1" applyFont="1"/>
    <xf borderId="1" fillId="0" fontId="1" numFmtId="0" xfId="0" applyAlignment="1" applyBorder="1" applyFont="1">
      <alignment horizontal="center"/>
    </xf>
    <xf borderId="7" fillId="0" fontId="2" numFmtId="0" xfId="0" applyAlignment="1" applyBorder="1" applyFont="1">
      <alignment horizontal="center" shrinkToFit="0" vertical="bottom" wrapText="1"/>
    </xf>
    <xf borderId="8" fillId="0" fontId="2" numFmtId="0" xfId="0" applyAlignment="1" applyBorder="1" applyFont="1">
      <alignment horizontal="center" vertical="center"/>
    </xf>
    <xf borderId="9" fillId="0" fontId="2" numFmtId="0" xfId="0" applyAlignment="1" applyBorder="1" applyFont="1">
      <alignment horizontal="center" vertical="center"/>
    </xf>
    <xf borderId="10" fillId="0" fontId="2" numFmtId="0" xfId="0" applyAlignment="1" applyBorder="1" applyFont="1">
      <alignment horizontal="center" vertical="center"/>
    </xf>
    <xf borderId="8" fillId="0" fontId="3" numFmtId="0" xfId="0" applyBorder="1" applyFont="1"/>
    <xf borderId="9" fillId="0" fontId="3" numFmtId="0" xfId="0" applyBorder="1" applyFont="1"/>
    <xf borderId="10" fillId="0" fontId="3" numFmtId="0" xfId="0" applyBorder="1" applyFont="1"/>
    <xf borderId="4" fillId="2" fontId="1" numFmtId="0" xfId="0" applyAlignment="1" applyBorder="1" applyFill="1" applyFont="1">
      <alignment horizontal="center" shrinkToFit="0" vertical="bottom" wrapText="1"/>
    </xf>
    <xf borderId="4" fillId="3" fontId="1" numFmtId="0" xfId="0" applyAlignment="1" applyBorder="1" applyFill="1" applyFont="1">
      <alignment horizontal="center" shrinkToFit="0" vertical="bottom" wrapText="1"/>
    </xf>
    <xf borderId="7" fillId="0" fontId="2" numFmtId="0" xfId="0" applyAlignment="1" applyBorder="1" applyFont="1">
      <alignment horizontal="center" shrinkToFit="0" vertical="center" wrapText="1"/>
    </xf>
    <xf borderId="11" fillId="0" fontId="3" numFmtId="0" xfId="0" applyBorder="1" applyFont="1"/>
    <xf borderId="0" fillId="0" fontId="4" numFmtId="0" xfId="0" applyAlignment="1" applyFont="1">
      <alignment horizontal="right" shrinkToFit="0" vertical="bottom" wrapText="1"/>
    </xf>
    <xf borderId="0" fillId="0" fontId="2" numFmtId="0" xfId="0" applyAlignment="1" applyFont="1">
      <alignment horizontal="center" shrinkToFit="0" vertical="center" wrapText="1"/>
    </xf>
    <xf borderId="12" fillId="0" fontId="2" numFmtId="0" xfId="0" applyAlignment="1" applyBorder="1" applyFont="1">
      <alignment horizontal="center" shrinkToFit="0" vertical="center" wrapText="1"/>
    </xf>
    <xf borderId="12" fillId="4" fontId="2" numFmtId="0" xfId="0" applyAlignment="1" applyBorder="1" applyFill="1" applyFont="1">
      <alignment horizontal="center"/>
    </xf>
    <xf borderId="12" fillId="5" fontId="2" numFmtId="0" xfId="0" applyAlignment="1" applyBorder="1" applyFill="1" applyFont="1">
      <alignment horizontal="center"/>
    </xf>
    <xf borderId="13" fillId="0" fontId="3" numFmtId="0" xfId="0" applyBorder="1" applyFont="1"/>
    <xf borderId="12" fillId="0" fontId="2" numFmtId="0" xfId="0" applyAlignment="1" applyBorder="1" applyFont="1">
      <alignment horizontal="center" shrinkToFit="0" vertical="bottom" wrapText="1"/>
    </xf>
    <xf borderId="0" fillId="0" fontId="2" numFmtId="0" xfId="0" applyAlignment="1" applyFont="1">
      <alignment shrinkToFit="0" vertical="top" wrapText="1"/>
    </xf>
    <xf borderId="0" fillId="0" fontId="5" numFmtId="0" xfId="0" applyAlignment="1" applyFont="1">
      <alignment horizontal="right" shrinkToFit="0" vertical="top" wrapText="1"/>
    </xf>
    <xf borderId="0" fillId="0" fontId="6" numFmtId="0" xfId="0" applyAlignment="1" applyFont="1">
      <alignment horizontal="center" shrinkToFit="0" vertical="top" wrapText="1"/>
    </xf>
    <xf borderId="13" fillId="0" fontId="7" numFmtId="0" xfId="0" applyAlignment="1" applyBorder="1" applyFont="1">
      <alignment horizontal="center" shrinkToFit="0" vertical="top" wrapText="1"/>
    </xf>
    <xf borderId="12" fillId="6" fontId="5" numFmtId="0" xfId="0" applyAlignment="1" applyBorder="1" applyFill="1" applyFont="1">
      <alignment shrinkToFit="0" vertical="top" wrapText="1"/>
    </xf>
    <xf borderId="12" fillId="6" fontId="5" numFmtId="0" xfId="0" applyAlignment="1" applyBorder="1" applyFont="1">
      <alignment horizontal="center" shrinkToFit="0" vertical="top" wrapText="1"/>
    </xf>
    <xf borderId="12" fillId="0" fontId="2" numFmtId="0" xfId="0" applyAlignment="1" applyBorder="1" applyFont="1">
      <alignment shrinkToFit="0" vertical="top" wrapText="1"/>
    </xf>
    <xf borderId="12" fillId="0" fontId="2" numFmtId="0" xfId="0" applyAlignment="1" applyBorder="1" applyFont="1">
      <alignment horizontal="center" shrinkToFit="0" vertical="top" wrapText="1"/>
    </xf>
    <xf borderId="12" fillId="0" fontId="8" numFmtId="0" xfId="0" applyAlignment="1" applyBorder="1" applyFont="1">
      <alignment shrinkToFit="0" vertical="top" wrapText="1"/>
    </xf>
    <xf borderId="12" fillId="6" fontId="2" numFmtId="0" xfId="0" applyAlignment="1" applyBorder="1" applyFont="1">
      <alignment shrinkToFit="0" vertical="top" wrapText="1"/>
    </xf>
    <xf borderId="12" fillId="6" fontId="2" numFmtId="0" xfId="0" applyAlignment="1" applyBorder="1" applyFont="1">
      <alignment horizontal="center" shrinkToFit="0" vertical="top" wrapText="1"/>
    </xf>
    <xf borderId="0" fillId="0" fontId="2" numFmtId="0" xfId="0" applyFont="1"/>
    <xf borderId="12" fillId="7" fontId="1" numFmtId="0" xfId="0" applyAlignment="1" applyBorder="1" applyFill="1" applyFont="1">
      <alignment horizontal="center" shrinkToFit="0" wrapText="1"/>
    </xf>
    <xf borderId="12" fillId="0" fontId="1" numFmtId="0" xfId="0" applyAlignment="1" applyBorder="1" applyFont="1">
      <alignment vertical="bottom"/>
    </xf>
    <xf borderId="12" fillId="0" fontId="1" numFmtId="0" xfId="0" applyAlignment="1" applyBorder="1" applyFont="1">
      <alignment horizontal="center" vertical="bottom"/>
    </xf>
    <xf borderId="12" fillId="7" fontId="1" numFmtId="0" xfId="0" applyAlignment="1" applyBorder="1" applyFont="1">
      <alignment shrinkToFit="0" wrapText="1"/>
    </xf>
    <xf borderId="12" fillId="7" fontId="1" numFmtId="0" xfId="0" applyAlignment="1" applyBorder="1" applyFont="1">
      <alignment horizontal="center" vertical="bottom"/>
    </xf>
    <xf borderId="12" fillId="7" fontId="1" numFmtId="0" xfId="0" applyAlignment="1" applyBorder="1" applyFont="1">
      <alignment vertical="bottom"/>
    </xf>
    <xf borderId="0" fillId="0" fontId="9" numFmtId="0" xfId="0" applyAlignment="1" applyFont="1">
      <alignment horizontal="left" readingOrder="0" shrinkToFit="0" vertical="bottom" wrapText="0"/>
    </xf>
    <xf borderId="0" fillId="0" fontId="9" numFmtId="0" xfId="0" applyAlignment="1" applyFont="1">
      <alignment horizontal="center" readingOrder="0" shrinkToFit="0" vertical="bottom" wrapText="0"/>
    </xf>
    <xf borderId="0" fillId="0" fontId="10" numFmtId="0" xfId="0" applyFont="1"/>
    <xf borderId="0" fillId="0" fontId="11" numFmtId="0" xfId="0" applyFont="1"/>
    <xf borderId="12" fillId="0" fontId="9" numFmtId="0" xfId="0" applyAlignment="1" applyBorder="1" applyFont="1">
      <alignment horizontal="center" readingOrder="0" shrinkToFit="0" vertical="bottom" wrapText="0"/>
    </xf>
    <xf borderId="0" fillId="0" fontId="12" numFmtId="0" xfId="0" applyAlignment="1" applyFont="1">
      <alignment horizontal="left" readingOrder="0" shrinkToFit="0" vertical="bottom" wrapText="0"/>
    </xf>
    <xf borderId="12" fillId="0" fontId="12" numFmtId="0" xfId="0" applyAlignment="1" applyBorder="1" applyFont="1">
      <alignment horizontal="center" readingOrder="0" shrinkToFit="0" vertical="bottom" wrapText="0"/>
    </xf>
    <xf borderId="12" fillId="8" fontId="12" numFmtId="0" xfId="0" applyAlignment="1" applyBorder="1" applyFill="1" applyFont="1">
      <alignment horizontal="center" readingOrder="0" shrinkToFit="0" vertical="bottom" wrapText="0"/>
    </xf>
    <xf borderId="12" fillId="9" fontId="12" numFmtId="0" xfId="0" applyAlignment="1" applyBorder="1" applyFill="1" applyFont="1">
      <alignment horizontal="center" readingOrder="0" shrinkToFit="0" vertical="bottom" wrapText="0"/>
    </xf>
    <xf borderId="0" fillId="0" fontId="12" numFmtId="0" xfId="0" applyAlignment="1" applyFont="1">
      <alignment shrinkToFit="0" vertical="bottom" wrapText="0"/>
    </xf>
    <xf borderId="0" fillId="0" fontId="12" numFmtId="0" xfId="0" applyAlignment="1" applyFont="1">
      <alignment readingOrder="0" shrinkToFit="0" vertical="bottom" wrapText="0"/>
    </xf>
    <xf borderId="12" fillId="0" fontId="10" numFmtId="0" xfId="0" applyAlignment="1" applyBorder="1" applyFont="1">
      <alignment readingOrder="0"/>
    </xf>
    <xf borderId="0" fillId="0" fontId="12" numFmtId="0" xfId="0" applyAlignment="1" applyFont="1">
      <alignment horizontal="center" readingOrder="0" shrinkToFit="0" vertical="bottom" wrapText="0"/>
    </xf>
    <xf borderId="0" fillId="8" fontId="12" numFmtId="0" xfId="0" applyAlignment="1" applyFont="1">
      <alignment horizontal="center" readingOrder="0" shrinkToFit="0" vertical="bottom" wrapText="0"/>
    </xf>
    <xf borderId="12" fillId="0" fontId="10" numFmtId="0" xfId="0" applyAlignment="1" applyBorder="1" applyFont="1">
      <alignment horizontal="center" readingOrder="0"/>
    </xf>
    <xf borderId="12" fillId="0" fontId="13" numFmtId="0" xfId="0" applyAlignment="1" applyBorder="1" applyFont="1">
      <alignment horizontal="center" readingOrder="0"/>
    </xf>
    <xf borderId="0" fillId="9" fontId="12" numFmtId="0" xfId="0" applyAlignment="1" applyFont="1">
      <alignment horizontal="center" readingOrder="0" shrinkToFit="0" vertical="bottom" wrapText="0"/>
    </xf>
    <xf borderId="12" fillId="0" fontId="12" numFmtId="0" xfId="0" applyAlignment="1" applyBorder="1" applyFont="1">
      <alignment horizontal="center" shrinkToFit="0" vertical="bottom" wrapText="0"/>
    </xf>
    <xf borderId="0" fillId="0" fontId="14" numFmtId="0" xfId="0" applyAlignment="1" applyFont="1">
      <alignment horizontal="center"/>
    </xf>
    <xf borderId="0" fillId="0" fontId="15" numFmtId="0" xfId="0" applyAlignment="1" applyFont="1">
      <alignment horizontal="center"/>
    </xf>
    <xf borderId="0" fillId="0" fontId="1" numFmtId="0" xfId="0" applyFont="1"/>
    <xf borderId="0" fillId="10" fontId="1" numFmtId="0" xfId="0" applyFill="1" applyFont="1"/>
    <xf borderId="0" fillId="10" fontId="16" numFmtId="0" xfId="0" applyFont="1"/>
    <xf borderId="0" fillId="11" fontId="1" numFmtId="0" xfId="0" applyFill="1" applyFont="1"/>
    <xf borderId="0" fillId="10" fontId="15" numFmtId="0" xfId="0" applyAlignment="1" applyFont="1">
      <alignment horizontal="center"/>
    </xf>
    <xf borderId="0" fillId="7" fontId="1" numFmtId="0" xfId="0" applyFont="1"/>
    <xf borderId="0" fillId="12" fontId="1" numFmtId="0" xfId="0" applyFill="1" applyFont="1"/>
    <xf borderId="0" fillId="0" fontId="17" numFmtId="0" xfId="0" applyAlignment="1" applyFont="1">
      <alignment vertical="bottom"/>
    </xf>
    <xf borderId="12" fillId="0" fontId="18" numFmtId="0" xfId="0" applyAlignment="1" applyBorder="1" applyFont="1">
      <alignment horizontal="center" vertical="top"/>
    </xf>
    <xf borderId="12" fillId="13" fontId="18" numFmtId="0" xfId="0" applyAlignment="1" applyBorder="1" applyFill="1" applyFont="1">
      <alignment horizontal="center" vertical="top"/>
    </xf>
    <xf borderId="0" fillId="0" fontId="17" numFmtId="0" xfId="0" applyAlignment="1" applyFont="1">
      <alignment horizontal="right" vertical="bottom"/>
    </xf>
    <xf borderId="0" fillId="0" fontId="19" numFmtId="0" xfId="0" applyAlignment="1" applyFont="1">
      <alignment vertical="bottom"/>
    </xf>
    <xf borderId="14" fillId="13" fontId="17" numFmtId="0" xfId="0" applyAlignment="1" applyBorder="1" applyFont="1">
      <alignment vertical="bottom"/>
    </xf>
    <xf borderId="0" fillId="13" fontId="17" numFmtId="0" xfId="0" applyAlignment="1" applyFont="1">
      <alignment vertical="bottom"/>
    </xf>
    <xf borderId="0" fillId="0" fontId="20" numFmtId="0" xfId="0" applyFont="1"/>
    <xf borderId="12" fillId="14" fontId="15" numFmtId="0" xfId="0" applyAlignment="1" applyBorder="1" applyFill="1" applyFont="1">
      <alignment horizontal="center"/>
    </xf>
    <xf borderId="12" fillId="14" fontId="15" numFmtId="0" xfId="0" applyAlignment="1" applyBorder="1" applyFont="1">
      <alignment horizontal="left"/>
    </xf>
    <xf borderId="12" fillId="0" fontId="15" numFmtId="0" xfId="0" applyAlignment="1" applyBorder="1" applyFont="1">
      <alignment shrinkToFit="0" vertical="top" wrapText="1"/>
    </xf>
    <xf borderId="12" fillId="0" fontId="1" numFmtId="0" xfId="0" applyAlignment="1" applyBorder="1" applyFont="1">
      <alignment shrinkToFit="0" wrapText="1"/>
    </xf>
    <xf borderId="12" fillId="0" fontId="1" numFmtId="0" xfId="0" applyAlignment="1" applyBorder="1" applyFont="1">
      <alignment shrinkToFit="0" vertical="top" wrapText="1"/>
    </xf>
    <xf borderId="12" fillId="0" fontId="15" numFmtId="0" xfId="0" applyAlignment="1" applyBorder="1" applyFont="1">
      <alignment vertical="top"/>
    </xf>
    <xf borderId="12" fillId="0" fontId="1" numFmtId="0" xfId="0" applyBorder="1" applyFont="1"/>
    <xf borderId="7" fillId="14" fontId="15" numFmtId="0" xfId="0" applyAlignment="1" applyBorder="1" applyFont="1">
      <alignment horizontal="center" vertical="center"/>
    </xf>
    <xf borderId="7" fillId="10" fontId="15" numFmtId="0" xfId="0" applyAlignment="1" applyBorder="1" applyFont="1">
      <alignment horizontal="center" shrinkToFit="0" vertical="center" wrapText="1"/>
    </xf>
    <xf borderId="7" fillId="10" fontId="15" numFmtId="0" xfId="0" applyAlignment="1" applyBorder="1" applyFont="1">
      <alignment horizontal="center" shrinkToFit="0" vertical="top" wrapText="1"/>
    </xf>
    <xf borderId="4" fillId="10" fontId="15" numFmtId="0" xfId="0" applyAlignment="1" applyBorder="1" applyFont="1">
      <alignment horizontal="center" vertical="center"/>
    </xf>
    <xf borderId="12" fillId="10" fontId="15" numFmtId="0" xfId="0" applyAlignment="1" applyBorder="1" applyFont="1">
      <alignment vertical="center"/>
    </xf>
    <xf borderId="12" fillId="0" fontId="1" numFmtId="0" xfId="0" applyAlignment="1" applyBorder="1" applyFont="1">
      <alignment vertical="center"/>
    </xf>
    <xf borderId="12" fillId="0" fontId="1" numFmtId="0" xfId="0" applyAlignment="1" applyBorder="1" applyFont="1">
      <alignment horizontal="center" shrinkToFit="0" vertical="center" wrapText="1"/>
    </xf>
    <xf borderId="12" fillId="0" fontId="1" numFmtId="0" xfId="0" applyAlignment="1" applyBorder="1" applyFont="1">
      <alignment horizontal="center" vertical="center"/>
    </xf>
    <xf borderId="12" fillId="0" fontId="1" numFmtId="0" xfId="0" applyAlignment="1" applyBorder="1" applyFont="1">
      <alignment shrinkToFit="0" vertical="center" wrapText="1"/>
    </xf>
    <xf borderId="12" fillId="10" fontId="15" numFmtId="0" xfId="0" applyAlignment="1" applyBorder="1" applyFont="1">
      <alignment horizontal="center"/>
    </xf>
    <xf borderId="7" fillId="0" fontId="1" numFmtId="0" xfId="0" applyAlignment="1" applyBorder="1" applyFont="1">
      <alignment vertical="center"/>
    </xf>
    <xf borderId="12" fillId="0" fontId="1" numFmtId="0" xfId="0" applyAlignment="1" applyBorder="1" applyFont="1">
      <alignment vertical="top"/>
    </xf>
    <xf borderId="12" fillId="0" fontId="1" numFmtId="0" xfId="0" applyAlignment="1" applyBorder="1" applyFont="1">
      <alignment shrinkToFit="0" vertical="bottom" wrapText="1"/>
    </xf>
    <xf borderId="0" fillId="0" fontId="21" numFmtId="0" xfId="0" applyFont="1"/>
    <xf borderId="0" fillId="0" fontId="15" numFmtId="0" xfId="0" applyFont="1"/>
    <xf borderId="15" fillId="0" fontId="1" numFmtId="0" xfId="0" applyAlignment="1" applyBorder="1" applyFont="1">
      <alignment horizontal="left" shrinkToFit="0" vertical="center" wrapText="0"/>
    </xf>
    <xf borderId="16" fillId="0" fontId="1" numFmtId="0" xfId="0" applyAlignment="1" applyBorder="1" applyFont="1">
      <alignment horizontal="left" shrinkToFit="0" vertical="center" wrapText="0"/>
    </xf>
    <xf borderId="17" fillId="0" fontId="1" numFmtId="0" xfId="0" applyAlignment="1" applyBorder="1" applyFont="1">
      <alignment horizontal="left" shrinkToFit="0" vertical="center" wrapText="0"/>
    </xf>
    <xf borderId="0" fillId="0" fontId="14" numFmtId="0" xfId="0" applyFont="1"/>
    <xf borderId="18" fillId="0" fontId="1" numFmtId="0" xfId="0" applyAlignment="1" applyBorder="1" applyFont="1">
      <alignment shrinkToFit="0" vertical="center" wrapText="0"/>
    </xf>
    <xf borderId="19" fillId="0" fontId="1" numFmtId="0" xfId="0" applyAlignment="1" applyBorder="1" applyFont="1">
      <alignment shrinkToFit="0" vertical="center" wrapText="0"/>
    </xf>
    <xf borderId="20" fillId="0" fontId="1" numFmtId="0" xfId="0" applyAlignment="1" applyBorder="1" applyFont="1">
      <alignment shrinkToFit="0" vertical="center" wrapText="0"/>
    </xf>
    <xf borderId="21" fillId="0" fontId="1" numFmtId="0" xfId="0" applyAlignment="1" applyBorder="1" applyFont="1">
      <alignment shrinkToFit="0" vertical="center" wrapText="0"/>
    </xf>
    <xf borderId="15" fillId="0" fontId="15" numFmtId="0" xfId="0" applyAlignment="1" applyBorder="1" applyFont="1">
      <alignment horizontal="center" shrinkToFit="0" vertical="center" wrapText="0"/>
    </xf>
    <xf borderId="22" fillId="0" fontId="1" numFmtId="0" xfId="0" applyAlignment="1" applyBorder="1" applyFont="1">
      <alignment shrinkToFit="0" vertical="center" wrapText="0"/>
    </xf>
    <xf borderId="12" fillId="15" fontId="15" numFmtId="0" xfId="0" applyAlignment="1" applyBorder="1" applyFill="1" applyFont="1">
      <alignment horizontal="center"/>
    </xf>
    <xf borderId="0" fillId="0" fontId="1" numFmtId="3" xfId="0" applyFont="1" applyNumberFormat="1"/>
    <xf borderId="12" fillId="16" fontId="22" numFmtId="3" xfId="0" applyAlignment="1" applyBorder="1" applyFill="1" applyFont="1" applyNumberFormat="1">
      <alignment horizontal="center" shrinkToFit="0" vertical="top" wrapText="1"/>
    </xf>
    <xf borderId="12" fillId="0" fontId="23" numFmtId="3" xfId="0" applyAlignment="1" applyBorder="1" applyFont="1" applyNumberFormat="1">
      <alignment shrinkToFit="0" vertical="top" wrapText="1"/>
    </xf>
    <xf borderId="0" fillId="0" fontId="22" numFmtId="3" xfId="0" applyFont="1" applyNumberFormat="1"/>
    <xf borderId="12" fillId="0" fontId="24" numFmtId="3" xfId="0" applyAlignment="1" applyBorder="1" applyFont="1" applyNumberFormat="1">
      <alignment horizontal="center" shrinkToFit="0" vertical="top" wrapText="1"/>
    </xf>
    <xf borderId="0" fillId="0" fontId="25" numFmtId="3" xfId="0" applyFont="1" applyNumberFormat="1"/>
    <xf borderId="0" fillId="17" fontId="26" numFmtId="3" xfId="0" applyAlignment="1" applyFill="1" applyFont="1" applyNumberFormat="1">
      <alignment horizontal="right"/>
    </xf>
    <xf borderId="0" fillId="10" fontId="15" numFmtId="3" xfId="0" applyFont="1" applyNumberFormat="1"/>
    <xf borderId="0" fillId="0" fontId="1" numFmtId="164" xfId="0" applyAlignment="1" applyFont="1" applyNumberFormat="1">
      <alignment horizontal="left"/>
    </xf>
    <xf borderId="0" fillId="0" fontId="27" numFmtId="3" xfId="0" applyFont="1" applyNumberFormat="1"/>
    <xf borderId="0" fillId="0" fontId="12" numFmtId="0" xfId="0" applyAlignment="1" applyFont="1">
      <alignment shrinkToFit="0" vertical="bottom" wrapText="0"/>
    </xf>
    <xf borderId="12" fillId="0" fontId="9" numFmtId="0" xfId="0" applyAlignment="1" applyBorder="1" applyFont="1">
      <alignment horizontal="center" shrinkToFit="0" vertical="top" wrapText="0"/>
    </xf>
    <xf borderId="6" fillId="18" fontId="9" numFmtId="0" xfId="0" applyAlignment="1" applyBorder="1" applyFill="1" applyFont="1">
      <alignment horizontal="center" shrinkToFit="0" vertical="top" wrapText="0"/>
    </xf>
    <xf borderId="6" fillId="0" fontId="9" numFmtId="0" xfId="0" applyAlignment="1" applyBorder="1" applyFont="1">
      <alignment horizontal="center" shrinkToFit="0" vertical="top" wrapText="0"/>
    </xf>
    <xf borderId="13" fillId="0" fontId="9" numFmtId="0" xfId="0" applyAlignment="1" applyBorder="1" applyFont="1">
      <alignment horizontal="center" shrinkToFit="0" vertical="top" wrapText="0"/>
    </xf>
    <xf borderId="0" fillId="18" fontId="12" numFmtId="0" xfId="0" applyAlignment="1" applyFont="1">
      <alignment shrinkToFit="0" vertical="bottom" wrapText="0"/>
    </xf>
    <xf borderId="0" fillId="0" fontId="12" numFmtId="0" xfId="0" applyAlignment="1" applyFont="1">
      <alignment horizontal="right" shrinkToFit="0" vertical="bottom" wrapText="0"/>
    </xf>
    <xf borderId="0" fillId="0" fontId="28" numFmtId="0" xfId="0" applyAlignment="1" applyFont="1">
      <alignment shrinkToFit="0" vertical="bottom" wrapText="0"/>
    </xf>
    <xf borderId="0" fillId="0" fontId="12" numFmtId="165" xfId="0" applyAlignment="1" applyFont="1" applyNumberFormat="1">
      <alignment shrinkToFit="0" vertical="bottom" wrapText="0"/>
    </xf>
    <xf borderId="0" fillId="0" fontId="12" numFmtId="166" xfId="0" applyAlignment="1" applyFont="1" applyNumberFormat="1">
      <alignment shrinkToFit="0" vertical="bottom" wrapText="0"/>
    </xf>
    <xf borderId="0" fillId="17" fontId="29" numFmtId="0" xfId="0" applyAlignment="1" applyFont="1">
      <alignment horizontal="left"/>
    </xf>
    <xf borderId="0" fillId="19" fontId="30" numFmtId="0" xfId="0" applyAlignment="1" applyFill="1" applyFont="1">
      <alignment horizontal="left" shrinkToFit="0" wrapText="1"/>
    </xf>
    <xf borderId="0" fillId="0" fontId="22" numFmtId="0" xfId="0" applyFont="1"/>
    <xf borderId="0" fillId="16" fontId="31" numFmtId="0" xfId="0" applyAlignment="1" applyFont="1">
      <alignment shrinkToFit="0" wrapText="1"/>
    </xf>
    <xf borderId="0" fillId="0" fontId="1" numFmtId="167" xfId="0" applyFont="1" applyNumberFormat="1"/>
    <xf borderId="0" fillId="6" fontId="32" numFmtId="3" xfId="0" applyFont="1" applyNumberFormat="1"/>
    <xf borderId="0" fillId="0" fontId="33" numFmtId="0" xfId="0" applyAlignment="1" applyFont="1">
      <alignment horizontal="right"/>
    </xf>
    <xf borderId="0" fillId="16" fontId="34" numFmtId="0" xfId="0" applyAlignment="1" applyFont="1">
      <alignment readingOrder="0" shrinkToFit="0" wrapText="1"/>
    </xf>
    <xf borderId="0" fillId="0" fontId="2" numFmtId="3" xfId="0" applyFont="1" applyNumberFormat="1"/>
    <xf borderId="0" fillId="0" fontId="4" numFmtId="168" xfId="0" applyFont="1" applyNumberFormat="1"/>
    <xf borderId="12" fillId="8" fontId="1" numFmtId="3" xfId="0" applyBorder="1" applyFont="1" applyNumberFormat="1"/>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3">
    <tableStyle count="3" pivot="0" name="Detailed Scoring Rubrics and Sy-style">
      <tableStyleElement dxfId="1" type="headerRow"/>
      <tableStyleElement dxfId="2" type="firstRowStripe"/>
      <tableStyleElement dxfId="3" type="secondRowStripe"/>
    </tableStyle>
    <tableStyle count="3" pivot="0" name="Detailed Scoring Rubrics and Sy-style 2">
      <tableStyleElement dxfId="1" type="headerRow"/>
      <tableStyleElement dxfId="2" type="firstRowStripe"/>
      <tableStyleElement dxfId="3" type="secondRowStripe"/>
    </tableStyle>
    <tableStyle count="3" pivot="0" name="Detailed Scoring Rubrics and Sy-style 3">
      <tableStyleElement dxfId="1" type="headerRow"/>
      <tableStyleElement dxfId="2" type="firstRowStripe"/>
      <tableStyleElement dxfId="3"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s>
</file>

<file path=xl/drawings/_rels/drawing1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0</xdr:colOff>
      <xdr:row>10</xdr:row>
      <xdr:rowOff>0</xdr:rowOff>
    </xdr:from>
    <xdr:ext cx="2228850" cy="113347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809625</xdr:colOff>
      <xdr:row>4</xdr:row>
      <xdr:rowOff>66675</xdr:rowOff>
    </xdr:from>
    <xdr:ext cx="4829175" cy="2533650"/>
    <xdr:pic>
      <xdr:nvPicPr>
        <xdr:cNvPr id="0" name="image5.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581025</xdr:colOff>
      <xdr:row>19</xdr:row>
      <xdr:rowOff>85725</xdr:rowOff>
    </xdr:from>
    <xdr:ext cx="2228850" cy="1133475"/>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381000</xdr:colOff>
      <xdr:row>16</xdr:row>
      <xdr:rowOff>57150</xdr:rowOff>
    </xdr:from>
    <xdr:ext cx="4286250" cy="2181225"/>
    <xdr:grpSp>
      <xdr:nvGrpSpPr>
        <xdr:cNvPr id="2" name="Shape 2" title="Drawing"/>
        <xdr:cNvGrpSpPr/>
      </xdr:nvGrpSpPr>
      <xdr:grpSpPr>
        <a:xfrm>
          <a:off x="152400" y="152400"/>
          <a:ext cx="7315200" cy="3721349"/>
          <a:chOff x="152400" y="152400"/>
          <a:chExt cx="7315200" cy="3721349"/>
        </a:xfrm>
      </xdr:grpSpPr>
      <xdr:pic>
        <xdr:nvPicPr>
          <xdr:cNvPr id="3" name="Shape 3"/>
          <xdr:cNvPicPr preferRelativeResize="0"/>
        </xdr:nvPicPr>
        <xdr:blipFill>
          <a:blip r:embed="rId1">
            <a:alphaModFix/>
          </a:blip>
          <a:stretch>
            <a:fillRect/>
          </a:stretch>
        </xdr:blipFill>
        <xdr:spPr>
          <a:xfrm>
            <a:off x="152400" y="152400"/>
            <a:ext cx="7315200" cy="3721349"/>
          </a:xfrm>
          <a:prstGeom prst="rect">
            <a:avLst/>
          </a:prstGeom>
          <a:noFill/>
          <a:ln>
            <a:noFill/>
          </a:ln>
        </xdr:spPr>
      </xdr:pic>
    </xdr:grpSp>
    <xdr:clientData fLocksWithSheet="0"/>
  </xdr:oneCellAnchor>
  <xdr:oneCellAnchor>
    <xdr:from>
      <xdr:col>12</xdr:col>
      <xdr:colOff>76200</xdr:colOff>
      <xdr:row>16</xdr:row>
      <xdr:rowOff>114300</xdr:rowOff>
    </xdr:from>
    <xdr:ext cx="4238625" cy="1819275"/>
    <xdr:grpSp>
      <xdr:nvGrpSpPr>
        <xdr:cNvPr id="2" name="Shape 2" title="Drawing"/>
        <xdr:cNvGrpSpPr/>
      </xdr:nvGrpSpPr>
      <xdr:grpSpPr>
        <a:xfrm>
          <a:off x="152400" y="152400"/>
          <a:ext cx="6924675" cy="2962275"/>
          <a:chOff x="152400" y="152400"/>
          <a:chExt cx="6924675" cy="2962275"/>
        </a:xfrm>
      </xdr:grpSpPr>
      <xdr:pic>
        <xdr:nvPicPr>
          <xdr:cNvPr id="4" name="Shape 4"/>
          <xdr:cNvPicPr preferRelativeResize="0"/>
        </xdr:nvPicPr>
        <xdr:blipFill>
          <a:blip r:embed="rId2">
            <a:alphaModFix/>
          </a:blip>
          <a:stretch>
            <a:fillRect/>
          </a:stretch>
        </xdr:blipFill>
        <xdr:spPr>
          <a:xfrm>
            <a:off x="152400" y="152400"/>
            <a:ext cx="6924675" cy="2962275"/>
          </a:xfrm>
          <a:prstGeom prst="rect">
            <a:avLst/>
          </a:prstGeom>
          <a:noFill/>
          <a:ln>
            <a:noFill/>
          </a:ln>
        </xdr:spPr>
      </xdr:pic>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695325</xdr:colOff>
      <xdr:row>0</xdr:row>
      <xdr:rowOff>0</xdr:rowOff>
    </xdr:from>
    <xdr:ext cx="9544050" cy="58388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514350</xdr:colOff>
      <xdr:row>14</xdr:row>
      <xdr:rowOff>114300</xdr:rowOff>
    </xdr:from>
    <xdr:ext cx="4638675" cy="371475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876300</xdr:colOff>
      <xdr:row>5</xdr:row>
      <xdr:rowOff>95250</xdr:rowOff>
    </xdr:from>
    <xdr:ext cx="2990850" cy="3619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ref="C9:I11" displayName="Table_1" name="Table_1" id="1">
  <tableColumns count="7">
    <tableColumn name="Study ID" id="1"/>
    <tableColumn name="Method Used" id="2"/>
    <tableColumn name="Platform" id="3"/>
    <tableColumn name="Sample Size" id="4"/>
    <tableColumn name="Key Metrics" id="5"/>
    <tableColumn name="Outcomes" id="6"/>
    <tableColumn name="Quality Score" id="7"/>
  </tableColumns>
  <tableStyleInfo name="Detailed Scoring Rubrics and Sy-style" showColumnStripes="0" showFirstColumn="1" showLastColumn="1" showRowStripes="1"/>
</table>
</file>

<file path=xl/tables/table2.xml><?xml version="1.0" encoding="utf-8"?>
<table xmlns="http://schemas.openxmlformats.org/spreadsheetml/2006/main" ref="C17:F20" displayName="Table_2" name="Table_2" id="2">
  <tableColumns count="4">
    <tableColumn name="Theme" id="1"/>
    <tableColumn name="Supporting Studies" id="2"/>
    <tableColumn name="Contradicting StudiesS" id="3"/>
    <tableColumn name="Strength of Evidence" id="4"/>
  </tableColumns>
  <tableStyleInfo name="Detailed Scoring Rubrics and Sy-style 2" showColumnStripes="0" showFirstColumn="1" showLastColumn="1" showRowStripes="1"/>
</table>
</file>

<file path=xl/tables/table3.xml><?xml version="1.0" encoding="utf-8"?>
<table xmlns="http://schemas.openxmlformats.org/spreadsheetml/2006/main" ref="C26:F30" displayName="Table_3" name="Table_3" id="3">
  <tableColumns count="4">
    <tableColumn name="Implementation Aspect" id="1"/>
    <tableColumn name="Successful Approaches" id="2"/>
    <tableColumn name="Challenges" id="3"/>
    <tableColumn name="Recommendations" id="4"/>
  </tableColumns>
  <tableStyleInfo name="Detailed Scoring Rubrics and Sy-style 3"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ratemyprofessors.com"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scopus.com/inward/record.uri?eid=2-s2.0-85143683901&amp;doi=10.1007%2fs10209-022-00954-z&amp;partnerID=40&amp;md5=92e1fddc69b1307fb9ac8b8a733c34e2" TargetMode="External"/><Relationship Id="rId42" Type="http://schemas.openxmlformats.org/officeDocument/2006/relationships/hyperlink" Target="https://www.scopus.com/inward/record.uri?eid=2-s2.0-85122528443&amp;doi=10.3390%2finfo13010029&amp;partnerID=40&amp;md5=8f724bde58e6656f53933ba106178fb8" TargetMode="External"/><Relationship Id="rId41" Type="http://schemas.openxmlformats.org/officeDocument/2006/relationships/hyperlink" Target="https://www.scopus.com/inward/record.uri?eid=2-s2.0-85110218278&amp;doi=10.1177%2f07356331211030158&amp;partnerID=40&amp;md5=b5f23f0c7ce6acd2135aefab9e828dd0" TargetMode="External"/><Relationship Id="rId44" Type="http://schemas.openxmlformats.org/officeDocument/2006/relationships/hyperlink" Target="https://www.scopus.com/inward/record.uri?eid=2-s2.0-85203492717&amp;doi=10.1109%2fACCESS.2024.3452272&amp;partnerID=40&amp;md5=4011945004ce18d0b6e7ff33334e1145" TargetMode="External"/><Relationship Id="rId43" Type="http://schemas.openxmlformats.org/officeDocument/2006/relationships/hyperlink" Target="https://www.scopus.com/inward/record.uri?eid=2-s2.0-85139151561&amp;doi=10.1155%2f2022%2f1217846&amp;partnerID=40&amp;md5=ec1ccd74420008f401daa583352f5b02" TargetMode="External"/><Relationship Id="rId46" Type="http://schemas.openxmlformats.org/officeDocument/2006/relationships/hyperlink" Target="https://www.scopus.com/inward/record.uri?eid=2-s2.0-85208188456&amp;doi=10.1007%2fs11192-024-05181-2&amp;partnerID=40&amp;md5=2c74e9e7f9044adaacd21585b4371ff5" TargetMode="External"/><Relationship Id="rId45" Type="http://schemas.openxmlformats.org/officeDocument/2006/relationships/hyperlink" Target="https://www.scopus.com/inward/record.uri?eid=2-s2.0-85085500971&amp;doi=10.1109%2fISPA-BDCloud-SustainCom-SocialCom48970.2019.00171&amp;partnerID=40&amp;md5=ea0f04559c5684d1be1d797ef0efa3b6" TargetMode="External"/><Relationship Id="rId1" Type="http://schemas.openxmlformats.org/officeDocument/2006/relationships/hyperlink" Target="https://www.scopus.com/inward/record.uri?eid=2-s2.0-85148583761&amp;doi=10.1080%2f12460125.2023.2180139&amp;partnerID=40&amp;md5=5f728cbc7e131b751771990212d55ebc" TargetMode="External"/><Relationship Id="rId2" Type="http://schemas.openxmlformats.org/officeDocument/2006/relationships/hyperlink" Target="https://www.scopus.com/inward/record.uri?eid=2-s2.0-85145445389&amp;doi=10.33423%2fjhetp.v22i18.5698&amp;partnerID=40&amp;md5=f44c8e2091446ce67022104d35440278" TargetMode="External"/><Relationship Id="rId3" Type="http://schemas.openxmlformats.org/officeDocument/2006/relationships/hyperlink" Target="https://www.scopus.com/inward/record.uri?eid=2-s2.0-85137623945&amp;doi=10.11591%2fijeecs.v28.i1.pp430-440&amp;partnerID=40&amp;md5=00505e46dcf4306acf084a5888d2ecf7" TargetMode="External"/><Relationship Id="rId4" Type="http://schemas.openxmlformats.org/officeDocument/2006/relationships/hyperlink" Target="https://www.scopus.com/inward/record.uri?eid=2-s2.0-85138160588&amp;doi=10.11591%2fijeecs.v28.i1.pp525-535&amp;partnerID=40&amp;md5=c197e9e66dc922e53d371abbd9d9725d" TargetMode="External"/><Relationship Id="rId9" Type="http://schemas.openxmlformats.org/officeDocument/2006/relationships/hyperlink" Target="https://www.scopus.com/inward/record.uri?eid=2-s2.0-85164419501&amp;doi=10.18178%2fijiet.2023.13.7.1909&amp;partnerID=40&amp;md5=f2c156051e4cc7b5076df37fbe757fe1" TargetMode="External"/><Relationship Id="rId48" Type="http://schemas.openxmlformats.org/officeDocument/2006/relationships/hyperlink" Target="https://www.scopus.com/inward/record.uri?eid=2-s2.0-85112010431&amp;doi=10.3390%2faxioms10030168&amp;partnerID=40&amp;md5=74cb6e367eadc11027fdc25f13e55685" TargetMode="External"/><Relationship Id="rId47" Type="http://schemas.openxmlformats.org/officeDocument/2006/relationships/hyperlink" Target="https://www.scopus.com/inward/record.uri?eid=2-s2.0-85131713436&amp;doi=10.1111%2fjedm.12337&amp;partnerID=40&amp;md5=fdb02ab0107100c9251752f9d5dc6c56" TargetMode="External"/><Relationship Id="rId49" Type="http://schemas.openxmlformats.org/officeDocument/2006/relationships/hyperlink" Target="https://www.scopus.com/inward/record.uri?eid=2-s2.0-85116739852&amp;doi=10.1142%2fS0219265921430027&amp;partnerID=40&amp;md5=4bc1b00dd164b8fd9477cd07c82415bf" TargetMode="External"/><Relationship Id="rId5" Type="http://schemas.openxmlformats.org/officeDocument/2006/relationships/hyperlink" Target="https://www.scopus.com/inward/record.uri?eid=2-s2.0-85183938191&amp;doi=10.11591%2fijere.v13i2.26717&amp;partnerID=40&amp;md5=767c8743ee3a78d38559440ddfe386f0" TargetMode="External"/><Relationship Id="rId6" Type="http://schemas.openxmlformats.org/officeDocument/2006/relationships/hyperlink" Target="https://www.scopus.com/inward/record.uri?eid=2-s2.0-85210552149&amp;doi=10.54216%2fFPA.170218&amp;partnerID=40&amp;md5=c50ea688159a33449bc179adca30351f" TargetMode="External"/><Relationship Id="rId7" Type="http://schemas.openxmlformats.org/officeDocument/2006/relationships/hyperlink" Target="https://www.scopus.com/inward/record.uri?eid=2-s2.0-85153793616&amp;doi=10.5815%2fijmecs.2022.06.02&amp;partnerID=40&amp;md5=ee2ac5f06ddd9975b2e46e229494abb0" TargetMode="External"/><Relationship Id="rId8" Type="http://schemas.openxmlformats.org/officeDocument/2006/relationships/hyperlink" Target="https://www.scopus.com/inward/record.uri?eid=2-s2.0-85128811216&amp;doi=10.1109%2fITME53901.2021.00111&amp;partnerID=40&amp;md5=e8dc82eec51033bcb9691c1ca4d8448f" TargetMode="External"/><Relationship Id="rId31" Type="http://schemas.openxmlformats.org/officeDocument/2006/relationships/hyperlink" Target="https://www.scopus.com/inward/record.uri?eid=2-s2.0-85163892167&amp;doi=10.1109%2fTALE54877.2022.00135&amp;partnerID=40&amp;md5=ed4f3d605b236c246d89a9498f57d755" TargetMode="External"/><Relationship Id="rId30" Type="http://schemas.openxmlformats.org/officeDocument/2006/relationships/hyperlink" Target="https://www.scopus.com/inward/record.uri?eid=2-s2.0-85081021312&amp;partnerID=40&amp;md5=ecc2a1382dbb99e85fc6707e16e9144b" TargetMode="External"/><Relationship Id="rId33" Type="http://schemas.openxmlformats.org/officeDocument/2006/relationships/hyperlink" Target="https://www.scopus.com/inward/record.uri?eid=2-s2.0-85093651824&amp;doi=10.1145%2f3377814.3381700&amp;partnerID=40&amp;md5=548f17e80886b8cef5906827f72cb85a" TargetMode="External"/><Relationship Id="rId32" Type="http://schemas.openxmlformats.org/officeDocument/2006/relationships/hyperlink" Target="https://www.scopus.com/inward/record.uri?eid=2-s2.0-85102385655&amp;doi=10.1088%2f1742-6596%2f1779%2f1%2f012043&amp;partnerID=40&amp;md5=55443a5ad9c2049378657995d01d70eb" TargetMode="External"/><Relationship Id="rId35" Type="http://schemas.openxmlformats.org/officeDocument/2006/relationships/hyperlink" Target="https://www.scopus.com/inward/record.uri?eid=2-s2.0-85076434128&amp;doi=10.1080%2f03075079.2019.1698531&amp;partnerID=40&amp;md5=26c85971737cf98c77c60b860798d2e3" TargetMode="External"/><Relationship Id="rId34" Type="http://schemas.openxmlformats.org/officeDocument/2006/relationships/hyperlink" Target="https://www.scopus.com/inward/record.uri?eid=2-s2.0-85165353235&amp;doi=10.1371%2fjournal.pone.0288136&amp;partnerID=40&amp;md5=18b175fb312feb7b872a855985eb3ce3" TargetMode="External"/><Relationship Id="rId37" Type="http://schemas.openxmlformats.org/officeDocument/2006/relationships/hyperlink" Target="https://www.scopus.com/inward/record.uri?eid=2-s2.0-85199613535&amp;doi=10.3390%2fcomputers13070177&amp;partnerID=40&amp;md5=a11cc64a1a6f2a5c038058c1fd817cdd" TargetMode="External"/><Relationship Id="rId36" Type="http://schemas.openxmlformats.org/officeDocument/2006/relationships/hyperlink" Target="https://www.scopus.com/inward/record.uri?eid=2-s2.0-85180418079&amp;doi=10.3233%2fKES-230106&amp;partnerID=40&amp;md5=56bea5366d97d889d357f3c7b080be5b" TargetMode="External"/><Relationship Id="rId39" Type="http://schemas.openxmlformats.org/officeDocument/2006/relationships/hyperlink" Target="https://www.scopus.com/inward/record.uri?eid=2-s2.0-85049611147&amp;doi=10.1177%2f0273475318786026&amp;partnerID=40&amp;md5=f5998576f5efbfcc11b80c2fe79bf68a" TargetMode="External"/><Relationship Id="rId38" Type="http://schemas.openxmlformats.org/officeDocument/2006/relationships/hyperlink" Target="https://www.scopus.com/inward/record.uri?eid=2-s2.0-85212974948&amp;doi=10.1002%2fbmb.21877&amp;partnerID=40&amp;md5=a94e160529629709edd857b5c65c5997" TargetMode="External"/><Relationship Id="rId62" Type="http://schemas.openxmlformats.org/officeDocument/2006/relationships/hyperlink" Target="https://www.scopus.com/inward/record.uri?eid=2-s2.0-85146891824&amp;doi=10.7334%2fpsicothema2022.241&amp;partnerID=40&amp;md5=1fc95c60e5a16f9505c11510606a7e0e" TargetMode="External"/><Relationship Id="rId61" Type="http://schemas.openxmlformats.org/officeDocument/2006/relationships/hyperlink" Target="https://www.scopus.com/inward/record.uri?eid=2-s2.0-85160254095&amp;doi=10.1007%2fs13384-023-00635-7&amp;partnerID=40&amp;md5=188009fc5170b49229200ba3a4b3ece8" TargetMode="External"/><Relationship Id="rId20" Type="http://schemas.openxmlformats.org/officeDocument/2006/relationships/hyperlink" Target="https://www.scopus.com/inward/record.uri?eid=2-s2.0-85056094287&amp;doi=10.1016%2fj.chb.2018.03.001&amp;partnerID=40&amp;md5=cad8fee26a605cdb66c5f3d70be5e06a" TargetMode="External"/><Relationship Id="rId64" Type="http://schemas.openxmlformats.org/officeDocument/2006/relationships/drawing" Target="../drawings/drawing10.xml"/><Relationship Id="rId63" Type="http://schemas.openxmlformats.org/officeDocument/2006/relationships/hyperlink" Target="https://www.scopus.com/inward/record.uri?eid=2-s2.0-85159122057&amp;doi=10.3138%2fjsp-2022-0043&amp;partnerID=40&amp;md5=28f58f6ef8c35c618c8762b7043fd004" TargetMode="External"/><Relationship Id="rId22" Type="http://schemas.openxmlformats.org/officeDocument/2006/relationships/hyperlink" Target="https://www.scopus.com/inward/record.uri?eid=2-s2.0-85185891705&amp;doi=10.1504%2fIJNVO.2024.136771&amp;partnerID=40&amp;md5=1491b1326b369a5301a856263f6a74be" TargetMode="External"/><Relationship Id="rId21" Type="http://schemas.openxmlformats.org/officeDocument/2006/relationships/hyperlink" Target="https://www.scopus.com/inward/record.uri?eid=2-s2.0-85150188942&amp;doi=10.1002%2fjoe.22207&amp;partnerID=40&amp;md5=a1f3dbd398c24de1023fcc875aa57bb3" TargetMode="External"/><Relationship Id="rId24" Type="http://schemas.openxmlformats.org/officeDocument/2006/relationships/hyperlink" Target="https://www.scopus.com/inward/record.uri?eid=2-s2.0-85135272740&amp;doi=10.1155%2f2022%2f1351109&amp;partnerID=40&amp;md5=a74a70b2e5345ec81e5c9e4f77fd2a07" TargetMode="External"/><Relationship Id="rId23" Type="http://schemas.openxmlformats.org/officeDocument/2006/relationships/hyperlink" Target="https://www.scopus.com/inward/record.uri?eid=2-s2.0-85098699659&amp;doi=10.1109%2fICAIE50891.2020.00011&amp;partnerID=40&amp;md5=174649c484fded4c0fe065137e4d859c" TargetMode="External"/><Relationship Id="rId60" Type="http://schemas.openxmlformats.org/officeDocument/2006/relationships/hyperlink" Target="https://www.scopus.com/inward/record.uri?eid=2-s2.0-85209197352&amp;doi=10.1186%2fs12909-024-06311-3&amp;partnerID=40&amp;md5=bcf006956ff771bededc43c192486c4a" TargetMode="External"/><Relationship Id="rId26" Type="http://schemas.openxmlformats.org/officeDocument/2006/relationships/hyperlink" Target="https://www.scopus.com/inward/record.uri?eid=2-s2.0-85097187034&amp;doi=10.1088%2f1742-6596%2f1682%2f1%2f012086&amp;partnerID=40&amp;md5=87de8dc6411194d4ba502156582838eb" TargetMode="External"/><Relationship Id="rId25" Type="http://schemas.openxmlformats.org/officeDocument/2006/relationships/hyperlink" Target="https://www.scopus.com/inward/record.uri?eid=2-s2.0-85199973233&amp;doi=10.1109%2fCSTE62025.2024.00065&amp;partnerID=40&amp;md5=3e1a6b32e5b591064896aa173a1c17cc" TargetMode="External"/><Relationship Id="rId28" Type="http://schemas.openxmlformats.org/officeDocument/2006/relationships/hyperlink" Target="https://www.scopus.com/inward/record.uri?eid=2-s2.0-85077713299&amp;partnerID=40&amp;md5=e2c39234f044f923cfc65c6872577ba2" TargetMode="External"/><Relationship Id="rId27" Type="http://schemas.openxmlformats.org/officeDocument/2006/relationships/hyperlink" Target="https://www.scopus.com/inward/record.uri?eid=2-s2.0-85174802493&amp;doi=10.1109%2fINDISCON58499.2023.10269972&amp;partnerID=40&amp;md5=3486e537131810dfd4e3417d195ced10" TargetMode="External"/><Relationship Id="rId29" Type="http://schemas.openxmlformats.org/officeDocument/2006/relationships/hyperlink" Target="https://www.scopus.com/inward/record.uri?eid=2-s2.0-85078034628&amp;doi=10.1109%2fACCESS.2019.2957447&amp;partnerID=40&amp;md5=e45031bc131ada5b975dcf13f59fe7f8" TargetMode="External"/><Relationship Id="rId51" Type="http://schemas.openxmlformats.org/officeDocument/2006/relationships/hyperlink" Target="https://www.scopus.com/inward/record.uri?eid=2-s2.0-85192971155&amp;doi=10.1016%2fj.tine.2024.100224&amp;partnerID=40&amp;md5=44b94e9154b701241ee3145a75f7cfa9" TargetMode="External"/><Relationship Id="rId50" Type="http://schemas.openxmlformats.org/officeDocument/2006/relationships/hyperlink" Target="https://www.scopus.com/inward/record.uri?eid=2-s2.0-85108138353&amp;doi=10.1145%2f3450148.3450159&amp;partnerID=40&amp;md5=ca4cc12e259c54a039ff68fca30343f5" TargetMode="External"/><Relationship Id="rId53" Type="http://schemas.openxmlformats.org/officeDocument/2006/relationships/hyperlink" Target="https://www.scopus.com/inward/record.uri?eid=2-s2.0-85185247594&amp;doi=10.21162%2fPAKJAS%2f23.12&amp;partnerID=40&amp;md5=6477ff5f978d78bb51c5163ede921619" TargetMode="External"/><Relationship Id="rId52" Type="http://schemas.openxmlformats.org/officeDocument/2006/relationships/hyperlink" Target="https://www.scopus.com/inward/record.uri?eid=2-s2.0-85165893627&amp;doi=10.1371%2fjournal.pone.0288662&amp;partnerID=40&amp;md5=c95ceb53b04f31415d314e962dd45e11" TargetMode="External"/><Relationship Id="rId11" Type="http://schemas.openxmlformats.org/officeDocument/2006/relationships/hyperlink" Target="https://www.scopus.com/inward/record.uri?eid=2-s2.0-85170240056&amp;doi=10.3991%2fijoe.v19i11.39887&amp;partnerID=40&amp;md5=1cc9e0d73037822895dc92a56a5a0672" TargetMode="External"/><Relationship Id="rId55" Type="http://schemas.openxmlformats.org/officeDocument/2006/relationships/hyperlink" Target="https://www.scopus.com/inward/record.uri?eid=2-s2.0-85136785226&amp;doi=10.4103%2fcs.cs_27_21&amp;partnerID=40&amp;md5=dfbc5c7417a54405a6160664f2578b74" TargetMode="External"/><Relationship Id="rId10" Type="http://schemas.openxmlformats.org/officeDocument/2006/relationships/hyperlink" Target="https://www.scopus.com/inward/record.uri?eid=2-s2.0-85185689818&amp;doi=10.3390%2fengproc2023059015&amp;partnerID=40&amp;md5=58bef8966d9925bbf7ef908c521d5301" TargetMode="External"/><Relationship Id="rId54" Type="http://schemas.openxmlformats.org/officeDocument/2006/relationships/hyperlink" Target="https://www.scopus.com/inward/record.uri?eid=2-s2.0-85142440111&amp;doi=10.4018%2fIJICTE.302250&amp;partnerID=40&amp;md5=03a62061bbe914d82c09bf5ebe93c1aa" TargetMode="External"/><Relationship Id="rId13" Type="http://schemas.openxmlformats.org/officeDocument/2006/relationships/hyperlink" Target="https://www.scopus.com/inward/record.uri?eid=2-s2.0-85133959917&amp;doi=10.1155%2f2022%2f4709146&amp;partnerID=40&amp;md5=b1730affd0d435c02bad628e60adb05f" TargetMode="External"/><Relationship Id="rId57" Type="http://schemas.openxmlformats.org/officeDocument/2006/relationships/hyperlink" Target="https://www.scopus.com/inward/record.uri?eid=2-s2.0-85108441180&amp;doi=10.14507%2fEPAA.29.5990&amp;partnerID=40&amp;md5=1f615faf28091918aaac6156b0c9509f" TargetMode="External"/><Relationship Id="rId12" Type="http://schemas.openxmlformats.org/officeDocument/2006/relationships/hyperlink" Target="https://www.scopus.com/inward/record.uri?eid=2-s2.0-85201053639&amp;doi=10.1080%2f10494820.2024.2388783&amp;partnerID=40&amp;md5=a731cb70a2ff1054f7dce996e3d7377d" TargetMode="External"/><Relationship Id="rId56" Type="http://schemas.openxmlformats.org/officeDocument/2006/relationships/hyperlink" Target="https://www.scopus.com/inward/record.uri?eid=2-s2.0-85103655728&amp;partnerID=40&amp;md5=36ee161107deb05fe056663b74e81013" TargetMode="External"/><Relationship Id="rId15" Type="http://schemas.openxmlformats.org/officeDocument/2006/relationships/hyperlink" Target="https://www.scopus.com/inward/record.uri?eid=2-s2.0-85193752760&amp;doi=10.3991%2fijim.v18i09.49291&amp;partnerID=40&amp;md5=e2fb9c640d51f8e70f9f535e830ca1db" TargetMode="External"/><Relationship Id="rId59" Type="http://schemas.openxmlformats.org/officeDocument/2006/relationships/hyperlink" Target="https://www.scopus.com/inward/record.uri?eid=2-s2.0-85188473402&amp;doi=10.3991%2fijep.v14i2.46657&amp;partnerID=40&amp;md5=ffe4fce008ed0c151bbf68927f73142f" TargetMode="External"/><Relationship Id="rId14" Type="http://schemas.openxmlformats.org/officeDocument/2006/relationships/hyperlink" Target="https://www.scopus.com/inward/record.uri?eid=2-s2.0-85182526472&amp;doi=10.1504%2fIJNVO.2023.135959&amp;partnerID=40&amp;md5=bff1fb42d3cd4791f9d4b3ed24f02eec" TargetMode="External"/><Relationship Id="rId58" Type="http://schemas.openxmlformats.org/officeDocument/2006/relationships/hyperlink" Target="https://www.scopus.com/inward/record.uri?eid=2-s2.0-85190293749&amp;doi=10.1186%2fs12909-024-05395-1&amp;partnerID=40&amp;md5=09dc0f7e27ac02d336e497b978d170b7" TargetMode="External"/><Relationship Id="rId17" Type="http://schemas.openxmlformats.org/officeDocument/2006/relationships/hyperlink" Target="https://www.scopus.com/inward/record.uri?eid=2-s2.0-85123438367&amp;doi=10.1109%2fICECCT52121.2021.9616788&amp;partnerID=40&amp;md5=89fa08dc567d58a4f0072f476d35631b" TargetMode="External"/><Relationship Id="rId16" Type="http://schemas.openxmlformats.org/officeDocument/2006/relationships/hyperlink" Target="https://www.scopus.com/inward/record.uri?eid=2-s2.0-85104498635&amp;doi=10.1109%2fICMEIM51375.2020.00032&amp;partnerID=40&amp;md5=1218762246dea079fdef88e706194f3a" TargetMode="External"/><Relationship Id="rId19" Type="http://schemas.openxmlformats.org/officeDocument/2006/relationships/hyperlink" Target="https://www.scopus.com/inward/record.uri?eid=2-s2.0-85136729510&amp;doi=10.1109%2fACCESS.2022.3198082&amp;partnerID=40&amp;md5=de1655d22d757be41470f164bbc7bf79" TargetMode="External"/><Relationship Id="rId18" Type="http://schemas.openxmlformats.org/officeDocument/2006/relationships/hyperlink" Target="https://www.scopus.com/inward/record.uri?eid=2-s2.0-85139046432&amp;doi=10.55593%2fEJ.26101INT&amp;partnerID=40&amp;md5=54da0d55ed40acc9501753f38e1a68f4"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hyperlink" Target="http://ratemyprofessors.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scopus.com/inward/record.uri?eid=2-s2.0-85150188942&amp;doi=10.1002%2fjoe.22207&amp;partnerID=40&amp;md5=a1f3dbd398c24de1023fcc875aa57bb3" TargetMode="External"/><Relationship Id="rId42" Type="http://schemas.openxmlformats.org/officeDocument/2006/relationships/hyperlink" Target="https://www.scopus.com/inward/record.uri?eid=2-s2.0-85208188456&amp;doi=10.1007%2fs11192-024-05181-2&amp;partnerID=40&amp;md5=2c74e9e7f9044adaacd21585b4371ff5" TargetMode="External"/><Relationship Id="rId41" Type="http://schemas.openxmlformats.org/officeDocument/2006/relationships/hyperlink" Target="https://www.scopus.com/inward/record.uri?eid=2-s2.0-85138160588&amp;doi=10.11591%2fijeecs.v28.i1.pp525-535&amp;partnerID=40&amp;md5=c197e9e66dc922e53d371abbd9d9725d" TargetMode="External"/><Relationship Id="rId44" Type="http://schemas.openxmlformats.org/officeDocument/2006/relationships/hyperlink" Target="https://www.scopus.com/inward/record.uri?eid=2-s2.0-85163892167&amp;doi=10.1109%2fTALE54877.2022.00135&amp;partnerID=40&amp;md5=ed4f3d605b236c246d89a9498f57d755" TargetMode="External"/><Relationship Id="rId43" Type="http://schemas.openxmlformats.org/officeDocument/2006/relationships/hyperlink" Target="https://www.scopus.com/inward/record.uri?eid=2-s2.0-85137623945&amp;doi=10.11591%2fijeecs.v28.i1.pp430-440&amp;partnerID=40&amp;md5=00505e46dcf4306acf084a5888d2ecf7" TargetMode="External"/><Relationship Id="rId46" Type="http://schemas.openxmlformats.org/officeDocument/2006/relationships/hyperlink" Target="https://www.scopus.com/inward/record.uri?eid=2-s2.0-85122528443&amp;doi=10.3390%2finfo13010029&amp;partnerID=40&amp;md5=8f724bde58e6656f53933ba106178fb8" TargetMode="External"/><Relationship Id="rId45" Type="http://schemas.openxmlformats.org/officeDocument/2006/relationships/hyperlink" Target="https://www.scopus.com/inward/record.uri?eid=2-s2.0-85076434128&amp;doi=10.1080%2f03075079.2019.1698531&amp;partnerID=40&amp;md5=26c85971737cf98c77c60b860798d2e3" TargetMode="External"/><Relationship Id="rId1" Type="http://schemas.openxmlformats.org/officeDocument/2006/relationships/hyperlink" Target="https://www.scopus.com/inward/record.uri?eid=2-s2.0-85159122057&amp;doi=10.3138%2fjsp-2022-0043&amp;partnerID=40&amp;md5=28f58f6ef8c35c618c8762b7043fd004" TargetMode="External"/><Relationship Id="rId2" Type="http://schemas.openxmlformats.org/officeDocument/2006/relationships/hyperlink" Target="https://www.scopus.com/inward/record.uri?eid=2-s2.0-85193752760&amp;doi=10.3991%2fijim.v18i09.49291&amp;partnerID=40&amp;md5=e2fb9c640d51f8e70f9f535e830ca1db" TargetMode="External"/><Relationship Id="rId3" Type="http://schemas.openxmlformats.org/officeDocument/2006/relationships/hyperlink" Target="https://www.scopus.com/inward/record.uri?eid=2-s2.0-85183938191&amp;doi=10.11591%2fijere.v13i2.26717&amp;partnerID=40&amp;md5=767c8743ee3a78d38559440ddfe386f0" TargetMode="External"/><Relationship Id="rId4" Type="http://schemas.openxmlformats.org/officeDocument/2006/relationships/hyperlink" Target="https://www.scopus.com/inward/record.uri?eid=2-s2.0-85145445389&amp;doi=10.33423%2fjhetp.v22i18.5698&amp;partnerID=40&amp;md5=f44c8e2091446ce67022104d35440278" TargetMode="External"/><Relationship Id="rId9" Type="http://schemas.openxmlformats.org/officeDocument/2006/relationships/hyperlink" Target="https://www.scopus.com/inward/record.uri?eid=2-s2.0-85135272740&amp;doi=10.1155%2f2022%2f1351109&amp;partnerID=40&amp;md5=a74a70b2e5345ec81e5c9e4f77fd2a07" TargetMode="External"/><Relationship Id="rId48" Type="http://schemas.openxmlformats.org/officeDocument/2006/relationships/hyperlink" Target="https://www.scopus.com/inward/record.uri?eid=2-s2.0-85128811216&amp;doi=10.1109%2fITME53901.2021.00111&amp;partnerID=40&amp;md5=e8dc82eec51033bcb9691c1ca4d8448f" TargetMode="External"/><Relationship Id="rId47" Type="http://schemas.openxmlformats.org/officeDocument/2006/relationships/hyperlink" Target="https://www.scopus.com/inward/record.uri?eid=2-s2.0-85056094287&amp;doi=10.1016%2fj.chb.2018.03.001&amp;partnerID=40&amp;md5=cad8fee26a605cdb66c5f3d70be5e06a" TargetMode="External"/><Relationship Id="rId49" Type="http://schemas.openxmlformats.org/officeDocument/2006/relationships/hyperlink" Target="https://www.scopus.com/inward/record.uri?eid=2-s2.0-85102385655&amp;doi=10.1088%2f1742-6596%2f1779%2f1%2f012043&amp;partnerID=40&amp;md5=55443a5ad9c2049378657995d01d70eb" TargetMode="External"/><Relationship Id="rId5" Type="http://schemas.openxmlformats.org/officeDocument/2006/relationships/hyperlink" Target="https://www.scopus.com/inward/record.uri?eid=2-s2.0-85199613535&amp;doi=10.3390%2fcomputers13070177&amp;partnerID=40&amp;md5=a11cc64a1a6f2a5c038058c1fd817cdd" TargetMode="External"/><Relationship Id="rId6" Type="http://schemas.openxmlformats.org/officeDocument/2006/relationships/hyperlink" Target="https://www.scopus.com/inward/record.uri?eid=2-s2.0-85201053639&amp;doi=10.1080%2f10494820.2024.2388783&amp;partnerID=40&amp;md5=a731cb70a2ff1054f7dce996e3d7377d" TargetMode="External"/><Relationship Id="rId7" Type="http://schemas.openxmlformats.org/officeDocument/2006/relationships/hyperlink" Target="https://www.scopus.com/inward/record.uri?eid=2-s2.0-85209197352&amp;doi=10.1186%2fs12909-024-06311-3&amp;partnerID=40&amp;md5=bcf006956ff771bededc43c192486c4a" TargetMode="External"/><Relationship Id="rId8" Type="http://schemas.openxmlformats.org/officeDocument/2006/relationships/hyperlink" Target="https://www.scopus.com/inward/record.uri?eid=2-s2.0-85185689818&amp;doi=10.3390%2fengproc2023059015&amp;partnerID=40&amp;md5=58bef8966d9925bbf7ef908c521d5301" TargetMode="External"/><Relationship Id="rId31" Type="http://schemas.openxmlformats.org/officeDocument/2006/relationships/hyperlink" Target="https://www.scopus.com/inward/record.uri?eid=2-s2.0-85185247594&amp;doi=10.21162%2fPAKJAS%2f23.12&amp;partnerID=40&amp;md5=6477ff5f978d78bb51c5163ede921619" TargetMode="External"/><Relationship Id="rId30" Type="http://schemas.openxmlformats.org/officeDocument/2006/relationships/hyperlink" Target="https://www.scopus.com/inward/record.uri?eid=2-s2.0-85165353235&amp;doi=10.1371%2fjournal.pone.0288136&amp;partnerID=40&amp;md5=18b175fb312feb7b872a855985eb3ce3" TargetMode="External"/><Relationship Id="rId33" Type="http://schemas.openxmlformats.org/officeDocument/2006/relationships/hyperlink" Target="https://www.scopus.com/inward/record.uri?eid=2-s2.0-85136729510&amp;doi=10.1109%2fACCESS.2022.3198082&amp;partnerID=40&amp;md5=de1655d22d757be41470f164bbc7bf79" TargetMode="External"/><Relationship Id="rId32" Type="http://schemas.openxmlformats.org/officeDocument/2006/relationships/hyperlink" Target="https://www.scopus.com/inward/record.uri?eid=2-s2.0-85212974948&amp;doi=10.1002%2fbmb.21877&amp;partnerID=40&amp;md5=a94e160529629709edd857b5c65c5997" TargetMode="External"/><Relationship Id="rId35" Type="http://schemas.openxmlformats.org/officeDocument/2006/relationships/hyperlink" Target="https://www.scopus.com/inward/record.uri?eid=2-s2.0-85170240056&amp;doi=10.3991%2fijoe.v19i11.39887&amp;partnerID=40&amp;md5=1cc9e0d73037822895dc92a56a5a0672" TargetMode="External"/><Relationship Id="rId34" Type="http://schemas.openxmlformats.org/officeDocument/2006/relationships/hyperlink" Target="https://www.scopus.com/inward/record.uri?eid=2-s2.0-85131713436&amp;doi=10.1111%2fjedm.12337&amp;partnerID=40&amp;md5=fdb02ab0107100c9251752f9d5dc6c56" TargetMode="External"/><Relationship Id="rId37" Type="http://schemas.openxmlformats.org/officeDocument/2006/relationships/hyperlink" Target="https://www.scopus.com/inward/record.uri?eid=2-s2.0-85199973233&amp;doi=10.1109%2fCSTE62025.2024.00065&amp;partnerID=40&amp;md5=3e1a6b32e5b591064896aa173a1c17cc" TargetMode="External"/><Relationship Id="rId36" Type="http://schemas.openxmlformats.org/officeDocument/2006/relationships/hyperlink" Target="https://www.scopus.com/inward/record.uri?eid=2-s2.0-85142440111&amp;doi=10.4018%2fIJICTE.302250&amp;partnerID=40&amp;md5=03a62061bbe914d82c09bf5ebe93c1aa" TargetMode="External"/><Relationship Id="rId39" Type="http://schemas.openxmlformats.org/officeDocument/2006/relationships/hyperlink" Target="https://www.scopus.com/inward/record.uri?eid=2-s2.0-85143683901&amp;doi=10.1007%2fs10209-022-00954-z&amp;partnerID=40&amp;md5=92e1fddc69b1307fb9ac8b8a733c34e2" TargetMode="External"/><Relationship Id="rId38" Type="http://schemas.openxmlformats.org/officeDocument/2006/relationships/hyperlink" Target="https://www.scopus.com/inward/record.uri?eid=2-s2.0-85165893627&amp;doi=10.1371%2fjournal.pone.0288662&amp;partnerID=40&amp;md5=c95ceb53b04f31415d314e962dd45e11" TargetMode="External"/><Relationship Id="rId62" Type="http://schemas.openxmlformats.org/officeDocument/2006/relationships/hyperlink" Target="https://www.scopus.com/inward/record.uri?eid=2-s2.0-85103655728&amp;partnerID=40&amp;md5=36ee161107deb05fe056663b74e81013" TargetMode="External"/><Relationship Id="rId61" Type="http://schemas.openxmlformats.org/officeDocument/2006/relationships/hyperlink" Target="https://www.scopus.com/inward/record.uri?eid=2-s2.0-85108441180&amp;doi=10.14507%2fEPAA.29.5990&amp;partnerID=40&amp;md5=1f615faf28091918aaac6156b0c9509f" TargetMode="External"/><Relationship Id="rId20" Type="http://schemas.openxmlformats.org/officeDocument/2006/relationships/hyperlink" Target="https://www.scopus.com/inward/record.uri?eid=2-s2.0-85153793616&amp;doi=10.5815%2fijmecs.2022.06.02&amp;partnerID=40&amp;md5=ee2ac5f06ddd9975b2e46e229494abb0" TargetMode="External"/><Relationship Id="rId64" Type="http://schemas.openxmlformats.org/officeDocument/2006/relationships/drawing" Target="../drawings/drawing4.xml"/><Relationship Id="rId63" Type="http://schemas.openxmlformats.org/officeDocument/2006/relationships/hyperlink" Target="https://www.scopus.com/inward/record.uri?eid=2-s2.0-85093651824&amp;doi=10.1145%2f3377814.3381700&amp;partnerID=40&amp;md5=548f17e80886b8cef5906827f72cb85a" TargetMode="External"/><Relationship Id="rId22" Type="http://schemas.openxmlformats.org/officeDocument/2006/relationships/hyperlink" Target="https://www.scopus.com/inward/record.uri?eid=2-s2.0-85190293749&amp;doi=10.1186%2fs12909-024-05395-1&amp;partnerID=40&amp;md5=09dc0f7e27ac02d336e497b978d170b7" TargetMode="External"/><Relationship Id="rId21" Type="http://schemas.openxmlformats.org/officeDocument/2006/relationships/hyperlink" Target="https://www.scopus.com/inward/record.uri?eid=2-s2.0-85174802493&amp;doi=10.1109%2fINDISCON58499.2023.10269972&amp;partnerID=40&amp;md5=3486e537131810dfd4e3417d195ced10" TargetMode="External"/><Relationship Id="rId24" Type="http://schemas.openxmlformats.org/officeDocument/2006/relationships/hyperlink" Target="https://www.scopus.com/inward/record.uri?eid=2-s2.0-85180418079&amp;doi=10.3233%2fKES-230106&amp;partnerID=40&amp;md5=56bea5366d97d889d357f3c7b080be5b" TargetMode="External"/><Relationship Id="rId23" Type="http://schemas.openxmlformats.org/officeDocument/2006/relationships/hyperlink" Target="https://www.scopus.com/inward/record.uri?eid=2-s2.0-85116739852&amp;doi=10.1142%2fS0219265921430027&amp;partnerID=40&amp;md5=4bc1b00dd164b8fd9477cd07c82415bf" TargetMode="External"/><Relationship Id="rId60" Type="http://schemas.openxmlformats.org/officeDocument/2006/relationships/hyperlink" Target="https://www.scopus.com/inward/record.uri?eid=2-s2.0-85108138353&amp;doi=10.1145%2f3450148.3450159&amp;partnerID=40&amp;md5=ca4cc12e259c54a039ff68fca30343f5" TargetMode="External"/><Relationship Id="rId26" Type="http://schemas.openxmlformats.org/officeDocument/2006/relationships/hyperlink" Target="https://www.scopus.com/inward/record.uri?eid=2-s2.0-85136785226&amp;doi=10.4103%2fcs.cs_27_21&amp;partnerID=40&amp;md5=dfbc5c7417a54405a6160664f2578b74" TargetMode="External"/><Relationship Id="rId25" Type="http://schemas.openxmlformats.org/officeDocument/2006/relationships/hyperlink" Target="https://www.scopus.com/inward/record.uri?eid=2-s2.0-85133959917&amp;doi=10.1155%2f2022%2f4709146&amp;partnerID=40&amp;md5=b1730affd0d435c02bad628e60adb05f" TargetMode="External"/><Relationship Id="rId28" Type="http://schemas.openxmlformats.org/officeDocument/2006/relationships/hyperlink" Target="https://www.scopus.com/inward/record.uri?eid=2-s2.0-85185891705&amp;doi=10.1504%2fIJNVO.2024.136771&amp;partnerID=40&amp;md5=1491b1326b369a5301a856263f6a74be" TargetMode="External"/><Relationship Id="rId27" Type="http://schemas.openxmlformats.org/officeDocument/2006/relationships/hyperlink" Target="https://www.scopus.com/inward/record.uri?eid=2-s2.0-85188473402&amp;doi=10.3991%2fijep.v14i2.46657&amp;partnerID=40&amp;md5=ffe4fce008ed0c151bbf68927f73142f" TargetMode="External"/><Relationship Id="rId29" Type="http://schemas.openxmlformats.org/officeDocument/2006/relationships/hyperlink" Target="https://www.scopus.com/inward/record.uri?eid=2-s2.0-85192971155&amp;doi=10.1016%2fj.tine.2024.100224&amp;partnerID=40&amp;md5=44b94e9154b701241ee3145a75f7cfa9" TargetMode="External"/><Relationship Id="rId51" Type="http://schemas.openxmlformats.org/officeDocument/2006/relationships/hyperlink" Target="https://www.scopus.com/inward/record.uri?eid=2-s2.0-85085500971&amp;doi=10.1109%2fISPA-BDCloud-SustainCom-SocialCom48970.2019.00171&amp;partnerID=40&amp;md5=ea0f04559c5684d1be1d797ef0efa3b6" TargetMode="External"/><Relationship Id="rId50" Type="http://schemas.openxmlformats.org/officeDocument/2006/relationships/hyperlink" Target="https://www.scopus.com/inward/record.uri?eid=2-s2.0-85098699659&amp;doi=10.1109%2fICAIE50891.2020.00011&amp;partnerID=40&amp;md5=174649c484fded4c0fe065137e4d859c" TargetMode="External"/><Relationship Id="rId53" Type="http://schemas.openxmlformats.org/officeDocument/2006/relationships/hyperlink" Target="https://www.scopus.com/inward/record.uri?eid=2-s2.0-85081021312&amp;partnerID=40&amp;md5=ecc2a1382dbb99e85fc6707e16e9144b" TargetMode="External"/><Relationship Id="rId52" Type="http://schemas.openxmlformats.org/officeDocument/2006/relationships/hyperlink" Target="https://www.scopus.com/inward/record.uri?eid=2-s2.0-85112010431&amp;doi=10.3390%2faxioms10030168&amp;partnerID=40&amp;md5=74cb6e367eadc11027fdc25f13e55685" TargetMode="External"/><Relationship Id="rId11" Type="http://schemas.openxmlformats.org/officeDocument/2006/relationships/hyperlink" Target="https://www.scopus.com/inward/record.uri?eid=2-s2.0-85139151561&amp;doi=10.1155%2f2022%2f1217846&amp;partnerID=40&amp;md5=ec1ccd74420008f401daa583352f5b02" TargetMode="External"/><Relationship Id="rId55" Type="http://schemas.openxmlformats.org/officeDocument/2006/relationships/hyperlink" Target="https://www.scopus.com/inward/record.uri?eid=2-s2.0-85104498635&amp;doi=10.1109%2fICMEIM51375.2020.00032&amp;partnerID=40&amp;md5=1218762246dea079fdef88e706194f3a" TargetMode="External"/><Relationship Id="rId10" Type="http://schemas.openxmlformats.org/officeDocument/2006/relationships/hyperlink" Target="https://www.scopus.com/inward/record.uri?eid=2-s2.0-85182526472&amp;doi=10.1504%2fIJNVO.2023.135959&amp;partnerID=40&amp;md5=bff1fb42d3cd4791f9d4b3ed24f02eec" TargetMode="External"/><Relationship Id="rId54" Type="http://schemas.openxmlformats.org/officeDocument/2006/relationships/hyperlink" Target="https://www.scopus.com/inward/record.uri?eid=2-s2.0-85049611147&amp;doi=10.1177%2f0273475318786026&amp;partnerID=40&amp;md5=f5998576f5efbfcc11b80c2fe79bf68a" TargetMode="External"/><Relationship Id="rId13" Type="http://schemas.openxmlformats.org/officeDocument/2006/relationships/hyperlink" Target="https://www.scopus.com/inward/record.uri?eid=2-s2.0-85146891824&amp;doi=10.7334%2fpsicothema2022.241&amp;partnerID=40&amp;md5=1fc95c60e5a16f9505c11510606a7e0e" TargetMode="External"/><Relationship Id="rId57" Type="http://schemas.openxmlformats.org/officeDocument/2006/relationships/hyperlink" Target="https://www.scopus.com/inward/record.uri?eid=2-s2.0-85078034628&amp;doi=10.1109%2fACCESS.2019.2957447&amp;partnerID=40&amp;md5=e45031bc131ada5b975dcf13f59fe7f8" TargetMode="External"/><Relationship Id="rId12" Type="http://schemas.openxmlformats.org/officeDocument/2006/relationships/hyperlink" Target="https://www.scopus.com/inward/record.uri?eid=2-s2.0-85164419501&amp;doi=10.18178%2fijiet.2023.13.7.1909&amp;partnerID=40&amp;md5=f2c156051e4cc7b5076df37fbe757fe1" TargetMode="External"/><Relationship Id="rId56" Type="http://schemas.openxmlformats.org/officeDocument/2006/relationships/hyperlink" Target="https://www.scopus.com/inward/record.uri?eid=2-s2.0-85123438367&amp;doi=10.1109%2fICECCT52121.2021.9616788&amp;partnerID=40&amp;md5=89fa08dc567d58a4f0072f476d35631b" TargetMode="External"/><Relationship Id="rId15" Type="http://schemas.openxmlformats.org/officeDocument/2006/relationships/hyperlink" Target="https://www.scopus.com/inward/record.uri?eid=2-s2.0-85110218278&amp;doi=10.1177%2f07356331211030158&amp;partnerID=40&amp;md5=b5f23f0c7ce6acd2135aefab9e828dd0" TargetMode="External"/><Relationship Id="rId59" Type="http://schemas.openxmlformats.org/officeDocument/2006/relationships/hyperlink" Target="https://www.scopus.com/inward/record.uri?eid=2-s2.0-85077713299&amp;partnerID=40&amp;md5=e2c39234f044f923cfc65c6872577ba2" TargetMode="External"/><Relationship Id="rId14" Type="http://schemas.openxmlformats.org/officeDocument/2006/relationships/hyperlink" Target="https://www.scopus.com/inward/record.uri?eid=2-s2.0-85148583761&amp;doi=10.1080%2f12460125.2023.2180139&amp;partnerID=40&amp;md5=5f728cbc7e131b751771990212d55ebc" TargetMode="External"/><Relationship Id="rId58" Type="http://schemas.openxmlformats.org/officeDocument/2006/relationships/hyperlink" Target="https://www.scopus.com/inward/record.uri?eid=2-s2.0-85097187034&amp;doi=10.1088%2f1742-6596%2f1682%2f1%2f012086&amp;partnerID=40&amp;md5=87de8dc6411194d4ba502156582838eb" TargetMode="External"/><Relationship Id="rId17" Type="http://schemas.openxmlformats.org/officeDocument/2006/relationships/hyperlink" Target="https://www.scopus.com/inward/record.uri?eid=2-s2.0-85203492717&amp;doi=10.1109%2fACCESS.2024.3452272&amp;partnerID=40&amp;md5=4011945004ce18d0b6e7ff33334e1145" TargetMode="External"/><Relationship Id="rId16" Type="http://schemas.openxmlformats.org/officeDocument/2006/relationships/hyperlink" Target="https://www.scopus.com/inward/record.uri?eid=2-s2.0-85160254095&amp;doi=10.1007%2fs13384-023-00635-7&amp;partnerID=40&amp;md5=188009fc5170b49229200ba3a4b3ece8" TargetMode="External"/><Relationship Id="rId19" Type="http://schemas.openxmlformats.org/officeDocument/2006/relationships/hyperlink" Target="https://www.scopus.com/inward/record.uri?eid=2-s2.0-85139046432&amp;doi=10.55593%2fEJ.26101INT&amp;partnerID=40&amp;md5=54da0d55ed40acc9501753f38e1a68f4" TargetMode="External"/><Relationship Id="rId18" Type="http://schemas.openxmlformats.org/officeDocument/2006/relationships/hyperlink" Target="https://www.scopus.com/inward/record.uri?eid=2-s2.0-85210552149&amp;doi=10.54216%2fFPA.170218&amp;partnerID=40&amp;md5=c50ea688159a33449bc179adca30351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5" Type="http://schemas.openxmlformats.org/officeDocument/2006/relationships/table" Target="../tables/table1.xml"/><Relationship Id="rId6" Type="http://schemas.openxmlformats.org/officeDocument/2006/relationships/table" Target="../tables/table2.xml"/><Relationship Id="rId7"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2.63" defaultRowHeight="15.0"/>
  <cols>
    <col customWidth="1" min="1" max="1" width="6.13"/>
    <col customWidth="1" min="2" max="2" width="4.13"/>
    <col customWidth="1" min="3" max="4" width="6.5"/>
    <col customWidth="1" min="5" max="5" width="43.13"/>
    <col customWidth="1" min="6" max="6" width="15.75"/>
    <col customWidth="1" min="7" max="7" width="6.88"/>
    <col customWidth="1" min="9" max="9" width="7.5"/>
    <col customWidth="1" min="10" max="10" width="9.63"/>
    <col customWidth="1" min="11" max="11" width="9.0"/>
    <col customWidth="1" min="12" max="12" width="7.5"/>
    <col customWidth="1" min="13" max="13" width="8.38"/>
    <col customWidth="1" min="14" max="14" width="8.63"/>
    <col customWidth="1" min="15" max="15" width="7.63"/>
    <col customWidth="1" min="16" max="16" width="8.13"/>
    <col customWidth="1" min="17" max="17" width="9.13"/>
    <col customWidth="1" min="18" max="18" width="8.0"/>
    <col customWidth="1" min="19" max="19" width="7.88"/>
    <col customWidth="1" min="20" max="20" width="10.0"/>
    <col customWidth="1" min="21" max="21" width="7.75"/>
    <col customWidth="1" min="22" max="22" width="7.88"/>
    <col customWidth="1" min="23" max="23" width="8.0"/>
    <col customWidth="1" min="24" max="24" width="8.38"/>
    <col customWidth="1" min="25" max="25" width="8.0"/>
    <col customWidth="1" min="26" max="26" width="9.5"/>
    <col customWidth="1" min="27" max="27" width="8.88"/>
    <col customWidth="1" min="28" max="28" width="10.5"/>
    <col customWidth="1" min="29" max="29" width="7.63"/>
    <col customWidth="1" min="30" max="30" width="7.25"/>
    <col customWidth="1" min="31" max="31" width="7.75"/>
    <col customWidth="1" min="32" max="32" width="7.63"/>
    <col customWidth="1" min="33" max="33" width="7.75"/>
    <col customWidth="1" min="34" max="34" width="8.25"/>
    <col customWidth="1" min="35" max="35" width="9.75"/>
    <col customWidth="1" min="36" max="36" width="8.88"/>
    <col customWidth="1" min="37" max="37" width="9.75"/>
    <col customWidth="1" min="38" max="38" width="9.38"/>
    <col customWidth="1" min="39" max="41" width="8.13"/>
    <col customWidth="1" min="42" max="42" width="11.38"/>
    <col customWidth="1" min="43" max="43" width="9.0"/>
    <col customWidth="1" min="44" max="44" width="8.88"/>
  </cols>
  <sheetData>
    <row r="1" ht="15.75" customHeight="1">
      <c r="A1" s="1"/>
      <c r="B1" s="2"/>
      <c r="C1" s="3"/>
      <c r="D1" s="3"/>
      <c r="E1" s="4"/>
      <c r="F1" s="4"/>
      <c r="G1" s="4"/>
      <c r="H1" s="4"/>
      <c r="I1" s="4"/>
      <c r="J1" s="4"/>
      <c r="K1" s="4"/>
      <c r="L1" s="4"/>
      <c r="M1" s="4"/>
      <c r="N1" s="4"/>
      <c r="O1" s="4"/>
      <c r="P1" s="5"/>
      <c r="Q1" s="5"/>
      <c r="R1" s="5"/>
      <c r="S1" s="5"/>
      <c r="T1" s="5"/>
      <c r="U1" s="5"/>
      <c r="V1" s="5"/>
      <c r="W1" s="5"/>
      <c r="X1" s="5"/>
      <c r="Y1" s="4"/>
      <c r="Z1" s="4"/>
      <c r="AA1" s="4"/>
      <c r="AB1" s="4"/>
      <c r="AC1" s="4"/>
      <c r="AD1" s="4"/>
      <c r="AE1" s="4"/>
      <c r="AF1" s="4"/>
      <c r="AG1" s="4"/>
      <c r="AH1" s="4"/>
      <c r="AI1" s="4"/>
      <c r="AJ1" s="4"/>
      <c r="AK1" s="4"/>
      <c r="AL1" s="3"/>
      <c r="AM1" s="3"/>
      <c r="AN1" s="3"/>
      <c r="AO1" s="4"/>
      <c r="AP1" s="4"/>
      <c r="AQ1" s="4"/>
      <c r="AR1" s="4"/>
      <c r="AS1" s="1"/>
      <c r="AT1" s="1"/>
      <c r="AU1" s="1"/>
      <c r="AV1" s="1"/>
      <c r="AW1" s="1"/>
      <c r="AX1" s="1"/>
    </row>
    <row r="2" ht="15.75" customHeight="1">
      <c r="A2" s="1"/>
      <c r="B2" s="2"/>
      <c r="C2" s="6"/>
      <c r="D2" s="7"/>
      <c r="E2" s="8" t="s">
        <v>0</v>
      </c>
      <c r="F2" s="9"/>
      <c r="G2" s="9"/>
      <c r="H2" s="9"/>
      <c r="I2" s="9"/>
      <c r="J2" s="10"/>
      <c r="K2" s="11" t="s">
        <v>1</v>
      </c>
      <c r="L2" s="9"/>
      <c r="M2" s="9"/>
      <c r="N2" s="9"/>
      <c r="O2" s="10"/>
      <c r="P2" s="12" t="s">
        <v>2</v>
      </c>
      <c r="Q2" s="13"/>
      <c r="R2" s="13"/>
      <c r="S2" s="13"/>
      <c r="T2" s="13"/>
      <c r="U2" s="13"/>
      <c r="V2" s="13"/>
      <c r="W2" s="13"/>
      <c r="X2" s="14"/>
      <c r="Y2" s="11" t="s">
        <v>3</v>
      </c>
      <c r="Z2" s="9"/>
      <c r="AA2" s="9"/>
      <c r="AB2" s="10"/>
      <c r="AC2" s="15" t="s">
        <v>4</v>
      </c>
      <c r="AD2" s="9"/>
      <c r="AE2" s="9"/>
      <c r="AF2" s="9"/>
      <c r="AG2" s="9"/>
      <c r="AH2" s="9"/>
      <c r="AI2" s="9"/>
      <c r="AJ2" s="9"/>
      <c r="AK2" s="10"/>
      <c r="AL2" s="7" t="s">
        <v>5</v>
      </c>
      <c r="AM2" s="9"/>
      <c r="AN2" s="9"/>
      <c r="AO2" s="9"/>
      <c r="AP2" s="9"/>
      <c r="AQ2" s="9"/>
      <c r="AR2" s="10"/>
      <c r="AS2" s="16" t="s">
        <v>6</v>
      </c>
      <c r="AT2" s="1"/>
      <c r="AU2" s="1"/>
      <c r="AV2" s="1"/>
      <c r="AW2" s="1"/>
      <c r="AX2" s="1"/>
    </row>
    <row r="3" ht="15.75" customHeight="1">
      <c r="A3" s="1"/>
      <c r="B3" s="2"/>
      <c r="C3" s="6"/>
      <c r="D3" s="17"/>
      <c r="E3" s="18"/>
      <c r="F3" s="18"/>
      <c r="G3" s="18"/>
      <c r="H3" s="18"/>
      <c r="I3" s="18"/>
      <c r="J3" s="19"/>
      <c r="K3" s="20"/>
      <c r="L3" s="21"/>
      <c r="M3" s="21"/>
      <c r="N3" s="21"/>
      <c r="O3" s="22"/>
      <c r="P3" s="12" t="s">
        <v>7</v>
      </c>
      <c r="Q3" s="13"/>
      <c r="R3" s="14"/>
      <c r="S3" s="12" t="s">
        <v>8</v>
      </c>
      <c r="T3" s="13"/>
      <c r="U3" s="14"/>
      <c r="V3" s="12" t="s">
        <v>9</v>
      </c>
      <c r="W3" s="13"/>
      <c r="X3" s="14"/>
      <c r="Y3" s="20"/>
      <c r="Z3" s="21"/>
      <c r="AA3" s="21"/>
      <c r="AB3" s="22"/>
      <c r="AC3" s="23" t="s">
        <v>10</v>
      </c>
      <c r="AD3" s="13"/>
      <c r="AE3" s="13"/>
      <c r="AF3" s="14"/>
      <c r="AG3" s="24" t="s">
        <v>11</v>
      </c>
      <c r="AH3" s="13"/>
      <c r="AI3" s="13"/>
      <c r="AJ3" s="14"/>
      <c r="AK3" s="25" t="s">
        <v>12</v>
      </c>
      <c r="AL3" s="20"/>
      <c r="AM3" s="21"/>
      <c r="AN3" s="21"/>
      <c r="AO3" s="21"/>
      <c r="AP3" s="21"/>
      <c r="AQ3" s="21"/>
      <c r="AR3" s="22"/>
      <c r="AS3" s="26"/>
      <c r="AT3" s="1"/>
      <c r="AU3" s="1"/>
      <c r="AV3" s="1"/>
      <c r="AW3" s="1"/>
      <c r="AX3" s="1"/>
    </row>
    <row r="4" ht="15.75" customHeight="1">
      <c r="A4" s="1"/>
      <c r="B4" s="27"/>
      <c r="C4" s="28"/>
      <c r="D4" s="29" t="s">
        <v>13</v>
      </c>
      <c r="E4" s="29" t="s">
        <v>14</v>
      </c>
      <c r="F4" s="29" t="s">
        <v>15</v>
      </c>
      <c r="G4" s="29" t="s">
        <v>16</v>
      </c>
      <c r="H4" s="29" t="s">
        <v>17</v>
      </c>
      <c r="I4" s="29" t="s">
        <v>18</v>
      </c>
      <c r="J4" s="29" t="s">
        <v>19</v>
      </c>
      <c r="K4" s="29" t="s">
        <v>20</v>
      </c>
      <c r="L4" s="29" t="s">
        <v>21</v>
      </c>
      <c r="M4" s="29" t="s">
        <v>22</v>
      </c>
      <c r="N4" s="29" t="s">
        <v>23</v>
      </c>
      <c r="O4" s="29" t="s">
        <v>24</v>
      </c>
      <c r="P4" s="29" t="s">
        <v>25</v>
      </c>
      <c r="Q4" s="29" t="s">
        <v>26</v>
      </c>
      <c r="R4" s="29" t="s">
        <v>27</v>
      </c>
      <c r="S4" s="29" t="s">
        <v>28</v>
      </c>
      <c r="T4" s="29" t="s">
        <v>29</v>
      </c>
      <c r="U4" s="29" t="s">
        <v>30</v>
      </c>
      <c r="V4" s="29" t="s">
        <v>31</v>
      </c>
      <c r="W4" s="29" t="s">
        <v>32</v>
      </c>
      <c r="X4" s="29" t="s">
        <v>33</v>
      </c>
      <c r="Y4" s="29" t="s">
        <v>34</v>
      </c>
      <c r="Z4" s="29" t="s">
        <v>35</v>
      </c>
      <c r="AA4" s="29" t="s">
        <v>36</v>
      </c>
      <c r="AB4" s="29" t="s">
        <v>37</v>
      </c>
      <c r="AC4" s="30" t="s">
        <v>38</v>
      </c>
      <c r="AD4" s="30" t="s">
        <v>39</v>
      </c>
      <c r="AE4" s="30" t="s">
        <v>40</v>
      </c>
      <c r="AF4" s="30" t="s">
        <v>41</v>
      </c>
      <c r="AG4" s="31" t="s">
        <v>42</v>
      </c>
      <c r="AH4" s="31" t="s">
        <v>43</v>
      </c>
      <c r="AI4" s="31" t="s">
        <v>44</v>
      </c>
      <c r="AJ4" s="31" t="s">
        <v>45</v>
      </c>
      <c r="AK4" s="32"/>
      <c r="AL4" s="33" t="s">
        <v>46</v>
      </c>
      <c r="AM4" s="33" t="s">
        <v>47</v>
      </c>
      <c r="AN4" s="33" t="s">
        <v>48</v>
      </c>
      <c r="AO4" s="33" t="s">
        <v>49</v>
      </c>
      <c r="AP4" s="33" t="s">
        <v>50</v>
      </c>
      <c r="AQ4" s="33" t="s">
        <v>51</v>
      </c>
      <c r="AR4" s="33" t="s">
        <v>52</v>
      </c>
      <c r="AS4" s="32"/>
      <c r="AT4" s="1"/>
      <c r="AU4" s="1"/>
      <c r="AV4" s="1"/>
      <c r="AW4" s="1"/>
      <c r="AX4" s="1"/>
    </row>
    <row r="5" ht="15.75" customHeight="1">
      <c r="A5" s="34"/>
      <c r="B5" s="35" t="s">
        <v>53</v>
      </c>
      <c r="C5" s="36" t="b">
        <v>0</v>
      </c>
      <c r="D5" s="37">
        <v>2.0</v>
      </c>
      <c r="E5" s="38" t="s">
        <v>54</v>
      </c>
      <c r="F5" s="38" t="s">
        <v>55</v>
      </c>
      <c r="G5" s="39">
        <v>2024.0</v>
      </c>
      <c r="H5" s="40" t="str">
        <f>VLOOKUP(D5,rawdata,7)</f>
        <v>International Journal of Interactive Mobile Technologies</v>
      </c>
      <c r="I5" s="41">
        <f>VLOOKUP(D5,rawdata,14)</f>
        <v>3</v>
      </c>
      <c r="J5" s="40" t="s">
        <v>56</v>
      </c>
      <c r="K5" s="40" t="s">
        <v>57</v>
      </c>
      <c r="L5" s="40" t="s">
        <v>58</v>
      </c>
      <c r="M5" s="40" t="s">
        <v>59</v>
      </c>
      <c r="N5" s="40" t="s">
        <v>60</v>
      </c>
      <c r="O5" s="40" t="s">
        <v>61</v>
      </c>
      <c r="P5" s="40" t="s">
        <v>62</v>
      </c>
      <c r="Q5" s="40" t="s">
        <v>63</v>
      </c>
      <c r="R5" s="40" t="s">
        <v>64</v>
      </c>
      <c r="S5" s="40" t="s">
        <v>65</v>
      </c>
      <c r="T5" s="40" t="s">
        <v>66</v>
      </c>
      <c r="U5" s="40" t="s">
        <v>67</v>
      </c>
      <c r="V5" s="40" t="s">
        <v>68</v>
      </c>
      <c r="W5" s="40" t="s">
        <v>69</v>
      </c>
      <c r="X5" s="40" t="s">
        <v>70</v>
      </c>
      <c r="Y5" s="40" t="s">
        <v>71</v>
      </c>
      <c r="Z5" s="40" t="s">
        <v>72</v>
      </c>
      <c r="AA5" s="40" t="s">
        <v>73</v>
      </c>
      <c r="AB5" s="40" t="s">
        <v>74</v>
      </c>
      <c r="AC5" s="41" t="s">
        <v>75</v>
      </c>
      <c r="AD5" s="41" t="s">
        <v>76</v>
      </c>
      <c r="AE5" s="41" t="s">
        <v>77</v>
      </c>
      <c r="AF5" s="41" t="s">
        <v>78</v>
      </c>
      <c r="AG5" s="41" t="s">
        <v>79</v>
      </c>
      <c r="AH5" s="41" t="s">
        <v>80</v>
      </c>
      <c r="AI5" s="41" t="s">
        <v>81</v>
      </c>
      <c r="AJ5" s="41" t="s">
        <v>82</v>
      </c>
      <c r="AK5" s="29">
        <v>40.0</v>
      </c>
      <c r="AL5" s="40" t="s">
        <v>83</v>
      </c>
      <c r="AM5" s="40" t="s">
        <v>84</v>
      </c>
      <c r="AN5" s="40" t="s">
        <v>85</v>
      </c>
      <c r="AO5" s="40"/>
      <c r="AP5" s="40"/>
      <c r="AQ5" s="40"/>
      <c r="AR5" s="40"/>
      <c r="AS5" s="40" t="s">
        <v>86</v>
      </c>
      <c r="AT5" s="34"/>
      <c r="AU5" s="34"/>
      <c r="AV5" s="34"/>
      <c r="AW5" s="34"/>
      <c r="AX5" s="34"/>
    </row>
    <row r="6" ht="15.75" customHeight="1">
      <c r="A6" s="34"/>
      <c r="B6" s="35" t="s">
        <v>53</v>
      </c>
      <c r="C6" s="36" t="b">
        <v>0</v>
      </c>
      <c r="D6" s="37">
        <v>4.0</v>
      </c>
      <c r="E6" s="38" t="s">
        <v>87</v>
      </c>
      <c r="F6" s="38" t="s">
        <v>88</v>
      </c>
      <c r="G6" s="39">
        <v>2024.0</v>
      </c>
      <c r="H6" s="40" t="str">
        <f>VLOOKUP(D6,rawdata,7)</f>
        <v>International Journal of Evaluation and Research in Education </v>
      </c>
      <c r="I6" s="41">
        <f>VLOOKUP(D6,rawdata,14)</f>
        <v>0</v>
      </c>
      <c r="J6" s="40" t="s">
        <v>89</v>
      </c>
      <c r="K6" s="40" t="s">
        <v>90</v>
      </c>
      <c r="L6" s="40" t="s">
        <v>91</v>
      </c>
      <c r="M6" s="40" t="s">
        <v>92</v>
      </c>
      <c r="N6" s="40" t="s">
        <v>93</v>
      </c>
      <c r="O6" s="40" t="s">
        <v>94</v>
      </c>
      <c r="P6" s="40" t="s">
        <v>95</v>
      </c>
      <c r="Q6" s="40" t="s">
        <v>96</v>
      </c>
      <c r="R6" s="40" t="s">
        <v>64</v>
      </c>
      <c r="S6" s="40" t="s">
        <v>97</v>
      </c>
      <c r="T6" s="40" t="s">
        <v>98</v>
      </c>
      <c r="U6" s="40" t="s">
        <v>99</v>
      </c>
      <c r="V6" s="40" t="s">
        <v>100</v>
      </c>
      <c r="W6" s="40" t="s">
        <v>101</v>
      </c>
      <c r="X6" s="40" t="s">
        <v>102</v>
      </c>
      <c r="Y6" s="40" t="s">
        <v>103</v>
      </c>
      <c r="Z6" s="40" t="s">
        <v>104</v>
      </c>
      <c r="AA6" s="40" t="s">
        <v>105</v>
      </c>
      <c r="AB6" s="40" t="s">
        <v>106</v>
      </c>
      <c r="AC6" s="41" t="s">
        <v>107</v>
      </c>
      <c r="AD6" s="41" t="s">
        <v>108</v>
      </c>
      <c r="AE6" s="41" t="s">
        <v>109</v>
      </c>
      <c r="AF6" s="41" t="s">
        <v>110</v>
      </c>
      <c r="AG6" s="41" t="s">
        <v>79</v>
      </c>
      <c r="AH6" s="41" t="s">
        <v>111</v>
      </c>
      <c r="AI6" s="41" t="s">
        <v>112</v>
      </c>
      <c r="AJ6" s="41" t="s">
        <v>113</v>
      </c>
      <c r="AK6" s="29">
        <v>26.0</v>
      </c>
      <c r="AL6" s="40" t="s">
        <v>114</v>
      </c>
      <c r="AM6" s="40" t="s">
        <v>115</v>
      </c>
      <c r="AN6" s="40" t="s">
        <v>116</v>
      </c>
      <c r="AO6" s="40"/>
      <c r="AP6" s="40"/>
      <c r="AQ6" s="40"/>
      <c r="AR6" s="40"/>
      <c r="AS6" s="40" t="s">
        <v>117</v>
      </c>
      <c r="AT6" s="34"/>
      <c r="AU6" s="34"/>
      <c r="AV6" s="34"/>
      <c r="AW6" s="34"/>
      <c r="AX6" s="34"/>
    </row>
    <row r="7" ht="15.75" customHeight="1">
      <c r="A7" s="34"/>
      <c r="B7" s="35" t="s">
        <v>53</v>
      </c>
      <c r="C7" s="36" t="b">
        <v>0</v>
      </c>
      <c r="D7" s="37">
        <v>6.0</v>
      </c>
      <c r="E7" s="38" t="s">
        <v>118</v>
      </c>
      <c r="F7" s="38" t="s">
        <v>119</v>
      </c>
      <c r="G7" s="39">
        <v>2022.0</v>
      </c>
      <c r="H7" s="40" t="str">
        <f>VLOOKUP(D7,rawdata,7)</f>
        <v>Journal of Higher Education Theory and Practice</v>
      </c>
      <c r="I7" s="41">
        <f>VLOOKUP(D7,rawdata,14)</f>
        <v>0</v>
      </c>
      <c r="J7" s="40" t="s">
        <v>120</v>
      </c>
      <c r="K7" s="40" t="s">
        <v>121</v>
      </c>
      <c r="L7" s="40" t="s">
        <v>122</v>
      </c>
      <c r="M7" s="40" t="s">
        <v>92</v>
      </c>
      <c r="N7" s="40" t="s">
        <v>123</v>
      </c>
      <c r="O7" s="40" t="s">
        <v>124</v>
      </c>
      <c r="P7" s="40" t="s">
        <v>65</v>
      </c>
      <c r="Q7" s="40" t="s">
        <v>125</v>
      </c>
      <c r="R7" s="40" t="s">
        <v>125</v>
      </c>
      <c r="S7" s="42" t="s">
        <v>126</v>
      </c>
      <c r="T7" s="40" t="s">
        <v>127</v>
      </c>
      <c r="U7" s="40" t="s">
        <v>128</v>
      </c>
      <c r="V7" s="40" t="s">
        <v>129</v>
      </c>
      <c r="W7" s="40" t="s">
        <v>130</v>
      </c>
      <c r="X7" s="40" t="s">
        <v>131</v>
      </c>
      <c r="Y7" s="40" t="s">
        <v>132</v>
      </c>
      <c r="Z7" s="40" t="s">
        <v>133</v>
      </c>
      <c r="AA7" s="40" t="s">
        <v>134</v>
      </c>
      <c r="AB7" s="40" t="s">
        <v>135</v>
      </c>
      <c r="AC7" s="41" t="s">
        <v>107</v>
      </c>
      <c r="AD7" s="41" t="s">
        <v>108</v>
      </c>
      <c r="AE7" s="41" t="s">
        <v>109</v>
      </c>
      <c r="AF7" s="41" t="s">
        <v>110</v>
      </c>
      <c r="AG7" s="41" t="s">
        <v>136</v>
      </c>
      <c r="AH7" s="41" t="s">
        <v>111</v>
      </c>
      <c r="AI7" s="41" t="s">
        <v>112</v>
      </c>
      <c r="AJ7" s="41" t="s">
        <v>113</v>
      </c>
      <c r="AK7" s="29">
        <v>24.0</v>
      </c>
      <c r="AL7" s="40" t="s">
        <v>137</v>
      </c>
      <c r="AM7" s="40" t="s">
        <v>138</v>
      </c>
      <c r="AN7" s="40" t="s">
        <v>139</v>
      </c>
      <c r="AO7" s="40"/>
      <c r="AP7" s="40"/>
      <c r="AQ7" s="40"/>
      <c r="AR7" s="40"/>
      <c r="AS7" s="40" t="s">
        <v>140</v>
      </c>
      <c r="AT7" s="34"/>
      <c r="AU7" s="34"/>
      <c r="AV7" s="34"/>
      <c r="AW7" s="34"/>
      <c r="AX7" s="34"/>
    </row>
    <row r="8" ht="15.75" customHeight="1">
      <c r="A8" s="34"/>
      <c r="B8" s="35" t="s">
        <v>53</v>
      </c>
      <c r="C8" s="36" t="b">
        <v>0</v>
      </c>
      <c r="D8" s="37">
        <v>7.0</v>
      </c>
      <c r="E8" s="38" t="s">
        <v>141</v>
      </c>
      <c r="F8" s="38" t="s">
        <v>142</v>
      </c>
      <c r="G8" s="39">
        <v>2024.0</v>
      </c>
      <c r="H8" s="40" t="str">
        <f>VLOOKUP(D8,rawdata,7)</f>
        <v>Computers</v>
      </c>
      <c r="I8" s="41">
        <f>VLOOKUP(D8,rawdata,14)</f>
        <v>0</v>
      </c>
      <c r="J8" s="40" t="s">
        <v>143</v>
      </c>
      <c r="K8" s="40" t="s">
        <v>144</v>
      </c>
      <c r="L8" s="40" t="s">
        <v>145</v>
      </c>
      <c r="M8" s="40" t="s">
        <v>92</v>
      </c>
      <c r="N8" s="40" t="s">
        <v>146</v>
      </c>
      <c r="O8" s="40" t="s">
        <v>147</v>
      </c>
      <c r="P8" s="40" t="s">
        <v>65</v>
      </c>
      <c r="Q8" s="40" t="s">
        <v>125</v>
      </c>
      <c r="R8" s="40" t="s">
        <v>125</v>
      </c>
      <c r="S8" s="40" t="s">
        <v>65</v>
      </c>
      <c r="T8" s="40" t="s">
        <v>148</v>
      </c>
      <c r="U8" s="40" t="s">
        <v>149</v>
      </c>
      <c r="V8" s="40" t="s">
        <v>150</v>
      </c>
      <c r="W8" s="40" t="s">
        <v>151</v>
      </c>
      <c r="X8" s="40" t="s">
        <v>152</v>
      </c>
      <c r="Y8" s="40" t="s">
        <v>153</v>
      </c>
      <c r="Z8" s="40" t="s">
        <v>154</v>
      </c>
      <c r="AA8" s="40" t="s">
        <v>155</v>
      </c>
      <c r="AB8" s="40" t="s">
        <v>156</v>
      </c>
      <c r="AC8" s="41" t="s">
        <v>107</v>
      </c>
      <c r="AD8" s="41" t="s">
        <v>157</v>
      </c>
      <c r="AE8" s="41" t="s">
        <v>109</v>
      </c>
      <c r="AF8" s="41" t="s">
        <v>110</v>
      </c>
      <c r="AG8" s="41" t="s">
        <v>79</v>
      </c>
      <c r="AH8" s="41" t="s">
        <v>111</v>
      </c>
      <c r="AI8" s="41" t="s">
        <v>112</v>
      </c>
      <c r="AJ8" s="41" t="s">
        <v>113</v>
      </c>
      <c r="AK8" s="29">
        <v>26.0</v>
      </c>
      <c r="AL8" s="40" t="s">
        <v>158</v>
      </c>
      <c r="AM8" s="40" t="s">
        <v>159</v>
      </c>
      <c r="AN8" s="40" t="s">
        <v>160</v>
      </c>
      <c r="AO8" s="40"/>
      <c r="AP8" s="40"/>
      <c r="AQ8" s="40"/>
      <c r="AR8" s="40"/>
      <c r="AS8" s="40" t="s">
        <v>161</v>
      </c>
      <c r="AT8" s="34"/>
      <c r="AU8" s="34"/>
      <c r="AV8" s="34"/>
      <c r="AW8" s="34"/>
      <c r="AX8" s="34"/>
    </row>
    <row r="9" ht="15.75" customHeight="1">
      <c r="A9" s="34"/>
      <c r="B9" s="35" t="s">
        <v>53</v>
      </c>
      <c r="C9" s="36" t="b">
        <v>0</v>
      </c>
      <c r="D9" s="37">
        <v>9.0</v>
      </c>
      <c r="E9" s="38" t="s">
        <v>162</v>
      </c>
      <c r="F9" s="38" t="s">
        <v>163</v>
      </c>
      <c r="G9" s="39">
        <v>2024.0</v>
      </c>
      <c r="H9" s="40" t="str">
        <f>VLOOKUP(D9,rawdata,7)</f>
        <v>BMC Medical Education</v>
      </c>
      <c r="I9" s="41">
        <f>VLOOKUP(D9,rawdata,14)</f>
        <v>0</v>
      </c>
      <c r="J9" s="40" t="s">
        <v>56</v>
      </c>
      <c r="K9" s="40" t="s">
        <v>164</v>
      </c>
      <c r="L9" s="40" t="s">
        <v>165</v>
      </c>
      <c r="M9" s="40" t="s">
        <v>166</v>
      </c>
      <c r="N9" s="40" t="s">
        <v>167</v>
      </c>
      <c r="O9" s="40" t="s">
        <v>168</v>
      </c>
      <c r="P9" s="40" t="s">
        <v>65</v>
      </c>
      <c r="Q9" s="40" t="s">
        <v>125</v>
      </c>
      <c r="R9" s="40" t="s">
        <v>125</v>
      </c>
      <c r="S9" s="40" t="s">
        <v>169</v>
      </c>
      <c r="T9" s="40" t="s">
        <v>170</v>
      </c>
      <c r="U9" s="40" t="s">
        <v>171</v>
      </c>
      <c r="V9" s="40" t="s">
        <v>172</v>
      </c>
      <c r="W9" s="40" t="s">
        <v>173</v>
      </c>
      <c r="X9" s="40" t="s">
        <v>174</v>
      </c>
      <c r="Y9" s="40" t="s">
        <v>175</v>
      </c>
      <c r="Z9" s="40" t="s">
        <v>176</v>
      </c>
      <c r="AA9" s="40" t="s">
        <v>177</v>
      </c>
      <c r="AB9" s="40" t="s">
        <v>178</v>
      </c>
      <c r="AC9" s="41" t="s">
        <v>75</v>
      </c>
      <c r="AD9" s="41" t="s">
        <v>108</v>
      </c>
      <c r="AE9" s="41" t="s">
        <v>109</v>
      </c>
      <c r="AF9" s="41" t="s">
        <v>110</v>
      </c>
      <c r="AG9" s="41" t="s">
        <v>79</v>
      </c>
      <c r="AH9" s="41" t="s">
        <v>111</v>
      </c>
      <c r="AI9" s="41" t="s">
        <v>112</v>
      </c>
      <c r="AJ9" s="41" t="s">
        <v>113</v>
      </c>
      <c r="AK9" s="29">
        <v>27.0</v>
      </c>
      <c r="AL9" s="40" t="s">
        <v>179</v>
      </c>
      <c r="AM9" s="40" t="s">
        <v>180</v>
      </c>
      <c r="AN9" s="40" t="s">
        <v>181</v>
      </c>
      <c r="AO9" s="40"/>
      <c r="AP9" s="40"/>
      <c r="AQ9" s="40"/>
      <c r="AR9" s="40"/>
      <c r="AS9" s="40" t="s">
        <v>182</v>
      </c>
      <c r="AT9" s="34"/>
      <c r="AU9" s="34"/>
      <c r="AV9" s="34"/>
      <c r="AW9" s="34"/>
      <c r="AX9" s="34"/>
    </row>
    <row r="10" ht="15.75" customHeight="1">
      <c r="A10" s="34"/>
      <c r="B10" s="35" t="s">
        <v>53</v>
      </c>
      <c r="C10" s="36" t="b">
        <v>0</v>
      </c>
      <c r="D10" s="37">
        <v>10.0</v>
      </c>
      <c r="E10" s="38" t="s">
        <v>183</v>
      </c>
      <c r="F10" s="38" t="s">
        <v>184</v>
      </c>
      <c r="G10" s="39">
        <v>2023.0</v>
      </c>
      <c r="H10" s="40" t="str">
        <f>VLOOKUP(D10,rawdata,7)</f>
        <v>Engineering Proceedings</v>
      </c>
      <c r="I10" s="41">
        <f>VLOOKUP(D10,rawdata,14)</f>
        <v>0</v>
      </c>
      <c r="J10" s="40" t="s">
        <v>185</v>
      </c>
      <c r="K10" s="40" t="s">
        <v>186</v>
      </c>
      <c r="L10" s="40" t="s">
        <v>187</v>
      </c>
      <c r="M10" s="40" t="s">
        <v>92</v>
      </c>
      <c r="N10" s="40" t="s">
        <v>188</v>
      </c>
      <c r="O10" s="40" t="s">
        <v>189</v>
      </c>
      <c r="P10" s="40" t="s">
        <v>190</v>
      </c>
      <c r="Q10" s="40" t="s">
        <v>191</v>
      </c>
      <c r="R10" s="40" t="s">
        <v>64</v>
      </c>
      <c r="S10" s="40" t="s">
        <v>97</v>
      </c>
      <c r="T10" s="40" t="s">
        <v>98</v>
      </c>
      <c r="U10" s="40" t="s">
        <v>99</v>
      </c>
      <c r="V10" s="40" t="s">
        <v>100</v>
      </c>
      <c r="W10" s="40" t="s">
        <v>101</v>
      </c>
      <c r="X10" s="40" t="s">
        <v>102</v>
      </c>
      <c r="Y10" s="40" t="s">
        <v>192</v>
      </c>
      <c r="Z10" s="40" t="s">
        <v>193</v>
      </c>
      <c r="AA10" s="40" t="s">
        <v>194</v>
      </c>
      <c r="AB10" s="40" t="s">
        <v>195</v>
      </c>
      <c r="AC10" s="41" t="s">
        <v>75</v>
      </c>
      <c r="AD10" s="41" t="s">
        <v>76</v>
      </c>
      <c r="AE10" s="41" t="s">
        <v>77</v>
      </c>
      <c r="AF10" s="41" t="s">
        <v>78</v>
      </c>
      <c r="AG10" s="41" t="s">
        <v>79</v>
      </c>
      <c r="AH10" s="41" t="s">
        <v>80</v>
      </c>
      <c r="AI10" s="41" t="s">
        <v>81</v>
      </c>
      <c r="AJ10" s="41" t="s">
        <v>82</v>
      </c>
      <c r="AK10" s="29">
        <v>40.0</v>
      </c>
      <c r="AL10" s="40" t="s">
        <v>196</v>
      </c>
      <c r="AM10" s="40" t="s">
        <v>197</v>
      </c>
      <c r="AN10" s="40" t="s">
        <v>198</v>
      </c>
      <c r="AO10" s="40"/>
      <c r="AP10" s="40"/>
      <c r="AQ10" s="40"/>
      <c r="AR10" s="40"/>
      <c r="AS10" s="40" t="s">
        <v>199</v>
      </c>
      <c r="AT10" s="34"/>
      <c r="AU10" s="34"/>
      <c r="AV10" s="34"/>
      <c r="AW10" s="34"/>
      <c r="AX10" s="34"/>
    </row>
    <row r="11" ht="15.75" customHeight="1">
      <c r="A11" s="34"/>
      <c r="B11" s="35" t="s">
        <v>53</v>
      </c>
      <c r="C11" s="36" t="b">
        <v>0</v>
      </c>
      <c r="D11" s="37">
        <v>13.0</v>
      </c>
      <c r="E11" s="38" t="s">
        <v>200</v>
      </c>
      <c r="F11" s="38" t="s">
        <v>201</v>
      </c>
      <c r="G11" s="39">
        <v>2022.0</v>
      </c>
      <c r="H11" s="40" t="str">
        <f>VLOOKUP(D11,rawdata,7)</f>
        <v>Scientific Programming</v>
      </c>
      <c r="I11" s="41">
        <f>VLOOKUP(D11,rawdata,14)</f>
        <v>0</v>
      </c>
      <c r="J11" s="40" t="s">
        <v>56</v>
      </c>
      <c r="K11" s="40" t="s">
        <v>202</v>
      </c>
      <c r="L11" s="40" t="s">
        <v>203</v>
      </c>
      <c r="M11" s="40" t="s">
        <v>204</v>
      </c>
      <c r="N11" s="40" t="s">
        <v>205</v>
      </c>
      <c r="O11" s="40" t="s">
        <v>206</v>
      </c>
      <c r="P11" s="40" t="s">
        <v>65</v>
      </c>
      <c r="Q11" s="40" t="s">
        <v>125</v>
      </c>
      <c r="R11" s="40" t="s">
        <v>125</v>
      </c>
      <c r="S11" s="40" t="s">
        <v>65</v>
      </c>
      <c r="T11" s="40" t="s">
        <v>207</v>
      </c>
      <c r="U11" s="40" t="s">
        <v>208</v>
      </c>
      <c r="V11" s="40" t="s">
        <v>209</v>
      </c>
      <c r="W11" s="40" t="s">
        <v>208</v>
      </c>
      <c r="X11" s="40" t="s">
        <v>210</v>
      </c>
      <c r="Y11" s="40" t="s">
        <v>211</v>
      </c>
      <c r="Z11" s="40" t="s">
        <v>212</v>
      </c>
      <c r="AA11" s="40" t="s">
        <v>213</v>
      </c>
      <c r="AB11" s="40" t="s">
        <v>214</v>
      </c>
      <c r="AC11" s="41" t="s">
        <v>107</v>
      </c>
      <c r="AD11" s="41" t="s">
        <v>215</v>
      </c>
      <c r="AE11" s="41" t="s">
        <v>108</v>
      </c>
      <c r="AF11" s="41" t="s">
        <v>216</v>
      </c>
      <c r="AG11" s="41" t="s">
        <v>79</v>
      </c>
      <c r="AH11" s="41" t="s">
        <v>111</v>
      </c>
      <c r="AI11" s="41" t="s">
        <v>112</v>
      </c>
      <c r="AJ11" s="41" t="s">
        <v>113</v>
      </c>
      <c r="AK11" s="29">
        <v>21.0</v>
      </c>
      <c r="AL11" s="40" t="s">
        <v>217</v>
      </c>
      <c r="AM11" s="40" t="s">
        <v>218</v>
      </c>
      <c r="AN11" s="40" t="s">
        <v>219</v>
      </c>
      <c r="AO11" s="40"/>
      <c r="AP11" s="40"/>
      <c r="AQ11" s="40"/>
      <c r="AR11" s="40"/>
      <c r="AS11" s="40" t="s">
        <v>220</v>
      </c>
      <c r="AT11" s="34"/>
      <c r="AU11" s="34"/>
      <c r="AV11" s="34"/>
      <c r="AW11" s="34"/>
      <c r="AX11" s="34"/>
    </row>
    <row r="12" ht="15.75" customHeight="1">
      <c r="A12" s="34"/>
      <c r="B12" s="35" t="s">
        <v>53</v>
      </c>
      <c r="C12" s="36" t="b">
        <v>0</v>
      </c>
      <c r="D12" s="37">
        <v>20.0</v>
      </c>
      <c r="E12" s="38" t="s">
        <v>221</v>
      </c>
      <c r="F12" s="38" t="s">
        <v>222</v>
      </c>
      <c r="G12" s="39">
        <v>2022.0</v>
      </c>
      <c r="H12" s="40" t="str">
        <f>VLOOKUP(D12,rawdata,7)</f>
        <v>Computational Intelligence and Neuroscience</v>
      </c>
      <c r="I12" s="41">
        <f>VLOOKUP(D12,rawdata,14)</f>
        <v>5</v>
      </c>
      <c r="J12" s="40" t="s">
        <v>56</v>
      </c>
      <c r="K12" s="40" t="s">
        <v>223</v>
      </c>
      <c r="L12" s="40" t="s">
        <v>224</v>
      </c>
      <c r="M12" s="40" t="s">
        <v>92</v>
      </c>
      <c r="N12" s="40" t="s">
        <v>225</v>
      </c>
      <c r="O12" s="40" t="s">
        <v>226</v>
      </c>
      <c r="P12" s="40" t="s">
        <v>227</v>
      </c>
      <c r="Q12" s="40" t="s">
        <v>228</v>
      </c>
      <c r="R12" s="40" t="s">
        <v>64</v>
      </c>
      <c r="S12" s="40" t="s">
        <v>65</v>
      </c>
      <c r="T12" s="40" t="s">
        <v>229</v>
      </c>
      <c r="U12" s="40" t="s">
        <v>230</v>
      </c>
      <c r="V12" s="40" t="s">
        <v>231</v>
      </c>
      <c r="W12" s="40" t="s">
        <v>232</v>
      </c>
      <c r="X12" s="40" t="s">
        <v>233</v>
      </c>
      <c r="Y12" s="40" t="s">
        <v>234</v>
      </c>
      <c r="Z12" s="40" t="s">
        <v>235</v>
      </c>
      <c r="AA12" s="40" t="s">
        <v>236</v>
      </c>
      <c r="AB12" s="40" t="s">
        <v>237</v>
      </c>
      <c r="AC12" s="41" t="s">
        <v>75</v>
      </c>
      <c r="AD12" s="41" t="s">
        <v>76</v>
      </c>
      <c r="AE12" s="41" t="s">
        <v>77</v>
      </c>
      <c r="AF12" s="41" t="s">
        <v>78</v>
      </c>
      <c r="AG12" s="41" t="s">
        <v>79</v>
      </c>
      <c r="AH12" s="41" t="s">
        <v>80</v>
      </c>
      <c r="AI12" s="41" t="s">
        <v>81</v>
      </c>
      <c r="AJ12" s="41" t="s">
        <v>82</v>
      </c>
      <c r="AK12" s="29">
        <v>40.0</v>
      </c>
      <c r="AL12" s="40" t="s">
        <v>238</v>
      </c>
      <c r="AM12" s="40" t="s">
        <v>239</v>
      </c>
      <c r="AN12" s="40" t="s">
        <v>240</v>
      </c>
      <c r="AO12" s="40"/>
      <c r="AP12" s="40"/>
      <c r="AQ12" s="40"/>
      <c r="AR12" s="40"/>
      <c r="AS12" s="40" t="s">
        <v>241</v>
      </c>
      <c r="AT12" s="34"/>
      <c r="AU12" s="34"/>
      <c r="AV12" s="34"/>
      <c r="AW12" s="34"/>
      <c r="AX12" s="34"/>
    </row>
    <row r="13" ht="15.75" customHeight="1">
      <c r="A13" s="34"/>
      <c r="B13" s="35" t="s">
        <v>53</v>
      </c>
      <c r="C13" s="36" t="b">
        <v>0</v>
      </c>
      <c r="D13" s="37">
        <v>22.0</v>
      </c>
      <c r="E13" s="38" t="s">
        <v>242</v>
      </c>
      <c r="F13" s="38" t="s">
        <v>243</v>
      </c>
      <c r="G13" s="39">
        <v>2023.0</v>
      </c>
      <c r="H13" s="40" t="str">
        <f>VLOOKUP(D13,rawdata,7)</f>
        <v>International Journal of Information and Education Technology</v>
      </c>
      <c r="I13" s="41">
        <f>VLOOKUP(D13,rawdata,14)</f>
        <v>0</v>
      </c>
      <c r="J13" s="40" t="s">
        <v>120</v>
      </c>
      <c r="K13" s="40" t="s">
        <v>244</v>
      </c>
      <c r="L13" s="40" t="s">
        <v>245</v>
      </c>
      <c r="M13" s="40" t="s">
        <v>92</v>
      </c>
      <c r="N13" s="40" t="s">
        <v>246</v>
      </c>
      <c r="O13" s="40" t="s">
        <v>247</v>
      </c>
      <c r="P13" s="40" t="s">
        <v>248</v>
      </c>
      <c r="Q13" s="40" t="s">
        <v>249</v>
      </c>
      <c r="R13" s="40" t="s">
        <v>64</v>
      </c>
      <c r="S13" s="40" t="s">
        <v>97</v>
      </c>
      <c r="T13" s="40" t="s">
        <v>98</v>
      </c>
      <c r="U13" s="40" t="s">
        <v>99</v>
      </c>
      <c r="V13" s="40" t="s">
        <v>100</v>
      </c>
      <c r="W13" s="40" t="s">
        <v>250</v>
      </c>
      <c r="X13" s="40" t="s">
        <v>102</v>
      </c>
      <c r="Y13" s="40" t="s">
        <v>251</v>
      </c>
      <c r="Z13" s="40" t="s">
        <v>252</v>
      </c>
      <c r="AA13" s="40" t="s">
        <v>253</v>
      </c>
      <c r="AB13" s="40" t="s">
        <v>254</v>
      </c>
      <c r="AC13" s="41" t="s">
        <v>75</v>
      </c>
      <c r="AD13" s="41" t="s">
        <v>76</v>
      </c>
      <c r="AE13" s="41" t="s">
        <v>77</v>
      </c>
      <c r="AF13" s="41" t="s">
        <v>78</v>
      </c>
      <c r="AG13" s="41" t="s">
        <v>79</v>
      </c>
      <c r="AH13" s="41" t="s">
        <v>80</v>
      </c>
      <c r="AI13" s="41" t="s">
        <v>81</v>
      </c>
      <c r="AJ13" s="41" t="s">
        <v>82</v>
      </c>
      <c r="AK13" s="29">
        <v>40.0</v>
      </c>
      <c r="AL13" s="40" t="s">
        <v>255</v>
      </c>
      <c r="AM13" s="40" t="s">
        <v>256</v>
      </c>
      <c r="AN13" s="40" t="s">
        <v>257</v>
      </c>
      <c r="AO13" s="40"/>
      <c r="AP13" s="40"/>
      <c r="AQ13" s="40"/>
      <c r="AR13" s="40"/>
      <c r="AS13" s="40" t="s">
        <v>258</v>
      </c>
      <c r="AT13" s="34"/>
      <c r="AU13" s="34"/>
      <c r="AV13" s="34"/>
      <c r="AW13" s="34"/>
      <c r="AX13" s="34"/>
    </row>
    <row r="14" ht="15.75" customHeight="1">
      <c r="A14" s="34"/>
      <c r="B14" s="35" t="s">
        <v>53</v>
      </c>
      <c r="C14" s="36" t="b">
        <v>0</v>
      </c>
      <c r="D14" s="37">
        <v>26.0</v>
      </c>
      <c r="E14" s="38" t="s">
        <v>259</v>
      </c>
      <c r="F14" s="38" t="s">
        <v>260</v>
      </c>
      <c r="G14" s="39">
        <v>2023.0</v>
      </c>
      <c r="H14" s="40" t="str">
        <f>VLOOKUP(D14,rawdata,7)</f>
        <v>Psicothema</v>
      </c>
      <c r="I14" s="41">
        <f>VLOOKUP(D14,rawdata,14)</f>
        <v>15</v>
      </c>
      <c r="J14" s="40" t="s">
        <v>261</v>
      </c>
      <c r="K14" s="40" t="s">
        <v>262</v>
      </c>
      <c r="L14" s="40" t="s">
        <v>263</v>
      </c>
      <c r="M14" s="40" t="s">
        <v>264</v>
      </c>
      <c r="N14" s="40" t="s">
        <v>265</v>
      </c>
      <c r="O14" s="40" t="s">
        <v>266</v>
      </c>
      <c r="P14" s="40" t="s">
        <v>65</v>
      </c>
      <c r="Q14" s="40" t="s">
        <v>125</v>
      </c>
      <c r="R14" s="40" t="s">
        <v>125</v>
      </c>
      <c r="S14" s="40" t="s">
        <v>65</v>
      </c>
      <c r="T14" s="40" t="s">
        <v>267</v>
      </c>
      <c r="U14" s="40" t="s">
        <v>268</v>
      </c>
      <c r="V14" s="40" t="s">
        <v>269</v>
      </c>
      <c r="W14" s="40" t="s">
        <v>270</v>
      </c>
      <c r="X14" s="40" t="s">
        <v>271</v>
      </c>
      <c r="Y14" s="40" t="s">
        <v>272</v>
      </c>
      <c r="Z14" s="40" t="s">
        <v>273</v>
      </c>
      <c r="AA14" s="40" t="s">
        <v>274</v>
      </c>
      <c r="AB14" s="40" t="s">
        <v>275</v>
      </c>
      <c r="AC14" s="41" t="s">
        <v>75</v>
      </c>
      <c r="AD14" s="41" t="s">
        <v>76</v>
      </c>
      <c r="AE14" s="41" t="s">
        <v>77</v>
      </c>
      <c r="AF14" s="41" t="s">
        <v>78</v>
      </c>
      <c r="AG14" s="41" t="s">
        <v>79</v>
      </c>
      <c r="AH14" s="41" t="s">
        <v>80</v>
      </c>
      <c r="AI14" s="41" t="s">
        <v>81</v>
      </c>
      <c r="AJ14" s="41" t="s">
        <v>276</v>
      </c>
      <c r="AK14" s="29">
        <v>40.0</v>
      </c>
      <c r="AL14" s="40" t="s">
        <v>277</v>
      </c>
      <c r="AM14" s="40" t="s">
        <v>278</v>
      </c>
      <c r="AN14" s="40" t="s">
        <v>279</v>
      </c>
      <c r="AO14" s="40"/>
      <c r="AP14" s="40"/>
      <c r="AQ14" s="40"/>
      <c r="AR14" s="40"/>
      <c r="AS14" s="40" t="s">
        <v>280</v>
      </c>
      <c r="AT14" s="34"/>
      <c r="AU14" s="34"/>
      <c r="AV14" s="34"/>
      <c r="AW14" s="34"/>
      <c r="AX14" s="34"/>
    </row>
    <row r="15" ht="15.75" customHeight="1">
      <c r="A15" s="34"/>
      <c r="B15" s="35" t="s">
        <v>53</v>
      </c>
      <c r="C15" s="36" t="b">
        <v>0</v>
      </c>
      <c r="D15" s="37">
        <v>31.0</v>
      </c>
      <c r="E15" s="38" t="s">
        <v>281</v>
      </c>
      <c r="F15" s="38" t="s">
        <v>282</v>
      </c>
      <c r="G15" s="39">
        <v>2024.0</v>
      </c>
      <c r="H15" s="40" t="str">
        <f>VLOOKUP(D15,rawdata,7)</f>
        <v>Australian Educational Researcher</v>
      </c>
      <c r="I15" s="41">
        <f>VLOOKUP(D15,rawdata,14)</f>
        <v>1</v>
      </c>
      <c r="J15" s="43" t="s">
        <v>283</v>
      </c>
      <c r="K15" s="43" t="s">
        <v>284</v>
      </c>
      <c r="L15" s="43" t="s">
        <v>285</v>
      </c>
      <c r="M15" s="43" t="s">
        <v>286</v>
      </c>
      <c r="N15" s="43" t="s">
        <v>287</v>
      </c>
      <c r="O15" s="43" t="s">
        <v>288</v>
      </c>
      <c r="P15" s="43" t="s">
        <v>65</v>
      </c>
      <c r="Q15" s="43" t="s">
        <v>65</v>
      </c>
      <c r="R15" s="43" t="s">
        <v>65</v>
      </c>
      <c r="S15" s="43" t="s">
        <v>65</v>
      </c>
      <c r="T15" s="43" t="s">
        <v>289</v>
      </c>
      <c r="U15" s="43" t="s">
        <v>290</v>
      </c>
      <c r="V15" s="43" t="s">
        <v>291</v>
      </c>
      <c r="W15" s="43" t="s">
        <v>292</v>
      </c>
      <c r="X15" s="43" t="s">
        <v>293</v>
      </c>
      <c r="Y15" s="43" t="s">
        <v>294</v>
      </c>
      <c r="Z15" s="43" t="s">
        <v>295</v>
      </c>
      <c r="AA15" s="43" t="s">
        <v>296</v>
      </c>
      <c r="AB15" s="43" t="s">
        <v>297</v>
      </c>
      <c r="AC15" s="44" t="s">
        <v>298</v>
      </c>
      <c r="AD15" s="44" t="s">
        <v>299</v>
      </c>
      <c r="AE15" s="44" t="s">
        <v>299</v>
      </c>
      <c r="AF15" s="44" t="s">
        <v>300</v>
      </c>
      <c r="AG15" s="44" t="s">
        <v>301</v>
      </c>
      <c r="AH15" s="44" t="s">
        <v>302</v>
      </c>
      <c r="AI15" s="44" t="s">
        <v>303</v>
      </c>
      <c r="AJ15" s="44" t="s">
        <v>302</v>
      </c>
      <c r="AK15" s="29"/>
      <c r="AL15" s="40" t="s">
        <v>304</v>
      </c>
      <c r="AM15" s="40" t="s">
        <v>304</v>
      </c>
      <c r="AN15" s="40" t="s">
        <v>304</v>
      </c>
      <c r="AO15" s="40"/>
      <c r="AP15" s="40"/>
      <c r="AQ15" s="40"/>
      <c r="AR15" s="40"/>
      <c r="AS15" s="40" t="s">
        <v>305</v>
      </c>
      <c r="AT15" s="34"/>
      <c r="AU15" s="34"/>
      <c r="AV15" s="34"/>
      <c r="AW15" s="34"/>
      <c r="AX15" s="34"/>
    </row>
    <row r="16" ht="15.75" customHeight="1">
      <c r="A16" s="34"/>
      <c r="B16" s="35" t="s">
        <v>53</v>
      </c>
      <c r="C16" s="36" t="b">
        <v>0</v>
      </c>
      <c r="D16" s="37">
        <v>32.0</v>
      </c>
      <c r="E16" s="38" t="s">
        <v>306</v>
      </c>
      <c r="F16" s="38" t="s">
        <v>307</v>
      </c>
      <c r="G16" s="39">
        <v>2024.0</v>
      </c>
      <c r="H16" s="40" t="str">
        <f>VLOOKUP(D16,rawdata,7)</f>
        <v>IEEE Access</v>
      </c>
      <c r="I16" s="41">
        <f>VLOOKUP(D16,rawdata,14)</f>
        <v>0</v>
      </c>
      <c r="J16" s="43" t="s">
        <v>56</v>
      </c>
      <c r="K16" s="43" t="s">
        <v>308</v>
      </c>
      <c r="L16" s="43" t="s">
        <v>309</v>
      </c>
      <c r="M16" s="43" t="s">
        <v>310</v>
      </c>
      <c r="N16" s="43" t="s">
        <v>311</v>
      </c>
      <c r="O16" s="43" t="s">
        <v>312</v>
      </c>
      <c r="P16" s="43" t="s">
        <v>313</v>
      </c>
      <c r="Q16" s="43" t="s">
        <v>314</v>
      </c>
      <c r="R16" s="43" t="s">
        <v>64</v>
      </c>
      <c r="S16" s="43" t="s">
        <v>65</v>
      </c>
      <c r="T16" s="43" t="s">
        <v>315</v>
      </c>
      <c r="U16" s="43" t="s">
        <v>316</v>
      </c>
      <c r="V16" s="43" t="s">
        <v>317</v>
      </c>
      <c r="W16" s="43" t="s">
        <v>318</v>
      </c>
      <c r="X16" s="43" t="s">
        <v>319</v>
      </c>
      <c r="Y16" s="43" t="s">
        <v>320</v>
      </c>
      <c r="Z16" s="43" t="s">
        <v>321</v>
      </c>
      <c r="AA16" s="43" t="s">
        <v>322</v>
      </c>
      <c r="AB16" s="43" t="s">
        <v>323</v>
      </c>
      <c r="AC16" s="44" t="s">
        <v>324</v>
      </c>
      <c r="AD16" s="44" t="s">
        <v>325</v>
      </c>
      <c r="AE16" s="44" t="s">
        <v>326</v>
      </c>
      <c r="AF16" s="44" t="s">
        <v>327</v>
      </c>
      <c r="AG16" s="44" t="s">
        <v>328</v>
      </c>
      <c r="AH16" s="44" t="s">
        <v>329</v>
      </c>
      <c r="AI16" s="44" t="s">
        <v>330</v>
      </c>
      <c r="AJ16" s="44" t="s">
        <v>331</v>
      </c>
      <c r="AK16" s="29"/>
      <c r="AL16" s="40" t="s">
        <v>304</v>
      </c>
      <c r="AM16" s="40" t="s">
        <v>304</v>
      </c>
      <c r="AN16" s="40" t="s">
        <v>304</v>
      </c>
      <c r="AO16" s="40"/>
      <c r="AP16" s="40"/>
      <c r="AQ16" s="40"/>
      <c r="AR16" s="40"/>
      <c r="AS16" s="40" t="s">
        <v>332</v>
      </c>
      <c r="AT16" s="34"/>
      <c r="AU16" s="34"/>
      <c r="AV16" s="34"/>
      <c r="AW16" s="34"/>
      <c r="AX16" s="34"/>
    </row>
    <row r="17" ht="15.75" customHeight="1">
      <c r="A17" s="34"/>
      <c r="B17" s="35" t="s">
        <v>53</v>
      </c>
      <c r="C17" s="36" t="b">
        <v>0</v>
      </c>
      <c r="D17" s="37">
        <v>36.0</v>
      </c>
      <c r="E17" s="38" t="s">
        <v>333</v>
      </c>
      <c r="F17" s="38" t="s">
        <v>334</v>
      </c>
      <c r="G17" s="39">
        <v>2025.0</v>
      </c>
      <c r="H17" s="40" t="str">
        <f>VLOOKUP(D17,rawdata,7)</f>
        <v>Fusion: Practice and Applications</v>
      </c>
      <c r="I17" s="41">
        <f>VLOOKUP(D17,rawdata,14)</f>
        <v>0</v>
      </c>
      <c r="J17" s="43" t="s">
        <v>335</v>
      </c>
      <c r="K17" s="43" t="s">
        <v>336</v>
      </c>
      <c r="L17" s="43" t="s">
        <v>337</v>
      </c>
      <c r="M17" s="43" t="s">
        <v>338</v>
      </c>
      <c r="N17" s="43" t="s">
        <v>339</v>
      </c>
      <c r="O17" s="43" t="s">
        <v>340</v>
      </c>
      <c r="P17" s="43" t="s">
        <v>341</v>
      </c>
      <c r="Q17" s="43" t="s">
        <v>293</v>
      </c>
      <c r="R17" s="43" t="s">
        <v>342</v>
      </c>
      <c r="S17" s="43" t="s">
        <v>343</v>
      </c>
      <c r="T17" s="43" t="s">
        <v>344</v>
      </c>
      <c r="U17" s="43" t="s">
        <v>345</v>
      </c>
      <c r="V17" s="43" t="s">
        <v>346</v>
      </c>
      <c r="W17" s="43" t="s">
        <v>347</v>
      </c>
      <c r="X17" s="43" t="s">
        <v>348</v>
      </c>
      <c r="Y17" s="43" t="s">
        <v>349</v>
      </c>
      <c r="Z17" s="43" t="s">
        <v>350</v>
      </c>
      <c r="AA17" s="43" t="s">
        <v>351</v>
      </c>
      <c r="AB17" s="43" t="s">
        <v>352</v>
      </c>
      <c r="AC17" s="44" t="s">
        <v>324</v>
      </c>
      <c r="AD17" s="44" t="s">
        <v>325</v>
      </c>
      <c r="AE17" s="44" t="s">
        <v>326</v>
      </c>
      <c r="AF17" s="44" t="s">
        <v>327</v>
      </c>
      <c r="AG17" s="44" t="s">
        <v>328</v>
      </c>
      <c r="AH17" s="44" t="s">
        <v>329</v>
      </c>
      <c r="AI17" s="44" t="s">
        <v>330</v>
      </c>
      <c r="AJ17" s="44" t="s">
        <v>331</v>
      </c>
      <c r="AK17" s="29"/>
      <c r="AL17" s="40" t="s">
        <v>353</v>
      </c>
      <c r="AM17" s="40" t="s">
        <v>354</v>
      </c>
      <c r="AN17" s="40" t="s">
        <v>355</v>
      </c>
      <c r="AO17" s="40"/>
      <c r="AP17" s="40"/>
      <c r="AQ17" s="40"/>
      <c r="AR17" s="40"/>
      <c r="AS17" s="40" t="s">
        <v>356</v>
      </c>
      <c r="AT17" s="34"/>
      <c r="AU17" s="34"/>
      <c r="AV17" s="34"/>
      <c r="AW17" s="34"/>
      <c r="AX17" s="34"/>
    </row>
    <row r="18" ht="15.75" customHeight="1">
      <c r="A18" s="34"/>
      <c r="B18" s="35" t="s">
        <v>53</v>
      </c>
      <c r="C18" s="36" t="b">
        <v>0</v>
      </c>
      <c r="D18" s="37">
        <v>38.0</v>
      </c>
      <c r="E18" s="38" t="s">
        <v>357</v>
      </c>
      <c r="F18" s="38" t="s">
        <v>358</v>
      </c>
      <c r="G18" s="39">
        <v>2022.0</v>
      </c>
      <c r="H18" s="40" t="str">
        <f>VLOOKUP(D18,rawdata,7)</f>
        <v>TESL-EJ</v>
      </c>
      <c r="I18" s="41">
        <f>VLOOKUP(D18,rawdata,14)</f>
        <v>4</v>
      </c>
      <c r="J18" s="43" t="s">
        <v>359</v>
      </c>
      <c r="K18" s="43" t="s">
        <v>360</v>
      </c>
      <c r="L18" s="43" t="s">
        <v>361</v>
      </c>
      <c r="M18" s="43" t="s">
        <v>362</v>
      </c>
      <c r="N18" s="43" t="s">
        <v>363</v>
      </c>
      <c r="O18" s="43" t="s">
        <v>364</v>
      </c>
      <c r="P18" s="43" t="s">
        <v>65</v>
      </c>
      <c r="Q18" s="43" t="s">
        <v>65</v>
      </c>
      <c r="R18" s="43" t="s">
        <v>65</v>
      </c>
      <c r="S18" s="43" t="s">
        <v>365</v>
      </c>
      <c r="T18" s="43" t="s">
        <v>366</v>
      </c>
      <c r="U18" s="43" t="s">
        <v>367</v>
      </c>
      <c r="V18" s="43" t="s">
        <v>368</v>
      </c>
      <c r="W18" s="43" t="s">
        <v>369</v>
      </c>
      <c r="X18" s="43" t="s">
        <v>150</v>
      </c>
      <c r="Y18" s="43" t="s">
        <v>370</v>
      </c>
      <c r="Z18" s="43" t="s">
        <v>371</v>
      </c>
      <c r="AA18" s="43" t="s">
        <v>372</v>
      </c>
      <c r="AB18" s="43" t="s">
        <v>373</v>
      </c>
      <c r="AC18" s="44" t="s">
        <v>298</v>
      </c>
      <c r="AD18" s="44" t="s">
        <v>299</v>
      </c>
      <c r="AE18" s="44" t="s">
        <v>299</v>
      </c>
      <c r="AF18" s="44" t="s">
        <v>300</v>
      </c>
      <c r="AG18" s="44" t="s">
        <v>301</v>
      </c>
      <c r="AH18" s="44" t="s">
        <v>302</v>
      </c>
      <c r="AI18" s="44" t="s">
        <v>303</v>
      </c>
      <c r="AJ18" s="44" t="s">
        <v>302</v>
      </c>
      <c r="AK18" s="29"/>
      <c r="AL18" s="40" t="s">
        <v>304</v>
      </c>
      <c r="AM18" s="40" t="s">
        <v>304</v>
      </c>
      <c r="AN18" s="40" t="s">
        <v>304</v>
      </c>
      <c r="AO18" s="40"/>
      <c r="AP18" s="40"/>
      <c r="AQ18" s="40"/>
      <c r="AR18" s="40"/>
      <c r="AS18" s="40" t="s">
        <v>374</v>
      </c>
      <c r="AT18" s="34"/>
      <c r="AU18" s="34"/>
      <c r="AV18" s="34"/>
      <c r="AW18" s="34"/>
      <c r="AX18" s="34"/>
    </row>
    <row r="19" ht="15.75" customHeight="1">
      <c r="A19" s="34"/>
      <c r="B19" s="35" t="s">
        <v>53</v>
      </c>
      <c r="C19" s="36" t="b">
        <v>0</v>
      </c>
      <c r="D19" s="37">
        <v>42.0</v>
      </c>
      <c r="E19" s="38" t="s">
        <v>375</v>
      </c>
      <c r="F19" s="38" t="s">
        <v>376</v>
      </c>
      <c r="G19" s="39">
        <v>2022.0</v>
      </c>
      <c r="H19" s="40" t="str">
        <f>VLOOKUP(D19,rawdata,7)</f>
        <v>International Journal of Modern Education and Computer Science</v>
      </c>
      <c r="I19" s="41">
        <f>VLOOKUP(D19,rawdata,14)</f>
        <v>16</v>
      </c>
      <c r="J19" s="43" t="s">
        <v>120</v>
      </c>
      <c r="K19" s="43" t="s">
        <v>377</v>
      </c>
      <c r="L19" s="43" t="s">
        <v>378</v>
      </c>
      <c r="M19" s="43" t="s">
        <v>379</v>
      </c>
      <c r="N19" s="43" t="s">
        <v>380</v>
      </c>
      <c r="O19" s="43" t="s">
        <v>381</v>
      </c>
      <c r="P19" s="43" t="s">
        <v>382</v>
      </c>
      <c r="Q19" s="43" t="s">
        <v>383</v>
      </c>
      <c r="R19" s="43" t="s">
        <v>64</v>
      </c>
      <c r="S19" s="43" t="s">
        <v>384</v>
      </c>
      <c r="T19" s="43" t="s">
        <v>385</v>
      </c>
      <c r="U19" s="43" t="s">
        <v>386</v>
      </c>
      <c r="V19" s="43" t="s">
        <v>387</v>
      </c>
      <c r="W19" s="43" t="s">
        <v>388</v>
      </c>
      <c r="X19" s="43" t="s">
        <v>389</v>
      </c>
      <c r="Y19" s="43" t="s">
        <v>390</v>
      </c>
      <c r="Z19" s="43" t="s">
        <v>391</v>
      </c>
      <c r="AA19" s="43" t="s">
        <v>392</v>
      </c>
      <c r="AB19" s="43" t="s">
        <v>393</v>
      </c>
      <c r="AC19" s="44" t="s">
        <v>324</v>
      </c>
      <c r="AD19" s="44" t="s">
        <v>325</v>
      </c>
      <c r="AE19" s="44" t="s">
        <v>326</v>
      </c>
      <c r="AF19" s="44" t="s">
        <v>327</v>
      </c>
      <c r="AG19" s="44" t="s">
        <v>328</v>
      </c>
      <c r="AH19" s="44" t="s">
        <v>329</v>
      </c>
      <c r="AI19" s="44" t="s">
        <v>330</v>
      </c>
      <c r="AJ19" s="44" t="s">
        <v>331</v>
      </c>
      <c r="AK19" s="29"/>
      <c r="AL19" s="40" t="s">
        <v>394</v>
      </c>
      <c r="AM19" s="40" t="s">
        <v>304</v>
      </c>
      <c r="AN19" s="40" t="s">
        <v>395</v>
      </c>
      <c r="AO19" s="40"/>
      <c r="AP19" s="40"/>
      <c r="AQ19" s="40"/>
      <c r="AR19" s="40"/>
      <c r="AS19" s="40" t="s">
        <v>396</v>
      </c>
      <c r="AT19" s="34"/>
      <c r="AU19" s="34"/>
      <c r="AV19" s="34"/>
      <c r="AW19" s="34"/>
      <c r="AX19" s="34"/>
    </row>
    <row r="20" ht="15.75" customHeight="1">
      <c r="A20" s="34"/>
      <c r="B20" s="35" t="s">
        <v>53</v>
      </c>
      <c r="C20" s="36" t="b">
        <v>0</v>
      </c>
      <c r="D20" s="37">
        <v>47.0</v>
      </c>
      <c r="E20" s="38" t="s">
        <v>397</v>
      </c>
      <c r="F20" s="38" t="s">
        <v>398</v>
      </c>
      <c r="G20" s="39">
        <v>2024.0</v>
      </c>
      <c r="H20" s="40" t="str">
        <f>VLOOKUP(D20,rawdata,7)</f>
        <v>BMC Medical Education</v>
      </c>
      <c r="I20" s="41">
        <f>VLOOKUP(D20,rawdata,14)</f>
        <v>0</v>
      </c>
      <c r="J20" s="43" t="s">
        <v>56</v>
      </c>
      <c r="K20" s="43" t="s">
        <v>399</v>
      </c>
      <c r="L20" s="43" t="s">
        <v>400</v>
      </c>
      <c r="M20" s="43" t="s">
        <v>401</v>
      </c>
      <c r="N20" s="43" t="s">
        <v>402</v>
      </c>
      <c r="O20" s="43" t="s">
        <v>403</v>
      </c>
      <c r="P20" s="43" t="s">
        <v>65</v>
      </c>
      <c r="Q20" s="43" t="s">
        <v>65</v>
      </c>
      <c r="R20" s="43" t="s">
        <v>65</v>
      </c>
      <c r="S20" s="43" t="s">
        <v>169</v>
      </c>
      <c r="T20" s="43" t="s">
        <v>366</v>
      </c>
      <c r="U20" s="43" t="s">
        <v>404</v>
      </c>
      <c r="V20" s="43" t="s">
        <v>405</v>
      </c>
      <c r="W20" s="43" t="s">
        <v>406</v>
      </c>
      <c r="X20" s="43" t="s">
        <v>407</v>
      </c>
      <c r="Y20" s="43" t="s">
        <v>408</v>
      </c>
      <c r="Z20" s="43" t="s">
        <v>409</v>
      </c>
      <c r="AA20" s="43" t="s">
        <v>410</v>
      </c>
      <c r="AB20" s="43" t="s">
        <v>411</v>
      </c>
      <c r="AC20" s="44" t="s">
        <v>298</v>
      </c>
      <c r="AD20" s="44" t="s">
        <v>299</v>
      </c>
      <c r="AE20" s="44" t="s">
        <v>299</v>
      </c>
      <c r="AF20" s="44" t="s">
        <v>300</v>
      </c>
      <c r="AG20" s="44" t="s">
        <v>412</v>
      </c>
      <c r="AH20" s="44" t="s">
        <v>302</v>
      </c>
      <c r="AI20" s="44" t="s">
        <v>303</v>
      </c>
      <c r="AJ20" s="44" t="s">
        <v>302</v>
      </c>
      <c r="AK20" s="29"/>
      <c r="AL20" s="40" t="s">
        <v>304</v>
      </c>
      <c r="AM20" s="40" t="s">
        <v>304</v>
      </c>
      <c r="AN20" s="40" t="s">
        <v>304</v>
      </c>
      <c r="AO20" s="40"/>
      <c r="AP20" s="40"/>
      <c r="AQ20" s="40"/>
      <c r="AR20" s="40"/>
      <c r="AS20" s="40" t="s">
        <v>413</v>
      </c>
      <c r="AT20" s="34"/>
      <c r="AU20" s="34"/>
      <c r="AV20" s="34"/>
      <c r="AW20" s="34"/>
      <c r="AX20" s="34"/>
    </row>
    <row r="21" ht="15.75" customHeight="1">
      <c r="A21" s="34"/>
      <c r="B21" s="35" t="s">
        <v>53</v>
      </c>
      <c r="C21" s="36" t="b">
        <v>0</v>
      </c>
      <c r="D21" s="37">
        <v>60.0</v>
      </c>
      <c r="E21" s="38" t="s">
        <v>414</v>
      </c>
      <c r="F21" s="38" t="s">
        <v>415</v>
      </c>
      <c r="G21" s="39">
        <v>2022.0</v>
      </c>
      <c r="H21" s="40" t="str">
        <f>VLOOKUP(D21,rawdata,7)</f>
        <v>Computational Intelligence and Neuroscience</v>
      </c>
      <c r="I21" s="41">
        <f>VLOOKUP(D21,rawdata,14)</f>
        <v>8</v>
      </c>
      <c r="J21" s="43" t="s">
        <v>56</v>
      </c>
      <c r="K21" s="43" t="s">
        <v>416</v>
      </c>
      <c r="L21" s="43" t="s">
        <v>417</v>
      </c>
      <c r="M21" s="43" t="s">
        <v>418</v>
      </c>
      <c r="N21" s="43" t="s">
        <v>419</v>
      </c>
      <c r="O21" s="43" t="s">
        <v>420</v>
      </c>
      <c r="P21" s="43" t="s">
        <v>421</v>
      </c>
      <c r="Q21" s="43" t="s">
        <v>422</v>
      </c>
      <c r="R21" s="43" t="s">
        <v>64</v>
      </c>
      <c r="S21" s="43" t="s">
        <v>65</v>
      </c>
      <c r="T21" s="43" t="s">
        <v>423</v>
      </c>
      <c r="U21" s="43" t="s">
        <v>424</v>
      </c>
      <c r="V21" s="43" t="s">
        <v>425</v>
      </c>
      <c r="W21" s="43" t="s">
        <v>426</v>
      </c>
      <c r="X21" s="43" t="s">
        <v>427</v>
      </c>
      <c r="Y21" s="43" t="s">
        <v>428</v>
      </c>
      <c r="Z21" s="43" t="s">
        <v>429</v>
      </c>
      <c r="AA21" s="43" t="s">
        <v>430</v>
      </c>
      <c r="AB21" s="43" t="s">
        <v>431</v>
      </c>
      <c r="AC21" s="44" t="s">
        <v>324</v>
      </c>
      <c r="AD21" s="44" t="s">
        <v>325</v>
      </c>
      <c r="AE21" s="44" t="s">
        <v>326</v>
      </c>
      <c r="AF21" s="44" t="s">
        <v>327</v>
      </c>
      <c r="AG21" s="44" t="s">
        <v>301</v>
      </c>
      <c r="AH21" s="44" t="s">
        <v>329</v>
      </c>
      <c r="AI21" s="44" t="s">
        <v>330</v>
      </c>
      <c r="AJ21" s="44" t="s">
        <v>331</v>
      </c>
      <c r="AK21" s="29"/>
      <c r="AL21" s="40" t="s">
        <v>304</v>
      </c>
      <c r="AM21" s="40" t="s">
        <v>304</v>
      </c>
      <c r="AN21" s="40" t="s">
        <v>304</v>
      </c>
      <c r="AO21" s="40"/>
      <c r="AP21" s="40"/>
      <c r="AQ21" s="40"/>
      <c r="AR21" s="40"/>
      <c r="AS21" s="40" t="s">
        <v>432</v>
      </c>
      <c r="AT21" s="34"/>
      <c r="AU21" s="34"/>
      <c r="AV21" s="34"/>
      <c r="AW21" s="34"/>
      <c r="AX21" s="34"/>
    </row>
    <row r="22" ht="15.75" customHeight="1">
      <c r="A22" s="34"/>
      <c r="B22" s="35" t="s">
        <v>53</v>
      </c>
      <c r="C22" s="36" t="b">
        <v>0</v>
      </c>
      <c r="D22" s="37">
        <v>63.0</v>
      </c>
      <c r="E22" s="38" t="s">
        <v>433</v>
      </c>
      <c r="F22" s="38" t="s">
        <v>434</v>
      </c>
      <c r="G22" s="39">
        <v>2022.0</v>
      </c>
      <c r="H22" s="40" t="str">
        <f>VLOOKUP(D22,rawdata,7)</f>
        <v>Conservation and Society</v>
      </c>
      <c r="I22" s="41">
        <f>VLOOKUP(D22,rawdata,14)</f>
        <v>4</v>
      </c>
      <c r="J22" s="43" t="s">
        <v>435</v>
      </c>
      <c r="K22" s="43" t="s">
        <v>436</v>
      </c>
      <c r="L22" s="43" t="s">
        <v>437</v>
      </c>
      <c r="M22" s="43" t="s">
        <v>438</v>
      </c>
      <c r="N22" s="43" t="s">
        <v>439</v>
      </c>
      <c r="O22" s="43" t="s">
        <v>440</v>
      </c>
      <c r="P22" s="43" t="s">
        <v>65</v>
      </c>
      <c r="Q22" s="43" t="s">
        <v>65</v>
      </c>
      <c r="R22" s="43" t="s">
        <v>65</v>
      </c>
      <c r="S22" s="43" t="s">
        <v>441</v>
      </c>
      <c r="T22" s="43" t="s">
        <v>442</v>
      </c>
      <c r="U22" s="43" t="s">
        <v>443</v>
      </c>
      <c r="V22" s="43" t="s">
        <v>444</v>
      </c>
      <c r="W22" s="43" t="s">
        <v>445</v>
      </c>
      <c r="X22" s="43" t="s">
        <v>446</v>
      </c>
      <c r="Y22" s="43" t="s">
        <v>447</v>
      </c>
      <c r="Z22" s="43" t="s">
        <v>448</v>
      </c>
      <c r="AA22" s="43" t="s">
        <v>449</v>
      </c>
      <c r="AB22" s="43" t="s">
        <v>450</v>
      </c>
      <c r="AC22" s="44" t="s">
        <v>324</v>
      </c>
      <c r="AD22" s="44" t="s">
        <v>325</v>
      </c>
      <c r="AE22" s="44" t="s">
        <v>326</v>
      </c>
      <c r="AF22" s="44" t="s">
        <v>327</v>
      </c>
      <c r="AG22" s="44" t="s">
        <v>301</v>
      </c>
      <c r="AH22" s="44" t="s">
        <v>329</v>
      </c>
      <c r="AI22" s="44" t="s">
        <v>330</v>
      </c>
      <c r="AJ22" s="44" t="s">
        <v>331</v>
      </c>
      <c r="AK22" s="29"/>
      <c r="AL22" s="40" t="s">
        <v>451</v>
      </c>
      <c r="AM22" s="40" t="s">
        <v>452</v>
      </c>
      <c r="AN22" s="40" t="s">
        <v>453</v>
      </c>
      <c r="AO22" s="40"/>
      <c r="AP22" s="40"/>
      <c r="AQ22" s="40"/>
      <c r="AR22" s="40"/>
      <c r="AS22" s="40" t="s">
        <v>432</v>
      </c>
      <c r="AT22" s="34"/>
      <c r="AU22" s="34"/>
      <c r="AV22" s="34"/>
      <c r="AW22" s="34"/>
      <c r="AX22" s="34"/>
    </row>
    <row r="23" ht="15.75" customHeight="1">
      <c r="A23" s="34"/>
      <c r="B23" s="35" t="s">
        <v>53</v>
      </c>
      <c r="C23" s="36" t="b">
        <v>0</v>
      </c>
      <c r="D23" s="37">
        <v>64.0</v>
      </c>
      <c r="E23" s="38" t="s">
        <v>454</v>
      </c>
      <c r="F23" s="38" t="s">
        <v>455</v>
      </c>
      <c r="G23" s="39">
        <v>2024.0</v>
      </c>
      <c r="H23" s="40" t="str">
        <f>VLOOKUP(D23,rawdata,7)</f>
        <v>International Journal of Engineering Pedagogy</v>
      </c>
      <c r="I23" s="41">
        <f>VLOOKUP(D23,rawdata,14)</f>
        <v>0</v>
      </c>
      <c r="J23" s="43" t="s">
        <v>456</v>
      </c>
      <c r="K23" s="43" t="s">
        <v>457</v>
      </c>
      <c r="L23" s="43" t="s">
        <v>458</v>
      </c>
      <c r="M23" s="43" t="s">
        <v>459</v>
      </c>
      <c r="N23" s="43" t="s">
        <v>460</v>
      </c>
      <c r="O23" s="43" t="s">
        <v>461</v>
      </c>
      <c r="P23" s="43" t="s">
        <v>65</v>
      </c>
      <c r="Q23" s="43" t="s">
        <v>65</v>
      </c>
      <c r="R23" s="43" t="s">
        <v>65</v>
      </c>
      <c r="S23" s="43" t="s">
        <v>65</v>
      </c>
      <c r="T23" s="43" t="s">
        <v>462</v>
      </c>
      <c r="U23" s="43" t="s">
        <v>463</v>
      </c>
      <c r="V23" s="43" t="s">
        <v>464</v>
      </c>
      <c r="W23" s="43" t="s">
        <v>465</v>
      </c>
      <c r="X23" s="43" t="s">
        <v>466</v>
      </c>
      <c r="Y23" s="43" t="s">
        <v>467</v>
      </c>
      <c r="Z23" s="43" t="s">
        <v>468</v>
      </c>
      <c r="AA23" s="43" t="s">
        <v>469</v>
      </c>
      <c r="AB23" s="43" t="s">
        <v>470</v>
      </c>
      <c r="AC23" s="44" t="s">
        <v>298</v>
      </c>
      <c r="AD23" s="44" t="s">
        <v>299</v>
      </c>
      <c r="AE23" s="44" t="s">
        <v>299</v>
      </c>
      <c r="AF23" s="44" t="s">
        <v>300</v>
      </c>
      <c r="AG23" s="44" t="s">
        <v>301</v>
      </c>
      <c r="AH23" s="44" t="s">
        <v>302</v>
      </c>
      <c r="AI23" s="44" t="s">
        <v>303</v>
      </c>
      <c r="AJ23" s="44" t="s">
        <v>302</v>
      </c>
      <c r="AK23" s="29"/>
      <c r="AL23" s="40" t="s">
        <v>304</v>
      </c>
      <c r="AM23" s="40" t="s">
        <v>304</v>
      </c>
      <c r="AN23" s="40" t="s">
        <v>304</v>
      </c>
      <c r="AO23" s="40"/>
      <c r="AP23" s="40"/>
      <c r="AQ23" s="40"/>
      <c r="AR23" s="40"/>
      <c r="AS23" s="40" t="s">
        <v>432</v>
      </c>
      <c r="AT23" s="34"/>
      <c r="AU23" s="34"/>
      <c r="AV23" s="34"/>
      <c r="AW23" s="34"/>
      <c r="AX23" s="34"/>
    </row>
    <row r="24" ht="15.75" customHeight="1">
      <c r="A24" s="34"/>
      <c r="B24" s="35" t="s">
        <v>53</v>
      </c>
      <c r="C24" s="36" t="b">
        <v>0</v>
      </c>
      <c r="D24" s="37">
        <v>67.0</v>
      </c>
      <c r="E24" s="38" t="s">
        <v>471</v>
      </c>
      <c r="F24" s="38" t="s">
        <v>472</v>
      </c>
      <c r="G24" s="39">
        <v>2024.0</v>
      </c>
      <c r="H24" s="40" t="str">
        <f>VLOOKUP(D24,rawdata,7)</f>
        <v>Trends in Neuroscience and Education</v>
      </c>
      <c r="I24" s="41">
        <f>VLOOKUP(D24,rawdata,14)</f>
        <v>0</v>
      </c>
      <c r="J24" s="43" t="s">
        <v>473</v>
      </c>
      <c r="K24" s="43" t="s">
        <v>474</v>
      </c>
      <c r="L24" s="43" t="s">
        <v>475</v>
      </c>
      <c r="M24" s="43" t="s">
        <v>476</v>
      </c>
      <c r="N24" s="43" t="s">
        <v>477</v>
      </c>
      <c r="O24" s="43" t="s">
        <v>478</v>
      </c>
      <c r="P24" s="43" t="s">
        <v>314</v>
      </c>
      <c r="Q24" s="43" t="s">
        <v>479</v>
      </c>
      <c r="R24" s="43" t="s">
        <v>480</v>
      </c>
      <c r="S24" s="43" t="s">
        <v>65</v>
      </c>
      <c r="T24" s="43" t="s">
        <v>481</v>
      </c>
      <c r="U24" s="43" t="s">
        <v>482</v>
      </c>
      <c r="V24" s="43" t="s">
        <v>483</v>
      </c>
      <c r="W24" s="43" t="s">
        <v>484</v>
      </c>
      <c r="X24" s="43" t="s">
        <v>485</v>
      </c>
      <c r="Y24" s="43" t="s">
        <v>486</v>
      </c>
      <c r="Z24" s="43" t="s">
        <v>487</v>
      </c>
      <c r="AA24" s="43" t="s">
        <v>488</v>
      </c>
      <c r="AB24" s="43" t="s">
        <v>489</v>
      </c>
      <c r="AC24" s="44" t="s">
        <v>298</v>
      </c>
      <c r="AD24" s="44" t="s">
        <v>299</v>
      </c>
      <c r="AE24" s="44" t="s">
        <v>299</v>
      </c>
      <c r="AF24" s="44" t="s">
        <v>300</v>
      </c>
      <c r="AG24" s="44" t="s">
        <v>301</v>
      </c>
      <c r="AH24" s="44" t="s">
        <v>302</v>
      </c>
      <c r="AI24" s="44" t="s">
        <v>303</v>
      </c>
      <c r="AJ24" s="44" t="s">
        <v>302</v>
      </c>
      <c r="AK24" s="29"/>
      <c r="AL24" s="40" t="s">
        <v>304</v>
      </c>
      <c r="AM24" s="40" t="s">
        <v>304</v>
      </c>
      <c r="AN24" s="40" t="s">
        <v>304</v>
      </c>
      <c r="AO24" s="40"/>
      <c r="AP24" s="40"/>
      <c r="AQ24" s="40"/>
      <c r="AR24" s="40"/>
      <c r="AS24" s="40" t="s">
        <v>490</v>
      </c>
      <c r="AT24" s="34"/>
      <c r="AU24" s="34"/>
      <c r="AV24" s="34"/>
      <c r="AW24" s="34"/>
      <c r="AX24" s="34"/>
    </row>
    <row r="25" ht="15.75" customHeight="1">
      <c r="A25" s="34"/>
      <c r="B25" s="35" t="s">
        <v>53</v>
      </c>
      <c r="C25" s="36" t="b">
        <v>0</v>
      </c>
      <c r="D25" s="37">
        <v>69.0</v>
      </c>
      <c r="E25" s="38" t="s">
        <v>491</v>
      </c>
      <c r="F25" s="38" t="s">
        <v>492</v>
      </c>
      <c r="G25" s="39">
        <v>2023.0</v>
      </c>
      <c r="H25" s="40" t="str">
        <f>VLOOKUP(D25,rawdata,7)</f>
        <v>PLoS ONE</v>
      </c>
      <c r="I25" s="41">
        <f>VLOOKUP(D25,rawdata,14)</f>
        <v>1</v>
      </c>
      <c r="J25" s="40" t="s">
        <v>120</v>
      </c>
      <c r="K25" s="40" t="s">
        <v>493</v>
      </c>
      <c r="L25" s="40" t="s">
        <v>494</v>
      </c>
      <c r="M25" s="40" t="s">
        <v>495</v>
      </c>
      <c r="N25" s="40" t="s">
        <v>496</v>
      </c>
      <c r="O25" s="40" t="s">
        <v>497</v>
      </c>
      <c r="P25" s="40" t="s">
        <v>65</v>
      </c>
      <c r="Q25" s="40" t="s">
        <v>65</v>
      </c>
      <c r="R25" s="40" t="s">
        <v>65</v>
      </c>
      <c r="S25" s="40" t="s">
        <v>65</v>
      </c>
      <c r="T25" s="40" t="s">
        <v>498</v>
      </c>
      <c r="U25" s="40" t="s">
        <v>499</v>
      </c>
      <c r="V25" s="40" t="s">
        <v>500</v>
      </c>
      <c r="W25" s="40" t="s">
        <v>501</v>
      </c>
      <c r="X25" s="40" t="s">
        <v>502</v>
      </c>
      <c r="Y25" s="40" t="s">
        <v>503</v>
      </c>
      <c r="Z25" s="40" t="s">
        <v>504</v>
      </c>
      <c r="AA25" s="40" t="s">
        <v>505</v>
      </c>
      <c r="AB25" s="40" t="s">
        <v>506</v>
      </c>
      <c r="AC25" s="41">
        <v>3.0</v>
      </c>
      <c r="AD25" s="41">
        <v>3.0</v>
      </c>
      <c r="AE25" s="41">
        <v>3.0</v>
      </c>
      <c r="AF25" s="41">
        <v>1.0</v>
      </c>
      <c r="AG25" s="41">
        <v>3.0</v>
      </c>
      <c r="AH25" s="41">
        <v>3.0</v>
      </c>
      <c r="AI25" s="41">
        <v>3.0</v>
      </c>
      <c r="AJ25" s="41">
        <v>3.0</v>
      </c>
      <c r="AK25" s="29"/>
      <c r="AL25" s="40" t="s">
        <v>507</v>
      </c>
      <c r="AM25" s="40" t="s">
        <v>507</v>
      </c>
      <c r="AN25" s="40" t="s">
        <v>507</v>
      </c>
      <c r="AO25" s="40"/>
      <c r="AP25" s="40"/>
      <c r="AQ25" s="40"/>
      <c r="AR25" s="40"/>
      <c r="AS25" s="40" t="s">
        <v>508</v>
      </c>
      <c r="AT25" s="34"/>
      <c r="AU25" s="34"/>
      <c r="AV25" s="34"/>
      <c r="AW25" s="34"/>
      <c r="AX25" s="34"/>
    </row>
    <row r="26" ht="15.75" customHeight="1">
      <c r="A26" s="34"/>
      <c r="B26" s="35" t="s">
        <v>53</v>
      </c>
      <c r="C26" s="36" t="b">
        <v>0</v>
      </c>
      <c r="D26" s="37">
        <v>82.0</v>
      </c>
      <c r="E26" s="38" t="s">
        <v>509</v>
      </c>
      <c r="F26" s="38" t="s">
        <v>510</v>
      </c>
      <c r="G26" s="39">
        <v>2022.0</v>
      </c>
      <c r="H26" s="40" t="str">
        <f>VLOOKUP(D26,rawdata,7)</f>
        <v>Journal of Educational Measurement</v>
      </c>
      <c r="I26" s="41">
        <f>VLOOKUP(D26,rawdata,14)</f>
        <v>4</v>
      </c>
      <c r="J26" s="40" t="s">
        <v>120</v>
      </c>
      <c r="K26" s="40" t="s">
        <v>511</v>
      </c>
      <c r="L26" s="40" t="s">
        <v>512</v>
      </c>
      <c r="M26" s="40" t="s">
        <v>493</v>
      </c>
      <c r="N26" s="40" t="s">
        <v>513</v>
      </c>
      <c r="O26" s="40" t="s">
        <v>514</v>
      </c>
      <c r="P26" s="40" t="s">
        <v>515</v>
      </c>
      <c r="Q26" s="40" t="s">
        <v>516</v>
      </c>
      <c r="R26" s="40" t="s">
        <v>480</v>
      </c>
      <c r="S26" s="40" t="s">
        <v>65</v>
      </c>
      <c r="T26" s="40" t="s">
        <v>517</v>
      </c>
      <c r="U26" s="40" t="s">
        <v>518</v>
      </c>
      <c r="V26" s="40" t="s">
        <v>519</v>
      </c>
      <c r="W26" s="40" t="s">
        <v>520</v>
      </c>
      <c r="X26" s="40" t="s">
        <v>521</v>
      </c>
      <c r="Y26" s="40" t="s">
        <v>522</v>
      </c>
      <c r="Z26" s="40" t="s">
        <v>523</v>
      </c>
      <c r="AA26" s="40" t="s">
        <v>524</v>
      </c>
      <c r="AB26" s="40" t="s">
        <v>525</v>
      </c>
      <c r="AC26" s="41">
        <v>5.0</v>
      </c>
      <c r="AD26" s="41">
        <v>5.0</v>
      </c>
      <c r="AE26" s="41">
        <v>5.0</v>
      </c>
      <c r="AF26" s="41">
        <v>3.0</v>
      </c>
      <c r="AG26" s="41">
        <v>3.0</v>
      </c>
      <c r="AH26" s="41">
        <v>5.0</v>
      </c>
      <c r="AI26" s="41">
        <v>5.0</v>
      </c>
      <c r="AJ26" s="41">
        <v>5.0</v>
      </c>
      <c r="AK26" s="29"/>
      <c r="AL26" s="40" t="s">
        <v>507</v>
      </c>
      <c r="AM26" s="40" t="s">
        <v>507</v>
      </c>
      <c r="AN26" s="40" t="s">
        <v>507</v>
      </c>
      <c r="AO26" s="40"/>
      <c r="AP26" s="40"/>
      <c r="AQ26" s="40"/>
      <c r="AR26" s="40"/>
      <c r="AS26" s="40" t="s">
        <v>526</v>
      </c>
      <c r="AT26" s="34"/>
      <c r="AU26" s="34"/>
      <c r="AV26" s="34"/>
      <c r="AW26" s="34"/>
      <c r="AX26" s="34"/>
    </row>
    <row r="27" ht="15.75" customHeight="1">
      <c r="A27" s="34"/>
      <c r="B27" s="35" t="s">
        <v>53</v>
      </c>
      <c r="C27" s="36" t="b">
        <v>0</v>
      </c>
      <c r="D27" s="37">
        <v>83.0</v>
      </c>
      <c r="E27" s="38" t="s">
        <v>527</v>
      </c>
      <c r="F27" s="38" t="s">
        <v>528</v>
      </c>
      <c r="G27" s="39">
        <v>2023.0</v>
      </c>
      <c r="H27" s="40" t="str">
        <f>VLOOKUP(D27,rawdata,7)</f>
        <v>International journal of online and biomedical engineering</v>
      </c>
      <c r="I27" s="41">
        <f>VLOOKUP(D27,rawdata,14)</f>
        <v>6</v>
      </c>
      <c r="J27" s="40" t="s">
        <v>89</v>
      </c>
      <c r="K27" s="40" t="s">
        <v>529</v>
      </c>
      <c r="L27" s="40" t="s">
        <v>530</v>
      </c>
      <c r="M27" s="40" t="s">
        <v>385</v>
      </c>
      <c r="N27" s="40" t="s">
        <v>64</v>
      </c>
      <c r="O27" s="40" t="s">
        <v>379</v>
      </c>
      <c r="P27" s="40" t="s">
        <v>531</v>
      </c>
      <c r="Q27" s="40" t="s">
        <v>532</v>
      </c>
      <c r="R27" s="40" t="s">
        <v>533</v>
      </c>
      <c r="S27" s="40" t="s">
        <v>97</v>
      </c>
      <c r="T27" s="40" t="s">
        <v>534</v>
      </c>
      <c r="U27" s="40" t="s">
        <v>535</v>
      </c>
      <c r="V27" s="40" t="s">
        <v>536</v>
      </c>
      <c r="W27" s="40" t="s">
        <v>101</v>
      </c>
      <c r="X27" s="40" t="s">
        <v>533</v>
      </c>
      <c r="Y27" s="40" t="s">
        <v>537</v>
      </c>
      <c r="Z27" s="40" t="s">
        <v>538</v>
      </c>
      <c r="AA27" s="40" t="s">
        <v>539</v>
      </c>
      <c r="AB27" s="40" t="s">
        <v>540</v>
      </c>
      <c r="AC27" s="41">
        <v>5.0</v>
      </c>
      <c r="AD27" s="41">
        <v>5.0</v>
      </c>
      <c r="AE27" s="41">
        <v>5.0</v>
      </c>
      <c r="AF27" s="41">
        <v>5.0</v>
      </c>
      <c r="AG27" s="41">
        <v>5.0</v>
      </c>
      <c r="AH27" s="41">
        <v>5.0</v>
      </c>
      <c r="AI27" s="41">
        <v>5.0</v>
      </c>
      <c r="AJ27" s="41">
        <v>5.0</v>
      </c>
      <c r="AK27" s="29"/>
      <c r="AL27" s="40" t="s">
        <v>541</v>
      </c>
      <c r="AM27" s="40" t="s">
        <v>507</v>
      </c>
      <c r="AN27" s="40" t="s">
        <v>542</v>
      </c>
      <c r="AO27" s="40"/>
      <c r="AP27" s="40"/>
      <c r="AQ27" s="40"/>
      <c r="AR27" s="40"/>
      <c r="AS27" s="40" t="s">
        <v>543</v>
      </c>
      <c r="AT27" s="34"/>
      <c r="AU27" s="34"/>
      <c r="AV27" s="34"/>
      <c r="AW27" s="34"/>
      <c r="AX27" s="34"/>
    </row>
    <row r="28" ht="15.75" customHeight="1">
      <c r="A28" s="34"/>
      <c r="B28" s="35" t="s">
        <v>53</v>
      </c>
      <c r="C28" s="36" t="b">
        <v>0</v>
      </c>
      <c r="D28" s="37">
        <v>84.0</v>
      </c>
      <c r="E28" s="38" t="s">
        <v>544</v>
      </c>
      <c r="F28" s="38" t="s">
        <v>545</v>
      </c>
      <c r="G28" s="39">
        <v>2022.0</v>
      </c>
      <c r="H28" s="40" t="str">
        <f>VLOOKUP(D28,rawdata,7)</f>
        <v>International Journal of Information and Communication Technology Education</v>
      </c>
      <c r="I28" s="41">
        <f>VLOOKUP(D28,rawdata,14)</f>
        <v>0</v>
      </c>
      <c r="J28" s="40" t="s">
        <v>546</v>
      </c>
      <c r="K28" s="40" t="s">
        <v>547</v>
      </c>
      <c r="L28" s="40" t="s">
        <v>548</v>
      </c>
      <c r="M28" s="40" t="s">
        <v>549</v>
      </c>
      <c r="N28" s="40" t="s">
        <v>550</v>
      </c>
      <c r="O28" s="40" t="s">
        <v>551</v>
      </c>
      <c r="P28" s="40" t="s">
        <v>65</v>
      </c>
      <c r="Q28" s="40" t="s">
        <v>65</v>
      </c>
      <c r="R28" s="40" t="s">
        <v>65</v>
      </c>
      <c r="S28" s="40" t="s">
        <v>97</v>
      </c>
      <c r="T28" s="40" t="s">
        <v>552</v>
      </c>
      <c r="U28" s="40" t="s">
        <v>553</v>
      </c>
      <c r="V28" s="40" t="s">
        <v>554</v>
      </c>
      <c r="W28" s="40" t="s">
        <v>555</v>
      </c>
      <c r="X28" s="40" t="s">
        <v>556</v>
      </c>
      <c r="Y28" s="40" t="s">
        <v>557</v>
      </c>
      <c r="Z28" s="40" t="s">
        <v>558</v>
      </c>
      <c r="AA28" s="40" t="s">
        <v>559</v>
      </c>
      <c r="AB28" s="40" t="s">
        <v>560</v>
      </c>
      <c r="AC28" s="41">
        <v>5.0</v>
      </c>
      <c r="AD28" s="41">
        <v>5.0</v>
      </c>
      <c r="AE28" s="41">
        <v>5.0</v>
      </c>
      <c r="AF28" s="41">
        <v>5.0</v>
      </c>
      <c r="AG28" s="41">
        <v>3.0</v>
      </c>
      <c r="AH28" s="41">
        <v>3.0</v>
      </c>
      <c r="AI28" s="41">
        <v>3.0</v>
      </c>
      <c r="AJ28" s="41">
        <v>5.0</v>
      </c>
      <c r="AK28" s="29"/>
      <c r="AL28" s="40" t="s">
        <v>507</v>
      </c>
      <c r="AM28" s="40" t="s">
        <v>507</v>
      </c>
      <c r="AN28" s="40" t="s">
        <v>561</v>
      </c>
      <c r="AO28" s="40"/>
      <c r="AP28" s="40"/>
      <c r="AQ28" s="40"/>
      <c r="AR28" s="40"/>
      <c r="AS28" s="40" t="s">
        <v>562</v>
      </c>
      <c r="AT28" s="34"/>
      <c r="AU28" s="34"/>
      <c r="AV28" s="34"/>
      <c r="AW28" s="34"/>
      <c r="AX28" s="34"/>
    </row>
    <row r="29" ht="15.75" customHeight="1">
      <c r="A29" s="34"/>
      <c r="B29" s="35" t="s">
        <v>53</v>
      </c>
      <c r="C29" s="36" t="b">
        <v>0</v>
      </c>
      <c r="D29" s="37">
        <v>86.0</v>
      </c>
      <c r="E29" s="38" t="s">
        <v>563</v>
      </c>
      <c r="F29" s="38" t="s">
        <v>564</v>
      </c>
      <c r="G29" s="39">
        <v>2023.0</v>
      </c>
      <c r="H29" s="40" t="str">
        <f>VLOOKUP(D29,rawdata,7)</f>
        <v>PLoS ONE</v>
      </c>
      <c r="I29" s="41">
        <f>VLOOKUP(D29,rawdata,14)</f>
        <v>1</v>
      </c>
      <c r="J29" s="40" t="s">
        <v>565</v>
      </c>
      <c r="K29" s="40" t="s">
        <v>566</v>
      </c>
      <c r="L29" s="40" t="s">
        <v>567</v>
      </c>
      <c r="M29" s="40" t="s">
        <v>568</v>
      </c>
      <c r="N29" s="40" t="s">
        <v>569</v>
      </c>
      <c r="O29" s="40" t="s">
        <v>570</v>
      </c>
      <c r="P29" s="40" t="s">
        <v>65</v>
      </c>
      <c r="Q29" s="40" t="s">
        <v>65</v>
      </c>
      <c r="R29" s="40" t="s">
        <v>65</v>
      </c>
      <c r="S29" s="40" t="s">
        <v>97</v>
      </c>
      <c r="T29" s="40" t="s">
        <v>571</v>
      </c>
      <c r="U29" s="40" t="s">
        <v>572</v>
      </c>
      <c r="V29" s="40" t="s">
        <v>573</v>
      </c>
      <c r="W29" s="40" t="s">
        <v>574</v>
      </c>
      <c r="X29" s="40" t="s">
        <v>575</v>
      </c>
      <c r="Y29" s="40" t="s">
        <v>576</v>
      </c>
      <c r="Z29" s="40" t="s">
        <v>577</v>
      </c>
      <c r="AA29" s="40" t="s">
        <v>578</v>
      </c>
      <c r="AB29" s="40" t="s">
        <v>579</v>
      </c>
      <c r="AC29" s="41">
        <v>5.0</v>
      </c>
      <c r="AD29" s="41">
        <v>5.0</v>
      </c>
      <c r="AE29" s="41">
        <v>3.0</v>
      </c>
      <c r="AF29" s="41">
        <v>3.0</v>
      </c>
      <c r="AG29" s="41">
        <v>5.0</v>
      </c>
      <c r="AH29" s="41">
        <v>5.0</v>
      </c>
      <c r="AI29" s="41">
        <v>3.0</v>
      </c>
      <c r="AJ29" s="41">
        <v>5.0</v>
      </c>
      <c r="AK29" s="29"/>
      <c r="AL29" s="40" t="s">
        <v>507</v>
      </c>
      <c r="AM29" s="40" t="s">
        <v>507</v>
      </c>
      <c r="AN29" s="40" t="s">
        <v>507</v>
      </c>
      <c r="AO29" s="40"/>
      <c r="AP29" s="40"/>
      <c r="AQ29" s="40"/>
      <c r="AR29" s="40"/>
      <c r="AS29" s="40" t="s">
        <v>580</v>
      </c>
      <c r="AT29" s="34"/>
      <c r="AU29" s="34"/>
      <c r="AV29" s="34"/>
      <c r="AW29" s="34"/>
      <c r="AX29" s="34"/>
    </row>
    <row r="30" ht="15.75" customHeight="1">
      <c r="A30" s="34"/>
      <c r="B30" s="35" t="s">
        <v>53</v>
      </c>
      <c r="C30" s="36" t="b">
        <v>0</v>
      </c>
      <c r="D30" s="37">
        <v>87.0</v>
      </c>
      <c r="E30" s="38" t="s">
        <v>581</v>
      </c>
      <c r="F30" s="38" t="s">
        <v>582</v>
      </c>
      <c r="G30" s="39">
        <v>2024.0</v>
      </c>
      <c r="H30" s="40" t="str">
        <f>VLOOKUP(D30,rawdata,7)</f>
        <v>Universal Access in the Information Society</v>
      </c>
      <c r="I30" s="41">
        <f>VLOOKUP(D30,rawdata,14)</f>
        <v>1</v>
      </c>
      <c r="J30" s="40" t="s">
        <v>185</v>
      </c>
      <c r="K30" s="40" t="s">
        <v>339</v>
      </c>
      <c r="L30" s="40" t="s">
        <v>583</v>
      </c>
      <c r="M30" s="40" t="s">
        <v>584</v>
      </c>
      <c r="N30" s="40" t="s">
        <v>585</v>
      </c>
      <c r="O30" s="40" t="s">
        <v>586</v>
      </c>
      <c r="P30" s="40" t="s">
        <v>65</v>
      </c>
      <c r="Q30" s="40" t="s">
        <v>65</v>
      </c>
      <c r="R30" s="40" t="s">
        <v>65</v>
      </c>
      <c r="S30" s="40" t="s">
        <v>65</v>
      </c>
      <c r="T30" s="40" t="s">
        <v>587</v>
      </c>
      <c r="U30" s="40" t="s">
        <v>588</v>
      </c>
      <c r="V30" s="40" t="s">
        <v>589</v>
      </c>
      <c r="W30" s="40" t="s">
        <v>590</v>
      </c>
      <c r="X30" s="40" t="s">
        <v>591</v>
      </c>
      <c r="Y30" s="40" t="s">
        <v>592</v>
      </c>
      <c r="Z30" s="40" t="s">
        <v>593</v>
      </c>
      <c r="AA30" s="40" t="s">
        <v>594</v>
      </c>
      <c r="AB30" s="40" t="s">
        <v>595</v>
      </c>
      <c r="AC30" s="41">
        <v>3.0</v>
      </c>
      <c r="AD30" s="41">
        <v>3.0</v>
      </c>
      <c r="AE30" s="41">
        <v>3.0</v>
      </c>
      <c r="AF30" s="41">
        <v>3.0</v>
      </c>
      <c r="AG30" s="41">
        <v>3.0</v>
      </c>
      <c r="AH30" s="41">
        <v>3.0</v>
      </c>
      <c r="AI30" s="41">
        <v>3.0</v>
      </c>
      <c r="AJ30" s="41">
        <v>3.0</v>
      </c>
      <c r="AK30" s="29"/>
      <c r="AL30" s="40" t="s">
        <v>596</v>
      </c>
      <c r="AM30" s="40" t="s">
        <v>597</v>
      </c>
      <c r="AN30" s="40" t="s">
        <v>598</v>
      </c>
      <c r="AO30" s="40"/>
      <c r="AP30" s="40"/>
      <c r="AQ30" s="40"/>
      <c r="AR30" s="40"/>
      <c r="AS30" s="40" t="s">
        <v>599</v>
      </c>
      <c r="AT30" s="34"/>
      <c r="AU30" s="34"/>
      <c r="AV30" s="34"/>
      <c r="AW30" s="34"/>
      <c r="AX30" s="34"/>
    </row>
    <row r="31" ht="15.75" customHeight="1">
      <c r="A31" s="34"/>
      <c r="B31" s="35" t="s">
        <v>53</v>
      </c>
      <c r="C31" s="36" t="b">
        <v>0</v>
      </c>
      <c r="D31" s="37">
        <v>88.0</v>
      </c>
      <c r="E31" s="38" t="s">
        <v>600</v>
      </c>
      <c r="F31" s="38" t="s">
        <v>601</v>
      </c>
      <c r="G31" s="39">
        <v>2023.0</v>
      </c>
      <c r="H31" s="40" t="str">
        <f>VLOOKUP(D31,rawdata,7)</f>
        <v>Global Business and Organizational Excellence</v>
      </c>
      <c r="I31" s="41">
        <f>VLOOKUP(D31,rawdata,14)</f>
        <v>11</v>
      </c>
      <c r="J31" s="40" t="s">
        <v>185</v>
      </c>
      <c r="K31" s="40" t="s">
        <v>602</v>
      </c>
      <c r="L31" s="40" t="s">
        <v>603</v>
      </c>
      <c r="M31" s="40" t="s">
        <v>604</v>
      </c>
      <c r="N31" s="40" t="s">
        <v>605</v>
      </c>
      <c r="O31" s="40" t="s">
        <v>606</v>
      </c>
      <c r="P31" s="40" t="s">
        <v>65</v>
      </c>
      <c r="Q31" s="40" t="s">
        <v>65</v>
      </c>
      <c r="R31" s="40" t="s">
        <v>65</v>
      </c>
      <c r="S31" s="40" t="s">
        <v>65</v>
      </c>
      <c r="T31" s="40" t="s">
        <v>588</v>
      </c>
      <c r="U31" s="40" t="s">
        <v>607</v>
      </c>
      <c r="V31" s="40" t="s">
        <v>608</v>
      </c>
      <c r="W31" s="40" t="s">
        <v>364</v>
      </c>
      <c r="X31" s="40" t="s">
        <v>609</v>
      </c>
      <c r="Y31" s="40" t="s">
        <v>610</v>
      </c>
      <c r="Z31" s="40" t="s">
        <v>611</v>
      </c>
      <c r="AA31" s="40" t="s">
        <v>612</v>
      </c>
      <c r="AB31" s="40" t="s">
        <v>613</v>
      </c>
      <c r="AC31" s="41">
        <v>3.0</v>
      </c>
      <c r="AD31" s="41">
        <v>3.0</v>
      </c>
      <c r="AE31" s="41">
        <v>3.0</v>
      </c>
      <c r="AF31" s="41">
        <v>3.0</v>
      </c>
      <c r="AG31" s="41">
        <v>3.0</v>
      </c>
      <c r="AH31" s="41">
        <v>3.0</v>
      </c>
      <c r="AI31" s="41">
        <v>3.0</v>
      </c>
      <c r="AJ31" s="41">
        <v>3.0</v>
      </c>
      <c r="AK31" s="29"/>
      <c r="AL31" s="40" t="s">
        <v>614</v>
      </c>
      <c r="AM31" s="40" t="s">
        <v>615</v>
      </c>
      <c r="AN31" s="40" t="s">
        <v>616</v>
      </c>
      <c r="AO31" s="40"/>
      <c r="AP31" s="40"/>
      <c r="AQ31" s="40"/>
      <c r="AR31" s="40"/>
      <c r="AS31" s="40" t="s">
        <v>599</v>
      </c>
      <c r="AT31" s="34"/>
      <c r="AU31" s="34"/>
      <c r="AV31" s="34"/>
      <c r="AW31" s="34"/>
      <c r="AX31" s="34"/>
    </row>
    <row r="32" ht="15.75" customHeight="1">
      <c r="A32" s="34"/>
      <c r="B32" s="35" t="s">
        <v>53</v>
      </c>
      <c r="C32" s="36" t="b">
        <v>0</v>
      </c>
      <c r="D32" s="37">
        <v>89.0</v>
      </c>
      <c r="E32" s="38" t="s">
        <v>617</v>
      </c>
      <c r="F32" s="38" t="s">
        <v>618</v>
      </c>
      <c r="G32" s="39">
        <v>2022.0</v>
      </c>
      <c r="H32" s="40" t="str">
        <f>VLOOKUP(D32,rawdata,7)</f>
        <v>Indonesian Journal of Electrical Engineering and Computer Science</v>
      </c>
      <c r="I32" s="41">
        <f>VLOOKUP(D32,rawdata,14)</f>
        <v>2</v>
      </c>
      <c r="J32" s="40" t="s">
        <v>89</v>
      </c>
      <c r="K32" s="40" t="s">
        <v>385</v>
      </c>
      <c r="L32" s="40" t="s">
        <v>619</v>
      </c>
      <c r="M32" s="40" t="s">
        <v>620</v>
      </c>
      <c r="N32" s="40" t="s">
        <v>385</v>
      </c>
      <c r="O32" s="40" t="s">
        <v>621</v>
      </c>
      <c r="P32" s="40" t="s">
        <v>622</v>
      </c>
      <c r="Q32" s="40" t="s">
        <v>623</v>
      </c>
      <c r="R32" s="40" t="s">
        <v>64</v>
      </c>
      <c r="S32" s="40" t="s">
        <v>65</v>
      </c>
      <c r="T32" s="40" t="s">
        <v>624</v>
      </c>
      <c r="U32" s="40" t="s">
        <v>386</v>
      </c>
      <c r="V32" s="40" t="s">
        <v>625</v>
      </c>
      <c r="W32" s="40" t="s">
        <v>626</v>
      </c>
      <c r="X32" s="40" t="s">
        <v>627</v>
      </c>
      <c r="Y32" s="40" t="s">
        <v>628</v>
      </c>
      <c r="Z32" s="40" t="s">
        <v>629</v>
      </c>
      <c r="AA32" s="40" t="s">
        <v>630</v>
      </c>
      <c r="AB32" s="40" t="s">
        <v>631</v>
      </c>
      <c r="AC32" s="41">
        <v>5.0</v>
      </c>
      <c r="AD32" s="41">
        <v>5.0</v>
      </c>
      <c r="AE32" s="41">
        <v>5.0</v>
      </c>
      <c r="AF32" s="41">
        <v>5.0</v>
      </c>
      <c r="AG32" s="41">
        <v>5.0</v>
      </c>
      <c r="AH32" s="41">
        <v>5.0</v>
      </c>
      <c r="AI32" s="41">
        <v>5.0</v>
      </c>
      <c r="AJ32" s="41">
        <v>5.0</v>
      </c>
      <c r="AK32" s="29"/>
      <c r="AL32" s="40" t="s">
        <v>632</v>
      </c>
      <c r="AM32" s="40" t="s">
        <v>633</v>
      </c>
      <c r="AN32" s="40" t="s">
        <v>634</v>
      </c>
      <c r="AO32" s="40"/>
      <c r="AP32" s="40"/>
      <c r="AQ32" s="40"/>
      <c r="AR32" s="40"/>
      <c r="AS32" s="40" t="s">
        <v>635</v>
      </c>
      <c r="AT32" s="34"/>
      <c r="AU32" s="34"/>
      <c r="AV32" s="34"/>
      <c r="AW32" s="34"/>
      <c r="AX32" s="34"/>
    </row>
    <row r="33" ht="15.75" customHeight="1">
      <c r="A33" s="34"/>
      <c r="B33" s="35" t="s">
        <v>53</v>
      </c>
      <c r="C33" s="36" t="b">
        <v>0</v>
      </c>
      <c r="D33" s="37">
        <v>93.0</v>
      </c>
      <c r="E33" s="38" t="s">
        <v>636</v>
      </c>
      <c r="F33" s="38" t="s">
        <v>637</v>
      </c>
      <c r="G33" s="39">
        <v>2022.0</v>
      </c>
      <c r="H33" s="40" t="str">
        <f>VLOOKUP(D33,rawdata,7)</f>
        <v>Indonesian Journal of Electrical Engineering and Computer Science</v>
      </c>
      <c r="I33" s="41">
        <f>VLOOKUP(D33,rawdata,14)</f>
        <v>8</v>
      </c>
      <c r="J33" s="40" t="s">
        <v>89</v>
      </c>
      <c r="K33" s="40" t="s">
        <v>385</v>
      </c>
      <c r="L33" s="40" t="s">
        <v>638</v>
      </c>
      <c r="M33" s="40" t="s">
        <v>639</v>
      </c>
      <c r="N33" s="40" t="s">
        <v>529</v>
      </c>
      <c r="O33" s="40" t="s">
        <v>640</v>
      </c>
      <c r="P33" s="40" t="s">
        <v>641</v>
      </c>
      <c r="Q33" s="40" t="s">
        <v>642</v>
      </c>
      <c r="R33" s="40" t="s">
        <v>64</v>
      </c>
      <c r="S33" s="40" t="s">
        <v>97</v>
      </c>
      <c r="T33" s="40" t="s">
        <v>534</v>
      </c>
      <c r="U33" s="40" t="s">
        <v>535</v>
      </c>
      <c r="V33" s="40" t="s">
        <v>643</v>
      </c>
      <c r="W33" s="40" t="s">
        <v>101</v>
      </c>
      <c r="X33" s="40" t="s">
        <v>644</v>
      </c>
      <c r="Y33" s="40" t="s">
        <v>645</v>
      </c>
      <c r="Z33" s="40" t="s">
        <v>646</v>
      </c>
      <c r="AA33" s="40" t="s">
        <v>647</v>
      </c>
      <c r="AB33" s="40" t="s">
        <v>648</v>
      </c>
      <c r="AC33" s="41">
        <v>5.0</v>
      </c>
      <c r="AD33" s="41">
        <v>5.0</v>
      </c>
      <c r="AE33" s="41">
        <v>5.0</v>
      </c>
      <c r="AF33" s="41">
        <v>5.0</v>
      </c>
      <c r="AG33" s="41">
        <v>5.0</v>
      </c>
      <c r="AH33" s="41">
        <v>5.0</v>
      </c>
      <c r="AI33" s="41">
        <v>5.0</v>
      </c>
      <c r="AJ33" s="41">
        <v>5.0</v>
      </c>
      <c r="AK33" s="29"/>
      <c r="AL33" s="40" t="s">
        <v>649</v>
      </c>
      <c r="AM33" s="40" t="s">
        <v>650</v>
      </c>
      <c r="AN33" s="40" t="s">
        <v>651</v>
      </c>
      <c r="AO33" s="40"/>
      <c r="AP33" s="40"/>
      <c r="AQ33" s="40"/>
      <c r="AR33" s="40"/>
      <c r="AS33" s="40" t="s">
        <v>652</v>
      </c>
      <c r="AT33" s="34"/>
      <c r="AU33" s="34"/>
      <c r="AV33" s="34"/>
      <c r="AW33" s="34"/>
      <c r="AX33" s="34"/>
    </row>
    <row r="34" ht="15.75" customHeight="1">
      <c r="A34" s="34"/>
      <c r="B34" s="35" t="s">
        <v>53</v>
      </c>
      <c r="C34" s="36" t="b">
        <v>0</v>
      </c>
      <c r="D34" s="37">
        <v>104.0</v>
      </c>
      <c r="E34" s="38" t="s">
        <v>653</v>
      </c>
      <c r="F34" s="38" t="s">
        <v>654</v>
      </c>
      <c r="G34" s="39">
        <v>2022.0</v>
      </c>
      <c r="H34" s="40" t="str">
        <f>VLOOKUP(D34,rawdata,7)</f>
        <v>Information (Switzerland)</v>
      </c>
      <c r="I34" s="41">
        <f>VLOOKUP(D34,rawdata,14)</f>
        <v>19</v>
      </c>
      <c r="J34" s="40" t="s">
        <v>655</v>
      </c>
      <c r="K34" s="40" t="s">
        <v>656</v>
      </c>
      <c r="L34" s="40" t="s">
        <v>657</v>
      </c>
      <c r="M34" s="40" t="s">
        <v>514</v>
      </c>
      <c r="N34" s="40" t="s">
        <v>658</v>
      </c>
      <c r="O34" s="40" t="s">
        <v>659</v>
      </c>
      <c r="P34" s="40" t="s">
        <v>660</v>
      </c>
      <c r="Q34" s="40" t="s">
        <v>661</v>
      </c>
      <c r="R34" s="40" t="s">
        <v>64</v>
      </c>
      <c r="S34" s="40" t="s">
        <v>65</v>
      </c>
      <c r="T34" s="40" t="s">
        <v>518</v>
      </c>
      <c r="U34" s="40" t="s">
        <v>662</v>
      </c>
      <c r="V34" s="40" t="s">
        <v>663</v>
      </c>
      <c r="W34" s="40" t="s">
        <v>664</v>
      </c>
      <c r="X34" s="40" t="s">
        <v>665</v>
      </c>
      <c r="Y34" s="40" t="s">
        <v>666</v>
      </c>
      <c r="Z34" s="40" t="s">
        <v>667</v>
      </c>
      <c r="AA34" s="40" t="s">
        <v>668</v>
      </c>
      <c r="AB34" s="40" t="s">
        <v>669</v>
      </c>
      <c r="AC34" s="41">
        <v>5.0</v>
      </c>
      <c r="AD34" s="41">
        <v>5.0</v>
      </c>
      <c r="AE34" s="41">
        <v>5.0</v>
      </c>
      <c r="AF34" s="41">
        <v>5.0</v>
      </c>
      <c r="AG34" s="41">
        <v>3.0</v>
      </c>
      <c r="AH34" s="41">
        <v>5.0</v>
      </c>
      <c r="AI34" s="41">
        <v>5.0</v>
      </c>
      <c r="AJ34" s="41">
        <v>5.0</v>
      </c>
      <c r="AK34" s="29"/>
      <c r="AL34" s="40" t="s">
        <v>507</v>
      </c>
      <c r="AM34" s="40" t="s">
        <v>507</v>
      </c>
      <c r="AN34" s="40" t="s">
        <v>507</v>
      </c>
      <c r="AO34" s="40"/>
      <c r="AP34" s="40"/>
      <c r="AQ34" s="40"/>
      <c r="AR34" s="40"/>
      <c r="AS34" s="40" t="s">
        <v>670</v>
      </c>
      <c r="AT34" s="34"/>
      <c r="AU34" s="34"/>
      <c r="AV34" s="34"/>
      <c r="AW34" s="34"/>
      <c r="AX34" s="34"/>
    </row>
    <row r="35" ht="15.75" customHeight="1">
      <c r="A35" s="34"/>
      <c r="B35" s="35" t="s">
        <v>53</v>
      </c>
      <c r="C35" s="36" t="b">
        <v>0</v>
      </c>
      <c r="D35" s="37">
        <v>112.0</v>
      </c>
      <c r="E35" s="38" t="s">
        <v>671</v>
      </c>
      <c r="F35" s="38" t="s">
        <v>672</v>
      </c>
      <c r="G35" s="39">
        <v>2021.0</v>
      </c>
      <c r="H35" s="40" t="str">
        <f>VLOOKUP(D35,rawdata,7)</f>
        <v>Journal of Physics: Conference Series</v>
      </c>
      <c r="I35" s="41">
        <f>VLOOKUP(D35,rawdata,14)</f>
        <v>3</v>
      </c>
      <c r="J35" s="40" t="s">
        <v>673</v>
      </c>
      <c r="K35" s="40" t="s">
        <v>674</v>
      </c>
      <c r="L35" s="40" t="s">
        <v>675</v>
      </c>
      <c r="M35" s="40" t="s">
        <v>676</v>
      </c>
      <c r="N35" s="40" t="s">
        <v>677</v>
      </c>
      <c r="O35" s="40" t="s">
        <v>678</v>
      </c>
      <c r="P35" s="40" t="s">
        <v>679</v>
      </c>
      <c r="Q35" s="40" t="s">
        <v>680</v>
      </c>
      <c r="R35" s="40" t="s">
        <v>680</v>
      </c>
      <c r="S35" s="40" t="s">
        <v>681</v>
      </c>
      <c r="T35" s="40" t="s">
        <v>682</v>
      </c>
      <c r="U35" s="40" t="s">
        <v>683</v>
      </c>
      <c r="V35" s="40" t="s">
        <v>684</v>
      </c>
      <c r="W35" s="40" t="s">
        <v>685</v>
      </c>
      <c r="X35" s="40" t="s">
        <v>293</v>
      </c>
      <c r="Y35" s="40" t="s">
        <v>686</v>
      </c>
      <c r="Z35" s="40" t="s">
        <v>687</v>
      </c>
      <c r="AA35" s="40" t="s">
        <v>688</v>
      </c>
      <c r="AB35" s="40" t="s">
        <v>689</v>
      </c>
      <c r="AC35" s="40" t="s">
        <v>107</v>
      </c>
      <c r="AD35" s="40" t="s">
        <v>108</v>
      </c>
      <c r="AE35" s="40" t="s">
        <v>690</v>
      </c>
      <c r="AF35" s="40" t="s">
        <v>216</v>
      </c>
      <c r="AG35" s="40" t="s">
        <v>691</v>
      </c>
      <c r="AH35" s="40" t="s">
        <v>692</v>
      </c>
      <c r="AI35" s="40" t="s">
        <v>112</v>
      </c>
      <c r="AJ35" s="40" t="s">
        <v>693</v>
      </c>
      <c r="AK35" s="41"/>
      <c r="AL35" s="40" t="s">
        <v>304</v>
      </c>
      <c r="AM35" s="40" t="s">
        <v>304</v>
      </c>
      <c r="AN35" s="40" t="s">
        <v>304</v>
      </c>
      <c r="AO35" s="40"/>
      <c r="AP35" s="40"/>
      <c r="AQ35" s="40"/>
      <c r="AR35" s="40"/>
      <c r="AS35" s="40" t="s">
        <v>694</v>
      </c>
      <c r="AT35" s="34"/>
      <c r="AU35" s="34"/>
      <c r="AV35" s="34"/>
      <c r="AW35" s="34"/>
      <c r="AX35" s="34"/>
    </row>
    <row r="36" ht="15.75" customHeight="1">
      <c r="A36" s="34"/>
      <c r="B36" s="35" t="s">
        <v>53</v>
      </c>
      <c r="C36" s="36" t="b">
        <v>0</v>
      </c>
      <c r="D36" s="37">
        <v>123.0</v>
      </c>
      <c r="E36" s="38" t="s">
        <v>695</v>
      </c>
      <c r="F36" s="38" t="s">
        <v>696</v>
      </c>
      <c r="G36" s="39">
        <v>2021.0</v>
      </c>
      <c r="H36" s="40" t="str">
        <f>VLOOKUP(D36,rawdata,7)</f>
        <v>Axioms</v>
      </c>
      <c r="I36" s="41">
        <f>VLOOKUP(D36,rawdata,14)</f>
        <v>12</v>
      </c>
      <c r="J36" s="40" t="s">
        <v>293</v>
      </c>
      <c r="K36" s="40" t="s">
        <v>697</v>
      </c>
      <c r="L36" s="40" t="s">
        <v>698</v>
      </c>
      <c r="M36" s="40" t="s">
        <v>699</v>
      </c>
      <c r="N36" s="40" t="s">
        <v>700</v>
      </c>
      <c r="O36" s="40" t="s">
        <v>701</v>
      </c>
      <c r="P36" s="40" t="s">
        <v>702</v>
      </c>
      <c r="Q36" s="40" t="s">
        <v>703</v>
      </c>
      <c r="R36" s="40" t="s">
        <v>704</v>
      </c>
      <c r="S36" s="40" t="s">
        <v>680</v>
      </c>
      <c r="T36" s="40" t="s">
        <v>705</v>
      </c>
      <c r="U36" s="40" t="s">
        <v>706</v>
      </c>
      <c r="V36" s="40" t="s">
        <v>707</v>
      </c>
      <c r="W36" s="40" t="s">
        <v>708</v>
      </c>
      <c r="X36" s="40" t="s">
        <v>709</v>
      </c>
      <c r="Y36" s="40" t="s">
        <v>710</v>
      </c>
      <c r="Z36" s="40" t="s">
        <v>711</v>
      </c>
      <c r="AA36" s="40" t="s">
        <v>712</v>
      </c>
      <c r="AB36" s="40" t="s">
        <v>713</v>
      </c>
      <c r="AC36" s="40" t="s">
        <v>75</v>
      </c>
      <c r="AD36" s="40" t="s">
        <v>714</v>
      </c>
      <c r="AE36" s="40" t="s">
        <v>77</v>
      </c>
      <c r="AF36" s="40" t="s">
        <v>78</v>
      </c>
      <c r="AG36" s="40" t="s">
        <v>79</v>
      </c>
      <c r="AH36" s="40" t="s">
        <v>80</v>
      </c>
      <c r="AI36" s="40" t="s">
        <v>715</v>
      </c>
      <c r="AJ36" s="40" t="s">
        <v>716</v>
      </c>
      <c r="AK36" s="41"/>
      <c r="AL36" s="40" t="s">
        <v>717</v>
      </c>
      <c r="AM36" s="40" t="s">
        <v>718</v>
      </c>
      <c r="AN36" s="40" t="s">
        <v>719</v>
      </c>
      <c r="AO36" s="40"/>
      <c r="AP36" s="40"/>
      <c r="AQ36" s="40"/>
      <c r="AR36" s="40"/>
      <c r="AS36" s="40" t="s">
        <v>293</v>
      </c>
      <c r="AT36" s="34"/>
      <c r="AU36" s="34"/>
      <c r="AV36" s="34"/>
      <c r="AW36" s="34"/>
      <c r="AX36" s="34"/>
    </row>
    <row r="37" ht="15.75" customHeight="1">
      <c r="A37" s="34"/>
      <c r="B37" s="35" t="s">
        <v>53</v>
      </c>
      <c r="C37" s="36" t="b">
        <v>0</v>
      </c>
      <c r="D37" s="37">
        <v>133.0</v>
      </c>
      <c r="E37" s="38" t="s">
        <v>720</v>
      </c>
      <c r="F37" s="38" t="s">
        <v>721</v>
      </c>
      <c r="G37" s="39">
        <v>2020.0</v>
      </c>
      <c r="H37" s="40" t="str">
        <f>VLOOKUP(D37,rawdata,7)</f>
        <v>Journal of Physics: Conference Series</v>
      </c>
      <c r="I37" s="41">
        <f>VLOOKUP(D37,rawdata,14)</f>
        <v>2</v>
      </c>
      <c r="J37" s="40" t="s">
        <v>56</v>
      </c>
      <c r="K37" s="40" t="s">
        <v>722</v>
      </c>
      <c r="L37" s="40" t="s">
        <v>723</v>
      </c>
      <c r="M37" s="40" t="s">
        <v>724</v>
      </c>
      <c r="N37" s="40" t="s">
        <v>725</v>
      </c>
      <c r="O37" s="40" t="s">
        <v>726</v>
      </c>
      <c r="P37" s="40" t="s">
        <v>679</v>
      </c>
      <c r="Q37" s="40" t="s">
        <v>680</v>
      </c>
      <c r="R37" s="40" t="s">
        <v>680</v>
      </c>
      <c r="S37" s="40" t="s">
        <v>727</v>
      </c>
      <c r="T37" s="40" t="s">
        <v>728</v>
      </c>
      <c r="U37" s="40" t="s">
        <v>729</v>
      </c>
      <c r="V37" s="40" t="s">
        <v>730</v>
      </c>
      <c r="W37" s="40" t="s">
        <v>731</v>
      </c>
      <c r="X37" s="40" t="s">
        <v>732</v>
      </c>
      <c r="Y37" s="40" t="s">
        <v>733</v>
      </c>
      <c r="Z37" s="40" t="s">
        <v>734</v>
      </c>
      <c r="AA37" s="40" t="s">
        <v>735</v>
      </c>
      <c r="AB37" s="40" t="s">
        <v>736</v>
      </c>
      <c r="AC37" s="40" t="s">
        <v>107</v>
      </c>
      <c r="AD37" s="40" t="s">
        <v>108</v>
      </c>
      <c r="AE37" s="40" t="s">
        <v>690</v>
      </c>
      <c r="AF37" s="40" t="s">
        <v>110</v>
      </c>
      <c r="AG37" s="40" t="s">
        <v>691</v>
      </c>
      <c r="AH37" s="40" t="s">
        <v>692</v>
      </c>
      <c r="AI37" s="40" t="s">
        <v>112</v>
      </c>
      <c r="AJ37" s="40" t="s">
        <v>693</v>
      </c>
      <c r="AK37" s="41"/>
      <c r="AL37" s="40" t="s">
        <v>304</v>
      </c>
      <c r="AM37" s="40" t="s">
        <v>304</v>
      </c>
      <c r="AN37" s="40" t="s">
        <v>304</v>
      </c>
      <c r="AO37" s="40"/>
      <c r="AP37" s="40"/>
      <c r="AQ37" s="40"/>
      <c r="AR37" s="40"/>
      <c r="AS37" s="40" t="s">
        <v>737</v>
      </c>
      <c r="AT37" s="34"/>
      <c r="AU37" s="34"/>
      <c r="AV37" s="34"/>
      <c r="AW37" s="34"/>
      <c r="AX37" s="34"/>
    </row>
    <row r="38" ht="15.75" customHeight="1">
      <c r="A38" s="34"/>
      <c r="B38" s="35" t="s">
        <v>53</v>
      </c>
      <c r="C38" s="36" t="b">
        <v>0</v>
      </c>
      <c r="D38" s="37">
        <v>136.0</v>
      </c>
      <c r="E38" s="38" t="s">
        <v>738</v>
      </c>
      <c r="F38" s="38" t="s">
        <v>739</v>
      </c>
      <c r="G38" s="39">
        <v>2021.0</v>
      </c>
      <c r="H38" s="40" t="str">
        <f>VLOOKUP(D38,rawdata,7)</f>
        <v>Education Policy Analysis Archives</v>
      </c>
      <c r="I38" s="41">
        <f>VLOOKUP(D38,rawdata,14)</f>
        <v>6</v>
      </c>
      <c r="J38" s="40" t="s">
        <v>740</v>
      </c>
      <c r="K38" s="40" t="s">
        <v>741</v>
      </c>
      <c r="L38" s="40" t="s">
        <v>742</v>
      </c>
      <c r="M38" s="40" t="s">
        <v>743</v>
      </c>
      <c r="N38" s="40" t="s">
        <v>474</v>
      </c>
      <c r="O38" s="40" t="s">
        <v>744</v>
      </c>
      <c r="P38" s="40" t="s">
        <v>679</v>
      </c>
      <c r="Q38" s="40" t="s">
        <v>680</v>
      </c>
      <c r="R38" s="40" t="s">
        <v>680</v>
      </c>
      <c r="S38" s="40" t="s">
        <v>680</v>
      </c>
      <c r="T38" s="40" t="s">
        <v>745</v>
      </c>
      <c r="U38" s="40" t="s">
        <v>746</v>
      </c>
      <c r="V38" s="40" t="s">
        <v>747</v>
      </c>
      <c r="W38" s="40" t="s">
        <v>748</v>
      </c>
      <c r="X38" s="40" t="s">
        <v>749</v>
      </c>
      <c r="Y38" s="40" t="s">
        <v>750</v>
      </c>
      <c r="Z38" s="40" t="s">
        <v>751</v>
      </c>
      <c r="AA38" s="40" t="s">
        <v>752</v>
      </c>
      <c r="AB38" s="40" t="s">
        <v>753</v>
      </c>
      <c r="AC38" s="40" t="s">
        <v>75</v>
      </c>
      <c r="AD38" s="40" t="s">
        <v>714</v>
      </c>
      <c r="AE38" s="40" t="s">
        <v>77</v>
      </c>
      <c r="AF38" s="40" t="s">
        <v>78</v>
      </c>
      <c r="AG38" s="40" t="s">
        <v>136</v>
      </c>
      <c r="AH38" s="40" t="s">
        <v>111</v>
      </c>
      <c r="AI38" s="40" t="s">
        <v>715</v>
      </c>
      <c r="AJ38" s="40" t="s">
        <v>716</v>
      </c>
      <c r="AK38" s="41"/>
      <c r="AL38" s="40" t="s">
        <v>304</v>
      </c>
      <c r="AM38" s="40" t="s">
        <v>304</v>
      </c>
      <c r="AN38" s="40" t="s">
        <v>304</v>
      </c>
      <c r="AO38" s="40"/>
      <c r="AP38" s="40"/>
      <c r="AQ38" s="40"/>
      <c r="AR38" s="40"/>
      <c r="AS38" s="40" t="s">
        <v>754</v>
      </c>
      <c r="AT38" s="34"/>
      <c r="AU38" s="34"/>
      <c r="AV38" s="34"/>
      <c r="AW38" s="34"/>
      <c r="AX38" s="34"/>
    </row>
    <row r="39" ht="15.75" customHeight="1">
      <c r="A39" s="34"/>
      <c r="B39" s="35" t="s">
        <v>53</v>
      </c>
      <c r="C39" s="36" t="b">
        <v>0</v>
      </c>
      <c r="D39" s="37">
        <v>137.0</v>
      </c>
      <c r="E39" s="38" t="s">
        <v>755</v>
      </c>
      <c r="F39" s="38" t="s">
        <v>756</v>
      </c>
      <c r="G39" s="39">
        <v>2020.0</v>
      </c>
      <c r="H39" s="40" t="str">
        <f>VLOOKUP(D39,rawdata,7)</f>
        <v>Political Economy of Communication</v>
      </c>
      <c r="I39" s="41">
        <f>VLOOKUP(D39,rawdata,14)</f>
        <v>0</v>
      </c>
      <c r="J39" s="40" t="s">
        <v>56</v>
      </c>
      <c r="K39" s="40" t="s">
        <v>757</v>
      </c>
      <c r="L39" s="40" t="s">
        <v>758</v>
      </c>
      <c r="M39" s="40" t="s">
        <v>759</v>
      </c>
      <c r="N39" s="40" t="s">
        <v>760</v>
      </c>
      <c r="O39" s="40" t="s">
        <v>761</v>
      </c>
      <c r="P39" s="40" t="s">
        <v>679</v>
      </c>
      <c r="Q39" s="40" t="s">
        <v>680</v>
      </c>
      <c r="R39" s="40" t="s">
        <v>680</v>
      </c>
      <c r="S39" s="40" t="s">
        <v>169</v>
      </c>
      <c r="T39" s="40" t="s">
        <v>762</v>
      </c>
      <c r="U39" s="40" t="s">
        <v>763</v>
      </c>
      <c r="V39" s="40" t="s">
        <v>764</v>
      </c>
      <c r="W39" s="40" t="s">
        <v>765</v>
      </c>
      <c r="X39" s="40" t="s">
        <v>766</v>
      </c>
      <c r="Y39" s="40" t="s">
        <v>767</v>
      </c>
      <c r="Z39" s="40" t="s">
        <v>768</v>
      </c>
      <c r="AA39" s="40" t="s">
        <v>769</v>
      </c>
      <c r="AB39" s="40" t="s">
        <v>770</v>
      </c>
      <c r="AC39" s="40" t="s">
        <v>75</v>
      </c>
      <c r="AD39" s="40" t="s">
        <v>714</v>
      </c>
      <c r="AE39" s="40" t="s">
        <v>77</v>
      </c>
      <c r="AF39" s="40" t="s">
        <v>110</v>
      </c>
      <c r="AG39" s="40" t="s">
        <v>136</v>
      </c>
      <c r="AH39" s="40" t="s">
        <v>111</v>
      </c>
      <c r="AI39" s="40" t="s">
        <v>715</v>
      </c>
      <c r="AJ39" s="40" t="s">
        <v>716</v>
      </c>
      <c r="AK39" s="41"/>
      <c r="AL39" s="40" t="s">
        <v>304</v>
      </c>
      <c r="AM39" s="40" t="s">
        <v>771</v>
      </c>
      <c r="AN39" s="40" t="s">
        <v>772</v>
      </c>
      <c r="AO39" s="40"/>
      <c r="AP39" s="40"/>
      <c r="AQ39" s="40"/>
      <c r="AR39" s="40"/>
      <c r="AS39" s="40" t="s">
        <v>773</v>
      </c>
      <c r="AT39" s="34"/>
      <c r="AU39" s="34"/>
      <c r="AV39" s="34"/>
      <c r="AW39" s="34"/>
      <c r="AX39" s="34"/>
    </row>
    <row r="40" ht="15.75" customHeight="1">
      <c r="B40" s="2"/>
      <c r="C40" s="45"/>
      <c r="D40" s="45"/>
      <c r="G40" s="4"/>
      <c r="I40" s="4"/>
      <c r="AC40" s="4"/>
      <c r="AD40" s="4"/>
      <c r="AE40" s="4"/>
      <c r="AF40" s="4"/>
      <c r="AG40" s="4"/>
      <c r="AH40" s="4"/>
      <c r="AI40" s="4"/>
      <c r="AJ40" s="4"/>
      <c r="AK40" s="4"/>
      <c r="AL40" s="45"/>
      <c r="AM40" s="45"/>
      <c r="AN40" s="45"/>
    </row>
    <row r="41" ht="15.75" customHeight="1">
      <c r="B41" s="2"/>
      <c r="C41" s="45"/>
      <c r="D41" s="45"/>
      <c r="G41" s="4"/>
      <c r="I41" s="4"/>
      <c r="AC41" s="4"/>
      <c r="AD41" s="4"/>
      <c r="AE41" s="4"/>
      <c r="AF41" s="4"/>
      <c r="AG41" s="4"/>
      <c r="AH41" s="4"/>
      <c r="AI41" s="4"/>
      <c r="AJ41" s="4"/>
      <c r="AK41" s="4"/>
      <c r="AL41" s="45"/>
      <c r="AM41" s="45"/>
      <c r="AN41" s="45"/>
    </row>
    <row r="42" ht="15.75" customHeight="1">
      <c r="B42" s="2"/>
      <c r="C42" s="45"/>
      <c r="D42" s="45"/>
      <c r="G42" s="4"/>
      <c r="I42" s="4"/>
      <c r="AC42" s="4"/>
      <c r="AD42" s="4"/>
      <c r="AE42" s="4"/>
      <c r="AF42" s="4"/>
      <c r="AG42" s="4"/>
      <c r="AH42" s="4"/>
      <c r="AI42" s="4"/>
      <c r="AJ42" s="4"/>
      <c r="AK42" s="4"/>
      <c r="AL42" s="45"/>
      <c r="AM42" s="45"/>
      <c r="AN42" s="45"/>
    </row>
    <row r="43" ht="15.75" customHeight="1">
      <c r="B43" s="2"/>
      <c r="C43" s="45"/>
      <c r="D43" s="45"/>
      <c r="G43" s="4"/>
      <c r="I43" s="4"/>
      <c r="AC43" s="4"/>
      <c r="AD43" s="4"/>
      <c r="AE43" s="4"/>
      <c r="AF43" s="4"/>
      <c r="AG43" s="4"/>
      <c r="AH43" s="4"/>
      <c r="AI43" s="4"/>
      <c r="AJ43" s="4"/>
      <c r="AK43" s="4"/>
      <c r="AL43" s="45"/>
      <c r="AM43" s="45"/>
      <c r="AN43" s="45"/>
    </row>
    <row r="44" ht="15.75" customHeight="1">
      <c r="B44" s="2"/>
      <c r="C44" s="45"/>
      <c r="D44" s="45"/>
      <c r="G44" s="4"/>
      <c r="I44" s="4"/>
      <c r="AC44" s="4"/>
      <c r="AD44" s="4"/>
      <c r="AE44" s="4"/>
      <c r="AF44" s="4"/>
      <c r="AG44" s="4"/>
      <c r="AH44" s="4"/>
      <c r="AI44" s="4"/>
      <c r="AJ44" s="4"/>
      <c r="AK44" s="4"/>
      <c r="AL44" s="45"/>
      <c r="AM44" s="45"/>
      <c r="AN44" s="45"/>
    </row>
    <row r="45" ht="15.75" customHeight="1">
      <c r="B45" s="2"/>
      <c r="C45" s="45"/>
      <c r="D45" s="45"/>
      <c r="G45" s="4"/>
      <c r="I45" s="4"/>
      <c r="AC45" s="4"/>
      <c r="AD45" s="4"/>
      <c r="AE45" s="4"/>
      <c r="AF45" s="4"/>
      <c r="AG45" s="4"/>
      <c r="AH45" s="4"/>
      <c r="AI45" s="4"/>
      <c r="AJ45" s="4"/>
      <c r="AK45" s="4"/>
      <c r="AL45" s="45"/>
      <c r="AM45" s="45"/>
      <c r="AN45" s="45"/>
    </row>
    <row r="46" ht="15.75" customHeight="1">
      <c r="B46" s="2"/>
      <c r="C46" s="45"/>
      <c r="D46" s="45"/>
      <c r="G46" s="4"/>
      <c r="I46" s="4"/>
      <c r="AC46" s="4"/>
      <c r="AD46" s="4"/>
      <c r="AE46" s="4"/>
      <c r="AF46" s="4"/>
      <c r="AG46" s="4"/>
      <c r="AH46" s="4"/>
      <c r="AI46" s="4"/>
      <c r="AJ46" s="4"/>
      <c r="AK46" s="4"/>
      <c r="AL46" s="45"/>
      <c r="AM46" s="45"/>
      <c r="AN46" s="45"/>
    </row>
    <row r="47" ht="15.75" customHeight="1">
      <c r="B47" s="2"/>
      <c r="C47" s="45"/>
      <c r="D47" s="45"/>
      <c r="G47" s="4"/>
      <c r="I47" s="4"/>
      <c r="AC47" s="4"/>
      <c r="AD47" s="4"/>
      <c r="AE47" s="4"/>
      <c r="AF47" s="4"/>
      <c r="AG47" s="4"/>
      <c r="AH47" s="4"/>
      <c r="AI47" s="4"/>
      <c r="AJ47" s="4"/>
      <c r="AK47" s="4"/>
      <c r="AL47" s="45"/>
      <c r="AM47" s="45"/>
      <c r="AN47" s="45"/>
    </row>
    <row r="48" ht="15.75" customHeight="1">
      <c r="B48" s="2"/>
      <c r="C48" s="45"/>
      <c r="D48" s="45"/>
      <c r="G48" s="4"/>
      <c r="I48" s="4"/>
      <c r="AC48" s="4"/>
      <c r="AD48" s="4"/>
      <c r="AE48" s="4"/>
      <c r="AF48" s="4"/>
      <c r="AG48" s="4"/>
      <c r="AH48" s="4"/>
      <c r="AI48" s="4"/>
      <c r="AJ48" s="4"/>
      <c r="AK48" s="4"/>
      <c r="AL48" s="45"/>
      <c r="AM48" s="45"/>
      <c r="AN48" s="45"/>
    </row>
    <row r="49" ht="15.75" customHeight="1">
      <c r="B49" s="2"/>
      <c r="C49" s="45"/>
      <c r="D49" s="45"/>
      <c r="F49" s="1" t="s">
        <v>774</v>
      </c>
      <c r="G49" s="5"/>
      <c r="H49" s="1"/>
      <c r="I49" s="5"/>
      <c r="J49" s="1"/>
      <c r="K49" s="1"/>
      <c r="L49" s="1"/>
      <c r="AC49" s="4"/>
      <c r="AD49" s="4"/>
      <c r="AE49" s="4"/>
      <c r="AF49" s="4"/>
      <c r="AG49" s="4"/>
      <c r="AH49" s="4"/>
      <c r="AI49" s="4"/>
      <c r="AJ49" s="4"/>
      <c r="AK49" s="4"/>
      <c r="AL49" s="45"/>
      <c r="AM49" s="45"/>
      <c r="AN49" s="45"/>
    </row>
    <row r="50" ht="15.75" customHeight="1">
      <c r="B50" s="2"/>
      <c r="C50" s="45"/>
      <c r="D50" s="45"/>
      <c r="F50" s="46" t="s">
        <v>775</v>
      </c>
      <c r="G50" s="46" t="s">
        <v>776</v>
      </c>
      <c r="H50" s="46" t="s">
        <v>777</v>
      </c>
      <c r="I50" s="46" t="s">
        <v>778</v>
      </c>
      <c r="J50" s="46" t="s">
        <v>779</v>
      </c>
      <c r="K50" s="46" t="s">
        <v>780</v>
      </c>
      <c r="L50" s="46" t="s">
        <v>781</v>
      </c>
      <c r="AC50" s="4"/>
      <c r="AD50" s="4"/>
      <c r="AE50" s="4"/>
      <c r="AF50" s="4"/>
      <c r="AG50" s="4"/>
      <c r="AH50" s="4"/>
      <c r="AI50" s="4"/>
      <c r="AJ50" s="4"/>
      <c r="AK50" s="4"/>
      <c r="AL50" s="45"/>
      <c r="AM50" s="45"/>
      <c r="AN50" s="45"/>
    </row>
    <row r="51" ht="15.75" customHeight="1">
      <c r="B51" s="2"/>
      <c r="C51" s="45"/>
      <c r="D51" s="45"/>
      <c r="F51" s="47"/>
      <c r="G51" s="48"/>
      <c r="H51" s="47"/>
      <c r="I51" s="48"/>
      <c r="J51" s="47"/>
      <c r="K51" s="47"/>
      <c r="L51" s="47"/>
      <c r="AC51" s="4"/>
      <c r="AD51" s="4"/>
      <c r="AE51" s="4"/>
      <c r="AF51" s="4"/>
      <c r="AG51" s="4"/>
      <c r="AH51" s="4"/>
      <c r="AI51" s="4"/>
      <c r="AJ51" s="4"/>
      <c r="AK51" s="4"/>
      <c r="AL51" s="45"/>
      <c r="AM51" s="45"/>
      <c r="AN51" s="45"/>
    </row>
    <row r="52" ht="15.75" customHeight="1">
      <c r="B52" s="2"/>
      <c r="C52" s="45"/>
      <c r="D52" s="45"/>
      <c r="F52" s="1"/>
      <c r="G52" s="5"/>
      <c r="H52" s="1"/>
      <c r="I52" s="5"/>
      <c r="J52" s="1"/>
      <c r="K52" s="1"/>
      <c r="L52" s="1"/>
      <c r="AC52" s="4"/>
      <c r="AD52" s="4"/>
      <c r="AE52" s="4"/>
      <c r="AF52" s="4"/>
      <c r="AG52" s="4"/>
      <c r="AH52" s="4"/>
      <c r="AI52" s="4"/>
      <c r="AJ52" s="4"/>
      <c r="AK52" s="4"/>
      <c r="AL52" s="45"/>
      <c r="AM52" s="45"/>
      <c r="AN52" s="45"/>
    </row>
    <row r="53" ht="15.75" customHeight="1">
      <c r="B53" s="2"/>
      <c r="C53" s="45"/>
      <c r="D53" s="45"/>
      <c r="F53" s="1"/>
      <c r="G53" s="5"/>
      <c r="H53" s="1"/>
      <c r="I53" s="5"/>
      <c r="J53" s="1"/>
      <c r="K53" s="1"/>
      <c r="L53" s="1"/>
      <c r="AC53" s="4"/>
      <c r="AD53" s="4"/>
      <c r="AE53" s="4"/>
      <c r="AF53" s="4"/>
      <c r="AG53" s="4"/>
      <c r="AH53" s="4"/>
      <c r="AI53" s="4"/>
      <c r="AJ53" s="4"/>
      <c r="AK53" s="4"/>
      <c r="AL53" s="45"/>
      <c r="AM53" s="45"/>
      <c r="AN53" s="45"/>
    </row>
    <row r="54" ht="15.75" customHeight="1">
      <c r="B54" s="2"/>
      <c r="C54" s="45"/>
      <c r="D54" s="45"/>
      <c r="F54" s="1"/>
      <c r="G54" s="5"/>
      <c r="H54" s="1"/>
      <c r="I54" s="5"/>
      <c r="J54" s="1"/>
      <c r="K54" s="1"/>
      <c r="L54" s="1"/>
      <c r="AC54" s="4"/>
      <c r="AD54" s="4"/>
      <c r="AE54" s="4"/>
      <c r="AF54" s="4"/>
      <c r="AG54" s="4"/>
      <c r="AH54" s="4"/>
      <c r="AI54" s="4"/>
      <c r="AJ54" s="4"/>
      <c r="AK54" s="4"/>
      <c r="AL54" s="45"/>
      <c r="AM54" s="45"/>
      <c r="AN54" s="45"/>
    </row>
    <row r="55" ht="15.75" customHeight="1">
      <c r="B55" s="2"/>
      <c r="C55" s="45"/>
      <c r="D55" s="45"/>
      <c r="F55" s="1" t="s">
        <v>782</v>
      </c>
      <c r="G55" s="5"/>
      <c r="H55" s="1"/>
      <c r="I55" s="5"/>
      <c r="J55" s="1"/>
      <c r="K55" s="1"/>
      <c r="L55" s="1"/>
      <c r="AC55" s="4"/>
      <c r="AD55" s="4"/>
      <c r="AE55" s="4"/>
      <c r="AF55" s="4"/>
      <c r="AG55" s="4"/>
      <c r="AH55" s="4"/>
      <c r="AI55" s="4"/>
      <c r="AJ55" s="4"/>
      <c r="AK55" s="4"/>
      <c r="AL55" s="45"/>
      <c r="AM55" s="45"/>
      <c r="AN55" s="45"/>
    </row>
    <row r="56" ht="15.75" customHeight="1">
      <c r="B56" s="2"/>
      <c r="C56" s="45"/>
      <c r="D56" s="45"/>
      <c r="F56" s="49" t="s">
        <v>775</v>
      </c>
      <c r="G56" s="50" t="s">
        <v>783</v>
      </c>
      <c r="H56" s="50" t="s">
        <v>784</v>
      </c>
      <c r="I56" s="50" t="s">
        <v>785</v>
      </c>
      <c r="J56" s="50" t="s">
        <v>786</v>
      </c>
      <c r="K56" s="51" t="s">
        <v>49</v>
      </c>
      <c r="L56" s="51" t="s">
        <v>787</v>
      </c>
      <c r="AC56" s="4"/>
      <c r="AD56" s="4"/>
      <c r="AE56" s="4"/>
      <c r="AF56" s="4"/>
      <c r="AG56" s="4"/>
      <c r="AH56" s="4"/>
      <c r="AI56" s="4"/>
      <c r="AJ56" s="4"/>
      <c r="AK56" s="4"/>
      <c r="AL56" s="45"/>
      <c r="AM56" s="45"/>
      <c r="AN56" s="45"/>
    </row>
    <row r="57" ht="15.75" customHeight="1">
      <c r="B57" s="2"/>
      <c r="C57" s="45"/>
      <c r="D57" s="45"/>
      <c r="F57" s="47"/>
      <c r="G57" s="48"/>
      <c r="H57" s="47"/>
      <c r="I57" s="48"/>
      <c r="J57" s="47"/>
      <c r="K57" s="47"/>
      <c r="L57" s="48" t="s">
        <v>788</v>
      </c>
      <c r="AC57" s="4"/>
      <c r="AD57" s="4"/>
      <c r="AE57" s="4"/>
      <c r="AF57" s="4"/>
      <c r="AG57" s="4"/>
      <c r="AH57" s="4"/>
      <c r="AI57" s="4"/>
      <c r="AJ57" s="4"/>
      <c r="AK57" s="4"/>
      <c r="AL57" s="45"/>
      <c r="AM57" s="45"/>
      <c r="AN57" s="45"/>
    </row>
    <row r="58" ht="15.75" customHeight="1">
      <c r="B58" s="2"/>
      <c r="C58" s="45"/>
      <c r="D58" s="45"/>
      <c r="G58" s="4"/>
      <c r="I58" s="4"/>
      <c r="AC58" s="4"/>
      <c r="AD58" s="4"/>
      <c r="AE58" s="4"/>
      <c r="AF58" s="4"/>
      <c r="AG58" s="4"/>
      <c r="AH58" s="4"/>
      <c r="AI58" s="4"/>
      <c r="AJ58" s="4"/>
      <c r="AK58" s="4"/>
      <c r="AL58" s="45"/>
      <c r="AM58" s="45"/>
      <c r="AN58" s="45"/>
    </row>
    <row r="59" ht="15.75" customHeight="1">
      <c r="B59" s="2"/>
      <c r="C59" s="45"/>
      <c r="D59" s="45"/>
      <c r="G59" s="4"/>
      <c r="I59" s="4"/>
      <c r="AC59" s="4"/>
      <c r="AD59" s="4"/>
      <c r="AE59" s="4"/>
      <c r="AF59" s="4"/>
      <c r="AG59" s="4"/>
      <c r="AH59" s="4"/>
      <c r="AI59" s="4"/>
      <c r="AJ59" s="4"/>
      <c r="AK59" s="4"/>
      <c r="AL59" s="45"/>
      <c r="AM59" s="45"/>
      <c r="AN59" s="45"/>
    </row>
    <row r="60" ht="15.75" customHeight="1">
      <c r="B60" s="2"/>
      <c r="C60" s="45"/>
      <c r="D60" s="45"/>
      <c r="G60" s="4"/>
      <c r="I60" s="4"/>
      <c r="AC60" s="4"/>
      <c r="AD60" s="4"/>
      <c r="AE60" s="4"/>
      <c r="AF60" s="4"/>
      <c r="AG60" s="4"/>
      <c r="AH60" s="4"/>
      <c r="AI60" s="4"/>
      <c r="AJ60" s="4"/>
      <c r="AK60" s="4"/>
      <c r="AL60" s="45"/>
      <c r="AM60" s="45"/>
      <c r="AN60" s="45"/>
    </row>
    <row r="61" ht="15.75" customHeight="1">
      <c r="B61" s="2"/>
      <c r="C61" s="45"/>
      <c r="D61" s="45"/>
      <c r="G61" s="4"/>
      <c r="I61" s="4"/>
      <c r="AC61" s="4"/>
      <c r="AD61" s="4"/>
      <c r="AE61" s="4"/>
      <c r="AF61" s="4"/>
      <c r="AG61" s="4"/>
      <c r="AH61" s="4"/>
      <c r="AI61" s="4"/>
      <c r="AJ61" s="4"/>
      <c r="AK61" s="4"/>
      <c r="AL61" s="45"/>
      <c r="AM61" s="45"/>
      <c r="AN61" s="45"/>
    </row>
    <row r="62" ht="15.75" customHeight="1">
      <c r="B62" s="2"/>
      <c r="C62" s="45"/>
      <c r="D62" s="45"/>
      <c r="G62" s="4"/>
      <c r="I62" s="4"/>
      <c r="AC62" s="4"/>
      <c r="AD62" s="4"/>
      <c r="AE62" s="4"/>
      <c r="AF62" s="4"/>
      <c r="AG62" s="4"/>
      <c r="AH62" s="4"/>
      <c r="AI62" s="4"/>
      <c r="AJ62" s="4"/>
      <c r="AK62" s="4"/>
      <c r="AL62" s="45"/>
      <c r="AM62" s="45"/>
      <c r="AN62" s="45"/>
    </row>
    <row r="63" ht="15.75" customHeight="1">
      <c r="B63" s="2"/>
      <c r="C63" s="45"/>
      <c r="D63" s="45"/>
      <c r="G63" s="4"/>
      <c r="I63" s="4"/>
      <c r="AC63" s="4"/>
      <c r="AD63" s="4"/>
      <c r="AE63" s="4"/>
      <c r="AF63" s="4"/>
      <c r="AG63" s="4"/>
      <c r="AH63" s="4"/>
      <c r="AI63" s="4"/>
      <c r="AJ63" s="4"/>
      <c r="AK63" s="4"/>
      <c r="AL63" s="45"/>
      <c r="AM63" s="45"/>
      <c r="AN63" s="45"/>
    </row>
    <row r="64" ht="15.75" customHeight="1">
      <c r="B64" s="2"/>
      <c r="C64" s="45"/>
      <c r="D64" s="45"/>
      <c r="G64" s="4"/>
      <c r="I64" s="4"/>
      <c r="AC64" s="4"/>
      <c r="AD64" s="4"/>
      <c r="AE64" s="4"/>
      <c r="AF64" s="4"/>
      <c r="AG64" s="4"/>
      <c r="AH64" s="4"/>
      <c r="AI64" s="4"/>
      <c r="AJ64" s="4"/>
      <c r="AK64" s="4"/>
      <c r="AL64" s="45"/>
      <c r="AM64" s="45"/>
      <c r="AN64" s="45"/>
    </row>
    <row r="65" ht="15.75" customHeight="1">
      <c r="B65" s="2"/>
      <c r="C65" s="45"/>
      <c r="D65" s="45"/>
      <c r="G65" s="4"/>
      <c r="I65" s="4"/>
      <c r="AC65" s="4"/>
      <c r="AD65" s="4"/>
      <c r="AE65" s="4"/>
      <c r="AF65" s="4"/>
      <c r="AG65" s="4"/>
      <c r="AH65" s="4"/>
      <c r="AI65" s="4"/>
      <c r="AJ65" s="4"/>
      <c r="AK65" s="4"/>
      <c r="AL65" s="45"/>
      <c r="AM65" s="45"/>
      <c r="AN65" s="45"/>
    </row>
    <row r="66" ht="15.75" customHeight="1">
      <c r="B66" s="2"/>
      <c r="C66" s="45"/>
      <c r="D66" s="45"/>
      <c r="G66" s="4"/>
      <c r="I66" s="4"/>
      <c r="AC66" s="4"/>
      <c r="AD66" s="4"/>
      <c r="AE66" s="4"/>
      <c r="AF66" s="4"/>
      <c r="AG66" s="4"/>
      <c r="AH66" s="4"/>
      <c r="AI66" s="4"/>
      <c r="AJ66" s="4"/>
      <c r="AK66" s="4"/>
      <c r="AL66" s="45"/>
      <c r="AM66" s="45"/>
      <c r="AN66" s="45"/>
    </row>
    <row r="67" ht="15.75" customHeight="1">
      <c r="B67" s="2"/>
      <c r="C67" s="45"/>
      <c r="D67" s="45"/>
      <c r="G67" s="4"/>
      <c r="I67" s="4"/>
      <c r="AC67" s="4"/>
      <c r="AD67" s="4"/>
      <c r="AE67" s="4"/>
      <c r="AF67" s="4"/>
      <c r="AG67" s="4"/>
      <c r="AH67" s="4"/>
      <c r="AI67" s="4"/>
      <c r="AJ67" s="4"/>
      <c r="AK67" s="4"/>
      <c r="AL67" s="45"/>
      <c r="AM67" s="45"/>
      <c r="AN67" s="45"/>
    </row>
    <row r="68" ht="15.75" customHeight="1">
      <c r="B68" s="2"/>
      <c r="C68" s="45"/>
      <c r="D68" s="45"/>
      <c r="G68" s="4"/>
      <c r="I68" s="4"/>
      <c r="AC68" s="4"/>
      <c r="AD68" s="4"/>
      <c r="AE68" s="4"/>
      <c r="AF68" s="4"/>
      <c r="AG68" s="4"/>
      <c r="AH68" s="4"/>
      <c r="AI68" s="4"/>
      <c r="AJ68" s="4"/>
      <c r="AK68" s="4"/>
      <c r="AL68" s="45"/>
      <c r="AM68" s="45"/>
      <c r="AN68" s="45"/>
    </row>
    <row r="69" ht="15.75" customHeight="1">
      <c r="B69" s="2"/>
      <c r="C69" s="45"/>
      <c r="D69" s="45"/>
      <c r="G69" s="4"/>
      <c r="I69" s="4"/>
      <c r="AC69" s="4"/>
      <c r="AD69" s="4"/>
      <c r="AE69" s="4"/>
      <c r="AF69" s="4"/>
      <c r="AG69" s="4"/>
      <c r="AH69" s="4"/>
      <c r="AI69" s="4"/>
      <c r="AJ69" s="4"/>
      <c r="AK69" s="4"/>
      <c r="AL69" s="45"/>
      <c r="AM69" s="45"/>
      <c r="AN69" s="45"/>
    </row>
    <row r="70" ht="15.75" customHeight="1">
      <c r="B70" s="2"/>
      <c r="C70" s="45"/>
      <c r="D70" s="45"/>
      <c r="G70" s="4"/>
      <c r="I70" s="4"/>
      <c r="AC70" s="4"/>
      <c r="AD70" s="4"/>
      <c r="AE70" s="4"/>
      <c r="AF70" s="4"/>
      <c r="AG70" s="4"/>
      <c r="AH70" s="4"/>
      <c r="AI70" s="4"/>
      <c r="AJ70" s="4"/>
      <c r="AK70" s="4"/>
      <c r="AL70" s="45"/>
      <c r="AM70" s="45"/>
      <c r="AN70" s="45"/>
    </row>
    <row r="71" ht="15.75" customHeight="1">
      <c r="B71" s="2"/>
      <c r="C71" s="45"/>
      <c r="D71" s="45"/>
      <c r="G71" s="4"/>
      <c r="I71" s="4"/>
      <c r="AC71" s="4"/>
      <c r="AD71" s="4"/>
      <c r="AE71" s="4"/>
      <c r="AF71" s="4"/>
      <c r="AG71" s="4"/>
      <c r="AH71" s="4"/>
      <c r="AI71" s="4"/>
      <c r="AJ71" s="4"/>
      <c r="AK71" s="4"/>
      <c r="AL71" s="45"/>
      <c r="AM71" s="45"/>
      <c r="AN71" s="45"/>
    </row>
    <row r="72" ht="15.75" customHeight="1">
      <c r="B72" s="2"/>
      <c r="C72" s="45"/>
      <c r="D72" s="45"/>
      <c r="G72" s="4"/>
      <c r="I72" s="4"/>
      <c r="AC72" s="4"/>
      <c r="AD72" s="4"/>
      <c r="AE72" s="4"/>
      <c r="AF72" s="4"/>
      <c r="AG72" s="4"/>
      <c r="AH72" s="4"/>
      <c r="AI72" s="4"/>
      <c r="AJ72" s="4"/>
      <c r="AK72" s="4"/>
      <c r="AL72" s="45"/>
      <c r="AM72" s="45"/>
      <c r="AN72" s="45"/>
    </row>
    <row r="73" ht="15.75" customHeight="1">
      <c r="B73" s="2"/>
      <c r="C73" s="45"/>
      <c r="D73" s="45"/>
      <c r="G73" s="4"/>
      <c r="I73" s="4"/>
      <c r="AC73" s="4"/>
      <c r="AD73" s="4"/>
      <c r="AE73" s="4"/>
      <c r="AF73" s="4"/>
      <c r="AG73" s="4"/>
      <c r="AH73" s="4"/>
      <c r="AI73" s="4"/>
      <c r="AJ73" s="4"/>
      <c r="AK73" s="4"/>
      <c r="AL73" s="45"/>
      <c r="AM73" s="45"/>
      <c r="AN73" s="45"/>
    </row>
    <row r="74" ht="15.75" customHeight="1">
      <c r="B74" s="2"/>
      <c r="C74" s="45"/>
      <c r="D74" s="45"/>
      <c r="G74" s="4"/>
      <c r="I74" s="4"/>
      <c r="AC74" s="4"/>
      <c r="AD74" s="4"/>
      <c r="AE74" s="4"/>
      <c r="AF74" s="4"/>
      <c r="AG74" s="4"/>
      <c r="AH74" s="4"/>
      <c r="AI74" s="4"/>
      <c r="AJ74" s="4"/>
      <c r="AK74" s="4"/>
      <c r="AL74" s="45"/>
      <c r="AM74" s="45"/>
      <c r="AN74" s="45"/>
    </row>
    <row r="75" ht="15.75" customHeight="1">
      <c r="B75" s="2"/>
      <c r="C75" s="45"/>
      <c r="D75" s="45"/>
      <c r="G75" s="4"/>
      <c r="I75" s="4"/>
      <c r="AC75" s="4"/>
      <c r="AD75" s="4"/>
      <c r="AE75" s="4"/>
      <c r="AF75" s="4"/>
      <c r="AG75" s="4"/>
      <c r="AH75" s="4"/>
      <c r="AI75" s="4"/>
      <c r="AJ75" s="4"/>
      <c r="AK75" s="4"/>
      <c r="AL75" s="45"/>
      <c r="AM75" s="45"/>
      <c r="AN75" s="45"/>
    </row>
    <row r="76" ht="15.75" customHeight="1">
      <c r="B76" s="2"/>
      <c r="C76" s="45"/>
      <c r="D76" s="45"/>
      <c r="G76" s="4"/>
      <c r="I76" s="4"/>
      <c r="AC76" s="4"/>
      <c r="AD76" s="4"/>
      <c r="AE76" s="4"/>
      <c r="AF76" s="4"/>
      <c r="AG76" s="4"/>
      <c r="AH76" s="4"/>
      <c r="AI76" s="4"/>
      <c r="AJ76" s="4"/>
      <c r="AK76" s="4"/>
      <c r="AL76" s="45"/>
      <c r="AM76" s="45"/>
      <c r="AN76" s="45"/>
    </row>
    <row r="77" ht="15.75" customHeight="1">
      <c r="B77" s="2"/>
      <c r="C77" s="45"/>
      <c r="D77" s="45"/>
      <c r="G77" s="4"/>
      <c r="I77" s="4"/>
      <c r="AC77" s="4"/>
      <c r="AD77" s="4"/>
      <c r="AE77" s="4"/>
      <c r="AF77" s="4"/>
      <c r="AG77" s="4"/>
      <c r="AH77" s="4"/>
      <c r="AI77" s="4"/>
      <c r="AJ77" s="4"/>
      <c r="AK77" s="4"/>
      <c r="AL77" s="45"/>
      <c r="AM77" s="45"/>
      <c r="AN77" s="45"/>
    </row>
    <row r="78" ht="15.75" customHeight="1">
      <c r="B78" s="2"/>
      <c r="C78" s="45"/>
      <c r="D78" s="45"/>
      <c r="G78" s="4"/>
      <c r="I78" s="4"/>
      <c r="AC78" s="4"/>
      <c r="AD78" s="4"/>
      <c r="AE78" s="4"/>
      <c r="AF78" s="4"/>
      <c r="AG78" s="4"/>
      <c r="AH78" s="4"/>
      <c r="AI78" s="4"/>
      <c r="AJ78" s="4"/>
      <c r="AK78" s="4"/>
      <c r="AL78" s="45"/>
      <c r="AM78" s="45"/>
      <c r="AN78" s="45"/>
    </row>
    <row r="79" ht="15.75" customHeight="1">
      <c r="B79" s="2"/>
      <c r="C79" s="45"/>
      <c r="D79" s="45"/>
      <c r="G79" s="4"/>
      <c r="I79" s="4"/>
      <c r="AC79" s="4"/>
      <c r="AD79" s="4"/>
      <c r="AE79" s="4"/>
      <c r="AF79" s="4"/>
      <c r="AG79" s="4"/>
      <c r="AH79" s="4"/>
      <c r="AI79" s="4"/>
      <c r="AJ79" s="4"/>
      <c r="AK79" s="4"/>
      <c r="AL79" s="45"/>
      <c r="AM79" s="45"/>
      <c r="AN79" s="45"/>
    </row>
    <row r="80" ht="15.75" customHeight="1">
      <c r="B80" s="2"/>
      <c r="C80" s="45"/>
      <c r="D80" s="45"/>
      <c r="G80" s="4"/>
      <c r="I80" s="4"/>
      <c r="AC80" s="4"/>
      <c r="AD80" s="4"/>
      <c r="AE80" s="4"/>
      <c r="AF80" s="4"/>
      <c r="AG80" s="4"/>
      <c r="AH80" s="4"/>
      <c r="AI80" s="4"/>
      <c r="AJ80" s="4"/>
      <c r="AK80" s="4"/>
      <c r="AL80" s="45"/>
      <c r="AM80" s="45"/>
      <c r="AN80" s="45"/>
    </row>
    <row r="81" ht="15.75" customHeight="1">
      <c r="B81" s="2"/>
      <c r="C81" s="45"/>
      <c r="D81" s="45"/>
      <c r="G81" s="4"/>
      <c r="I81" s="4"/>
      <c r="AC81" s="4"/>
      <c r="AD81" s="4"/>
      <c r="AE81" s="4"/>
      <c r="AF81" s="4"/>
      <c r="AG81" s="4"/>
      <c r="AH81" s="4"/>
      <c r="AI81" s="4"/>
      <c r="AJ81" s="4"/>
      <c r="AK81" s="4"/>
      <c r="AL81" s="45"/>
      <c r="AM81" s="45"/>
      <c r="AN81" s="45"/>
    </row>
    <row r="82" ht="15.75" customHeight="1">
      <c r="B82" s="2"/>
      <c r="C82" s="45"/>
      <c r="D82" s="45"/>
      <c r="G82" s="4"/>
      <c r="I82" s="4"/>
      <c r="AC82" s="4"/>
      <c r="AD82" s="4"/>
      <c r="AE82" s="4"/>
      <c r="AF82" s="4"/>
      <c r="AG82" s="4"/>
      <c r="AH82" s="4"/>
      <c r="AI82" s="4"/>
      <c r="AJ82" s="4"/>
      <c r="AK82" s="4"/>
      <c r="AL82" s="45"/>
      <c r="AM82" s="45"/>
      <c r="AN82" s="45"/>
    </row>
    <row r="83" ht="15.75" customHeight="1">
      <c r="B83" s="2"/>
      <c r="C83" s="45"/>
      <c r="D83" s="45"/>
      <c r="G83" s="4"/>
      <c r="I83" s="4"/>
      <c r="AC83" s="4"/>
      <c r="AD83" s="4"/>
      <c r="AE83" s="4"/>
      <c r="AF83" s="4"/>
      <c r="AG83" s="4"/>
      <c r="AH83" s="4"/>
      <c r="AI83" s="4"/>
      <c r="AJ83" s="4"/>
      <c r="AK83" s="4"/>
      <c r="AL83" s="45"/>
      <c r="AM83" s="45"/>
      <c r="AN83" s="45"/>
    </row>
    <row r="84" ht="15.75" customHeight="1">
      <c r="B84" s="2"/>
      <c r="C84" s="45"/>
      <c r="D84" s="45"/>
      <c r="G84" s="4"/>
      <c r="I84" s="4"/>
      <c r="AC84" s="4"/>
      <c r="AD84" s="4"/>
      <c r="AE84" s="4"/>
      <c r="AF84" s="4"/>
      <c r="AG84" s="4"/>
      <c r="AH84" s="4"/>
      <c r="AI84" s="4"/>
      <c r="AJ84" s="4"/>
      <c r="AK84" s="4"/>
      <c r="AL84" s="45"/>
      <c r="AM84" s="45"/>
      <c r="AN84" s="45"/>
    </row>
    <row r="85" ht="15.75" customHeight="1">
      <c r="B85" s="2"/>
      <c r="C85" s="45"/>
      <c r="D85" s="45"/>
      <c r="G85" s="4"/>
      <c r="I85" s="4"/>
      <c r="AC85" s="4"/>
      <c r="AD85" s="4"/>
      <c r="AE85" s="4"/>
      <c r="AF85" s="4"/>
      <c r="AG85" s="4"/>
      <c r="AH85" s="4"/>
      <c r="AI85" s="4"/>
      <c r="AJ85" s="4"/>
      <c r="AK85" s="4"/>
      <c r="AL85" s="45"/>
      <c r="AM85" s="45"/>
      <c r="AN85" s="45"/>
    </row>
    <row r="86" ht="15.75" customHeight="1">
      <c r="B86" s="2"/>
      <c r="C86" s="45"/>
      <c r="D86" s="45"/>
      <c r="G86" s="4"/>
      <c r="I86" s="4"/>
      <c r="AC86" s="4"/>
      <c r="AD86" s="4"/>
      <c r="AE86" s="4"/>
      <c r="AF86" s="4"/>
      <c r="AG86" s="4"/>
      <c r="AH86" s="4"/>
      <c r="AI86" s="4"/>
      <c r="AJ86" s="4"/>
      <c r="AK86" s="4"/>
      <c r="AL86" s="45"/>
      <c r="AM86" s="45"/>
      <c r="AN86" s="45"/>
    </row>
    <row r="87" ht="15.75" customHeight="1">
      <c r="B87" s="2"/>
      <c r="C87" s="45"/>
      <c r="D87" s="45"/>
      <c r="G87" s="4"/>
      <c r="I87" s="4"/>
      <c r="AC87" s="4"/>
      <c r="AD87" s="4"/>
      <c r="AE87" s="4"/>
      <c r="AF87" s="4"/>
      <c r="AG87" s="4"/>
      <c r="AH87" s="4"/>
      <c r="AI87" s="4"/>
      <c r="AJ87" s="4"/>
      <c r="AK87" s="4"/>
      <c r="AL87" s="45"/>
      <c r="AM87" s="45"/>
      <c r="AN87" s="45"/>
    </row>
    <row r="88" ht="15.75" customHeight="1">
      <c r="B88" s="2"/>
      <c r="C88" s="45"/>
      <c r="D88" s="45"/>
      <c r="G88" s="4"/>
      <c r="I88" s="4"/>
      <c r="AC88" s="4"/>
      <c r="AD88" s="4"/>
      <c r="AE88" s="4"/>
      <c r="AF88" s="4"/>
      <c r="AG88" s="4"/>
      <c r="AH88" s="4"/>
      <c r="AI88" s="4"/>
      <c r="AJ88" s="4"/>
      <c r="AK88" s="4"/>
      <c r="AL88" s="45"/>
      <c r="AM88" s="45"/>
      <c r="AN88" s="45"/>
    </row>
    <row r="89" ht="15.75" customHeight="1">
      <c r="B89" s="2"/>
      <c r="C89" s="45"/>
      <c r="D89" s="45"/>
      <c r="G89" s="4"/>
      <c r="I89" s="4"/>
      <c r="AC89" s="4"/>
      <c r="AD89" s="4"/>
      <c r="AE89" s="4"/>
      <c r="AF89" s="4"/>
      <c r="AG89" s="4"/>
      <c r="AH89" s="4"/>
      <c r="AI89" s="4"/>
      <c r="AJ89" s="4"/>
      <c r="AK89" s="4"/>
      <c r="AL89" s="45"/>
      <c r="AM89" s="45"/>
      <c r="AN89" s="45"/>
    </row>
    <row r="90" ht="15.75" customHeight="1">
      <c r="B90" s="2"/>
      <c r="C90" s="45"/>
      <c r="D90" s="45"/>
      <c r="G90" s="4"/>
      <c r="I90" s="4"/>
      <c r="AC90" s="4"/>
      <c r="AD90" s="4"/>
      <c r="AE90" s="4"/>
      <c r="AF90" s="4"/>
      <c r="AG90" s="4"/>
      <c r="AH90" s="4"/>
      <c r="AI90" s="4"/>
      <c r="AJ90" s="4"/>
      <c r="AK90" s="4"/>
      <c r="AL90" s="45"/>
      <c r="AM90" s="45"/>
      <c r="AN90" s="45"/>
    </row>
    <row r="91" ht="15.75" customHeight="1">
      <c r="B91" s="2"/>
      <c r="C91" s="45"/>
      <c r="D91" s="45"/>
      <c r="G91" s="4"/>
      <c r="I91" s="4"/>
      <c r="AC91" s="4"/>
      <c r="AD91" s="4"/>
      <c r="AE91" s="4"/>
      <c r="AF91" s="4"/>
      <c r="AG91" s="4"/>
      <c r="AH91" s="4"/>
      <c r="AI91" s="4"/>
      <c r="AJ91" s="4"/>
      <c r="AK91" s="4"/>
      <c r="AL91" s="45"/>
      <c r="AM91" s="45"/>
      <c r="AN91" s="45"/>
    </row>
    <row r="92" ht="15.75" customHeight="1">
      <c r="B92" s="2"/>
      <c r="C92" s="45"/>
      <c r="D92" s="45"/>
      <c r="G92" s="4"/>
      <c r="I92" s="4"/>
      <c r="AC92" s="4"/>
      <c r="AD92" s="4"/>
      <c r="AE92" s="4"/>
      <c r="AF92" s="4"/>
      <c r="AG92" s="4"/>
      <c r="AH92" s="4"/>
      <c r="AI92" s="4"/>
      <c r="AJ92" s="4"/>
      <c r="AK92" s="4"/>
      <c r="AL92" s="45"/>
      <c r="AM92" s="45"/>
      <c r="AN92" s="45"/>
    </row>
    <row r="93" ht="15.75" customHeight="1">
      <c r="B93" s="2"/>
      <c r="C93" s="45"/>
      <c r="D93" s="45"/>
      <c r="G93" s="4"/>
      <c r="I93" s="4"/>
      <c r="AC93" s="4"/>
      <c r="AD93" s="4"/>
      <c r="AE93" s="4"/>
      <c r="AF93" s="4"/>
      <c r="AG93" s="4"/>
      <c r="AH93" s="4"/>
      <c r="AI93" s="4"/>
      <c r="AJ93" s="4"/>
      <c r="AK93" s="4"/>
      <c r="AL93" s="45"/>
      <c r="AM93" s="45"/>
      <c r="AN93" s="45"/>
    </row>
    <row r="94" ht="15.75" customHeight="1">
      <c r="B94" s="2"/>
      <c r="C94" s="45"/>
      <c r="D94" s="45"/>
      <c r="G94" s="4"/>
      <c r="I94" s="4"/>
      <c r="AC94" s="4"/>
      <c r="AD94" s="4"/>
      <c r="AE94" s="4"/>
      <c r="AF94" s="4"/>
      <c r="AG94" s="4"/>
      <c r="AH94" s="4"/>
      <c r="AI94" s="4"/>
      <c r="AJ94" s="4"/>
      <c r="AK94" s="4"/>
      <c r="AL94" s="45"/>
      <c r="AM94" s="45"/>
      <c r="AN94" s="45"/>
    </row>
    <row r="95" ht="15.75" customHeight="1">
      <c r="B95" s="2"/>
      <c r="C95" s="45"/>
      <c r="D95" s="45"/>
      <c r="G95" s="4"/>
      <c r="I95" s="4"/>
      <c r="AC95" s="4"/>
      <c r="AD95" s="4"/>
      <c r="AE95" s="4"/>
      <c r="AF95" s="4"/>
      <c r="AG95" s="4"/>
      <c r="AH95" s="4"/>
      <c r="AI95" s="4"/>
      <c r="AJ95" s="4"/>
      <c r="AK95" s="4"/>
      <c r="AL95" s="45"/>
      <c r="AM95" s="45"/>
      <c r="AN95" s="45"/>
    </row>
    <row r="96" ht="15.75" customHeight="1">
      <c r="B96" s="2"/>
      <c r="C96" s="45"/>
      <c r="D96" s="45"/>
      <c r="G96" s="4"/>
      <c r="I96" s="4"/>
      <c r="AC96" s="4"/>
      <c r="AD96" s="4"/>
      <c r="AE96" s="4"/>
      <c r="AF96" s="4"/>
      <c r="AG96" s="4"/>
      <c r="AH96" s="4"/>
      <c r="AI96" s="4"/>
      <c r="AJ96" s="4"/>
      <c r="AK96" s="4"/>
      <c r="AL96" s="45"/>
      <c r="AM96" s="45"/>
      <c r="AN96" s="45"/>
    </row>
    <row r="97" ht="15.75" customHeight="1">
      <c r="B97" s="2"/>
      <c r="C97" s="45"/>
      <c r="D97" s="45"/>
      <c r="G97" s="4"/>
      <c r="I97" s="4"/>
      <c r="AC97" s="4"/>
      <c r="AD97" s="4"/>
      <c r="AE97" s="4"/>
      <c r="AF97" s="4"/>
      <c r="AG97" s="4"/>
      <c r="AH97" s="4"/>
      <c r="AI97" s="4"/>
      <c r="AJ97" s="4"/>
      <c r="AK97" s="4"/>
      <c r="AL97" s="45"/>
      <c r="AM97" s="45"/>
      <c r="AN97" s="45"/>
    </row>
    <row r="98" ht="15.75" customHeight="1">
      <c r="B98" s="2"/>
      <c r="C98" s="45"/>
      <c r="D98" s="45"/>
      <c r="G98" s="4"/>
      <c r="I98" s="4"/>
      <c r="AC98" s="4"/>
      <c r="AD98" s="4"/>
      <c r="AE98" s="4"/>
      <c r="AF98" s="4"/>
      <c r="AG98" s="4"/>
      <c r="AH98" s="4"/>
      <c r="AI98" s="4"/>
      <c r="AJ98" s="4"/>
      <c r="AK98" s="4"/>
      <c r="AL98" s="45"/>
      <c r="AM98" s="45"/>
      <c r="AN98" s="45"/>
    </row>
    <row r="99" ht="15.75" customHeight="1">
      <c r="B99" s="2"/>
      <c r="C99" s="45"/>
      <c r="D99" s="45"/>
      <c r="G99" s="4"/>
      <c r="I99" s="4"/>
      <c r="AC99" s="4"/>
      <c r="AD99" s="4"/>
      <c r="AE99" s="4"/>
      <c r="AF99" s="4"/>
      <c r="AG99" s="4"/>
      <c r="AH99" s="4"/>
      <c r="AI99" s="4"/>
      <c r="AJ99" s="4"/>
      <c r="AK99" s="4"/>
      <c r="AL99" s="45"/>
      <c r="AM99" s="45"/>
      <c r="AN99" s="45"/>
    </row>
    <row r="100" ht="15.75" customHeight="1">
      <c r="B100" s="2"/>
      <c r="C100" s="45"/>
      <c r="D100" s="45"/>
      <c r="G100" s="4"/>
      <c r="I100" s="4"/>
      <c r="AC100" s="4"/>
      <c r="AD100" s="4"/>
      <c r="AE100" s="4"/>
      <c r="AF100" s="4"/>
      <c r="AG100" s="4"/>
      <c r="AH100" s="4"/>
      <c r="AI100" s="4"/>
      <c r="AJ100" s="4"/>
      <c r="AK100" s="4"/>
      <c r="AL100" s="45"/>
      <c r="AM100" s="45"/>
      <c r="AN100" s="45"/>
    </row>
    <row r="101" ht="15.75" customHeight="1">
      <c r="B101" s="2"/>
      <c r="C101" s="45"/>
      <c r="D101" s="45"/>
      <c r="G101" s="4"/>
      <c r="I101" s="4"/>
      <c r="AC101" s="4"/>
      <c r="AD101" s="4"/>
      <c r="AE101" s="4"/>
      <c r="AF101" s="4"/>
      <c r="AG101" s="4"/>
      <c r="AH101" s="4"/>
      <c r="AI101" s="4"/>
      <c r="AJ101" s="4"/>
      <c r="AK101" s="4"/>
      <c r="AL101" s="45"/>
      <c r="AM101" s="45"/>
      <c r="AN101" s="45"/>
    </row>
    <row r="102" ht="15.75" customHeight="1">
      <c r="B102" s="2"/>
      <c r="C102" s="45"/>
      <c r="D102" s="45"/>
      <c r="G102" s="4"/>
      <c r="I102" s="4"/>
      <c r="AC102" s="4"/>
      <c r="AD102" s="4"/>
      <c r="AE102" s="4"/>
      <c r="AF102" s="4"/>
      <c r="AG102" s="4"/>
      <c r="AH102" s="4"/>
      <c r="AI102" s="4"/>
      <c r="AJ102" s="4"/>
      <c r="AK102" s="4"/>
      <c r="AL102" s="45"/>
      <c r="AM102" s="45"/>
      <c r="AN102" s="45"/>
    </row>
    <row r="103" ht="15.75" customHeight="1">
      <c r="B103" s="2"/>
      <c r="C103" s="45"/>
      <c r="D103" s="45"/>
      <c r="G103" s="4"/>
      <c r="I103" s="4"/>
      <c r="AC103" s="4"/>
      <c r="AD103" s="4"/>
      <c r="AE103" s="4"/>
      <c r="AF103" s="4"/>
      <c r="AG103" s="4"/>
      <c r="AH103" s="4"/>
      <c r="AI103" s="4"/>
      <c r="AJ103" s="4"/>
      <c r="AK103" s="4"/>
      <c r="AL103" s="45"/>
      <c r="AM103" s="45"/>
      <c r="AN103" s="45"/>
    </row>
    <row r="104" ht="15.75" customHeight="1">
      <c r="B104" s="2"/>
      <c r="C104" s="45"/>
      <c r="D104" s="45"/>
      <c r="G104" s="4"/>
      <c r="I104" s="4"/>
      <c r="AC104" s="4"/>
      <c r="AD104" s="4"/>
      <c r="AE104" s="4"/>
      <c r="AF104" s="4"/>
      <c r="AG104" s="4"/>
      <c r="AH104" s="4"/>
      <c r="AI104" s="4"/>
      <c r="AJ104" s="4"/>
      <c r="AK104" s="4"/>
      <c r="AL104" s="45"/>
      <c r="AM104" s="45"/>
      <c r="AN104" s="45"/>
    </row>
    <row r="105" ht="15.75" customHeight="1">
      <c r="B105" s="2"/>
      <c r="C105" s="45"/>
      <c r="D105" s="45"/>
      <c r="G105" s="4"/>
      <c r="I105" s="4"/>
      <c r="AC105" s="4"/>
      <c r="AD105" s="4"/>
      <c r="AE105" s="4"/>
      <c r="AF105" s="4"/>
      <c r="AG105" s="4"/>
      <c r="AH105" s="4"/>
      <c r="AI105" s="4"/>
      <c r="AJ105" s="4"/>
      <c r="AK105" s="4"/>
      <c r="AL105" s="45"/>
      <c r="AM105" s="45"/>
      <c r="AN105" s="45"/>
    </row>
    <row r="106" ht="15.75" customHeight="1">
      <c r="B106" s="2"/>
      <c r="C106" s="45"/>
      <c r="D106" s="45"/>
      <c r="G106" s="4"/>
      <c r="I106" s="4"/>
      <c r="AC106" s="4"/>
      <c r="AD106" s="4"/>
      <c r="AE106" s="4"/>
      <c r="AF106" s="4"/>
      <c r="AG106" s="4"/>
      <c r="AH106" s="4"/>
      <c r="AI106" s="4"/>
      <c r="AJ106" s="4"/>
      <c r="AK106" s="4"/>
      <c r="AL106" s="45"/>
      <c r="AM106" s="45"/>
      <c r="AN106" s="45"/>
    </row>
    <row r="107" ht="15.75" customHeight="1">
      <c r="B107" s="2"/>
      <c r="C107" s="45"/>
      <c r="D107" s="45"/>
      <c r="G107" s="4"/>
      <c r="I107" s="4"/>
      <c r="AC107" s="4"/>
      <c r="AD107" s="4"/>
      <c r="AE107" s="4"/>
      <c r="AF107" s="4"/>
      <c r="AG107" s="4"/>
      <c r="AH107" s="4"/>
      <c r="AI107" s="4"/>
      <c r="AJ107" s="4"/>
      <c r="AK107" s="4"/>
      <c r="AL107" s="45"/>
      <c r="AM107" s="45"/>
      <c r="AN107" s="45"/>
    </row>
    <row r="108" ht="15.75" customHeight="1">
      <c r="B108" s="2"/>
      <c r="C108" s="45"/>
      <c r="D108" s="45"/>
      <c r="G108" s="4"/>
      <c r="I108" s="4"/>
      <c r="AC108" s="4"/>
      <c r="AD108" s="4"/>
      <c r="AE108" s="4"/>
      <c r="AF108" s="4"/>
      <c r="AG108" s="4"/>
      <c r="AH108" s="4"/>
      <c r="AI108" s="4"/>
      <c r="AJ108" s="4"/>
      <c r="AK108" s="4"/>
      <c r="AL108" s="45"/>
      <c r="AM108" s="45"/>
      <c r="AN108" s="45"/>
    </row>
    <row r="109" ht="15.75" customHeight="1">
      <c r="B109" s="2"/>
      <c r="C109" s="45"/>
      <c r="D109" s="45"/>
      <c r="G109" s="4"/>
      <c r="I109" s="4"/>
      <c r="AC109" s="4"/>
      <c r="AD109" s="4"/>
      <c r="AE109" s="4"/>
      <c r="AF109" s="4"/>
      <c r="AG109" s="4"/>
      <c r="AH109" s="4"/>
      <c r="AI109" s="4"/>
      <c r="AJ109" s="4"/>
      <c r="AK109" s="4"/>
      <c r="AL109" s="45"/>
      <c r="AM109" s="45"/>
      <c r="AN109" s="45"/>
    </row>
    <row r="110" ht="15.75" customHeight="1">
      <c r="B110" s="2"/>
      <c r="C110" s="45"/>
      <c r="D110" s="45"/>
      <c r="G110" s="4"/>
      <c r="I110" s="4"/>
      <c r="AC110" s="4"/>
      <c r="AD110" s="4"/>
      <c r="AE110" s="4"/>
      <c r="AF110" s="4"/>
      <c r="AG110" s="4"/>
      <c r="AH110" s="4"/>
      <c r="AI110" s="4"/>
      <c r="AJ110" s="4"/>
      <c r="AK110" s="4"/>
      <c r="AL110" s="45"/>
      <c r="AM110" s="45"/>
      <c r="AN110" s="45"/>
    </row>
    <row r="111" ht="15.75" customHeight="1">
      <c r="B111" s="2"/>
      <c r="C111" s="45"/>
      <c r="D111" s="45"/>
      <c r="G111" s="4"/>
      <c r="I111" s="4"/>
      <c r="AC111" s="4"/>
      <c r="AD111" s="4"/>
      <c r="AE111" s="4"/>
      <c r="AF111" s="4"/>
      <c r="AG111" s="4"/>
      <c r="AH111" s="4"/>
      <c r="AI111" s="4"/>
      <c r="AJ111" s="4"/>
      <c r="AK111" s="4"/>
      <c r="AL111" s="45"/>
      <c r="AM111" s="45"/>
      <c r="AN111" s="45"/>
    </row>
    <row r="112" ht="15.75" customHeight="1">
      <c r="B112" s="2"/>
      <c r="C112" s="45"/>
      <c r="D112" s="45"/>
      <c r="G112" s="4"/>
      <c r="I112" s="4"/>
      <c r="AC112" s="4"/>
      <c r="AD112" s="4"/>
      <c r="AE112" s="4"/>
      <c r="AF112" s="4"/>
      <c r="AG112" s="4"/>
      <c r="AH112" s="4"/>
      <c r="AI112" s="4"/>
      <c r="AJ112" s="4"/>
      <c r="AK112" s="4"/>
      <c r="AL112" s="45"/>
      <c r="AM112" s="45"/>
      <c r="AN112" s="45"/>
    </row>
    <row r="113" ht="15.75" customHeight="1">
      <c r="B113" s="2"/>
      <c r="C113" s="45"/>
      <c r="D113" s="45"/>
      <c r="G113" s="4"/>
      <c r="I113" s="4"/>
      <c r="AC113" s="4"/>
      <c r="AD113" s="4"/>
      <c r="AE113" s="4"/>
      <c r="AF113" s="4"/>
      <c r="AG113" s="4"/>
      <c r="AH113" s="4"/>
      <c r="AI113" s="4"/>
      <c r="AJ113" s="4"/>
      <c r="AK113" s="4"/>
      <c r="AL113" s="45"/>
      <c r="AM113" s="45"/>
      <c r="AN113" s="45"/>
    </row>
    <row r="114" ht="15.75" customHeight="1">
      <c r="B114" s="2"/>
      <c r="C114" s="45"/>
      <c r="D114" s="45"/>
      <c r="G114" s="4"/>
      <c r="I114" s="4"/>
      <c r="AC114" s="4"/>
      <c r="AD114" s="4"/>
      <c r="AE114" s="4"/>
      <c r="AF114" s="4"/>
      <c r="AG114" s="4"/>
      <c r="AH114" s="4"/>
      <c r="AI114" s="4"/>
      <c r="AJ114" s="4"/>
      <c r="AK114" s="4"/>
      <c r="AL114" s="45"/>
      <c r="AM114" s="45"/>
      <c r="AN114" s="45"/>
    </row>
    <row r="115" ht="15.75" customHeight="1">
      <c r="B115" s="2"/>
      <c r="C115" s="45"/>
      <c r="D115" s="45"/>
      <c r="G115" s="4"/>
      <c r="I115" s="4"/>
      <c r="AC115" s="4"/>
      <c r="AD115" s="4"/>
      <c r="AE115" s="4"/>
      <c r="AF115" s="4"/>
      <c r="AG115" s="4"/>
      <c r="AH115" s="4"/>
      <c r="AI115" s="4"/>
      <c r="AJ115" s="4"/>
      <c r="AK115" s="4"/>
      <c r="AL115" s="45"/>
      <c r="AM115" s="45"/>
      <c r="AN115" s="45"/>
    </row>
    <row r="116" ht="15.75" customHeight="1">
      <c r="B116" s="2"/>
      <c r="C116" s="45"/>
      <c r="D116" s="45"/>
      <c r="G116" s="4"/>
      <c r="I116" s="4"/>
      <c r="AC116" s="4"/>
      <c r="AD116" s="4"/>
      <c r="AE116" s="4"/>
      <c r="AF116" s="4"/>
      <c r="AG116" s="4"/>
      <c r="AH116" s="4"/>
      <c r="AI116" s="4"/>
      <c r="AJ116" s="4"/>
      <c r="AK116" s="4"/>
      <c r="AL116" s="45"/>
      <c r="AM116" s="45"/>
      <c r="AN116" s="45"/>
    </row>
    <row r="117" ht="15.75" customHeight="1">
      <c r="B117" s="2"/>
      <c r="C117" s="45"/>
      <c r="D117" s="45"/>
      <c r="G117" s="4"/>
      <c r="I117" s="4"/>
      <c r="AC117" s="4"/>
      <c r="AD117" s="4"/>
      <c r="AE117" s="4"/>
      <c r="AF117" s="4"/>
      <c r="AG117" s="4"/>
      <c r="AH117" s="4"/>
      <c r="AI117" s="4"/>
      <c r="AJ117" s="4"/>
      <c r="AK117" s="4"/>
      <c r="AL117" s="45"/>
      <c r="AM117" s="45"/>
      <c r="AN117" s="45"/>
    </row>
    <row r="118" ht="15.75" customHeight="1">
      <c r="B118" s="2"/>
      <c r="C118" s="45"/>
      <c r="D118" s="45"/>
      <c r="G118" s="4"/>
      <c r="I118" s="4"/>
      <c r="AC118" s="4"/>
      <c r="AD118" s="4"/>
      <c r="AE118" s="4"/>
      <c r="AF118" s="4"/>
      <c r="AG118" s="4"/>
      <c r="AH118" s="4"/>
      <c r="AI118" s="4"/>
      <c r="AJ118" s="4"/>
      <c r="AK118" s="4"/>
      <c r="AL118" s="45"/>
      <c r="AM118" s="45"/>
      <c r="AN118" s="45"/>
    </row>
    <row r="119" ht="15.75" customHeight="1">
      <c r="B119" s="2"/>
      <c r="C119" s="45"/>
      <c r="D119" s="45"/>
      <c r="G119" s="4"/>
      <c r="I119" s="4"/>
      <c r="AC119" s="4"/>
      <c r="AD119" s="4"/>
      <c r="AE119" s="4"/>
      <c r="AF119" s="4"/>
      <c r="AG119" s="4"/>
      <c r="AH119" s="4"/>
      <c r="AI119" s="4"/>
      <c r="AJ119" s="4"/>
      <c r="AK119" s="4"/>
      <c r="AL119" s="45"/>
      <c r="AM119" s="45"/>
      <c r="AN119" s="45"/>
    </row>
    <row r="120" ht="15.75" customHeight="1">
      <c r="B120" s="2"/>
      <c r="C120" s="45"/>
      <c r="D120" s="45"/>
      <c r="G120" s="4"/>
      <c r="I120" s="4"/>
      <c r="AC120" s="4"/>
      <c r="AD120" s="4"/>
      <c r="AE120" s="4"/>
      <c r="AF120" s="4"/>
      <c r="AG120" s="4"/>
      <c r="AH120" s="4"/>
      <c r="AI120" s="4"/>
      <c r="AJ120" s="4"/>
      <c r="AK120" s="4"/>
      <c r="AL120" s="45"/>
      <c r="AM120" s="45"/>
      <c r="AN120" s="45"/>
    </row>
    <row r="121" ht="15.75" customHeight="1">
      <c r="B121" s="2"/>
      <c r="C121" s="45"/>
      <c r="D121" s="45"/>
      <c r="G121" s="4"/>
      <c r="I121" s="4"/>
      <c r="AC121" s="4"/>
      <c r="AD121" s="4"/>
      <c r="AE121" s="4"/>
      <c r="AF121" s="4"/>
      <c r="AG121" s="4"/>
      <c r="AH121" s="4"/>
      <c r="AI121" s="4"/>
      <c r="AJ121" s="4"/>
      <c r="AK121" s="4"/>
      <c r="AL121" s="45"/>
      <c r="AM121" s="45"/>
      <c r="AN121" s="45"/>
    </row>
    <row r="122" ht="15.75" customHeight="1">
      <c r="B122" s="2"/>
      <c r="C122" s="45"/>
      <c r="D122" s="45"/>
      <c r="G122" s="4"/>
      <c r="I122" s="4"/>
      <c r="AC122" s="4"/>
      <c r="AD122" s="4"/>
      <c r="AE122" s="4"/>
      <c r="AF122" s="4"/>
      <c r="AG122" s="4"/>
      <c r="AH122" s="4"/>
      <c r="AI122" s="4"/>
      <c r="AJ122" s="4"/>
      <c r="AK122" s="4"/>
      <c r="AL122" s="45"/>
      <c r="AM122" s="45"/>
      <c r="AN122" s="45"/>
    </row>
    <row r="123" ht="15.75" customHeight="1">
      <c r="B123" s="2"/>
      <c r="C123" s="45"/>
      <c r="D123" s="45"/>
      <c r="G123" s="4"/>
      <c r="I123" s="4"/>
      <c r="AC123" s="4"/>
      <c r="AD123" s="4"/>
      <c r="AE123" s="4"/>
      <c r="AF123" s="4"/>
      <c r="AG123" s="4"/>
      <c r="AH123" s="4"/>
      <c r="AI123" s="4"/>
      <c r="AJ123" s="4"/>
      <c r="AK123" s="4"/>
      <c r="AL123" s="45"/>
      <c r="AM123" s="45"/>
      <c r="AN123" s="45"/>
    </row>
    <row r="124" ht="15.75" customHeight="1">
      <c r="B124" s="2"/>
      <c r="C124" s="45"/>
      <c r="D124" s="45"/>
      <c r="G124" s="4"/>
      <c r="I124" s="4"/>
      <c r="AC124" s="4"/>
      <c r="AD124" s="4"/>
      <c r="AE124" s="4"/>
      <c r="AF124" s="4"/>
      <c r="AG124" s="4"/>
      <c r="AH124" s="4"/>
      <c r="AI124" s="4"/>
      <c r="AJ124" s="4"/>
      <c r="AK124" s="4"/>
      <c r="AL124" s="45"/>
      <c r="AM124" s="45"/>
      <c r="AN124" s="45"/>
    </row>
    <row r="125" ht="15.75" customHeight="1">
      <c r="B125" s="2"/>
      <c r="C125" s="45"/>
      <c r="D125" s="45"/>
      <c r="G125" s="4"/>
      <c r="I125" s="4"/>
      <c r="AC125" s="4"/>
      <c r="AD125" s="4"/>
      <c r="AE125" s="4"/>
      <c r="AF125" s="4"/>
      <c r="AG125" s="4"/>
      <c r="AH125" s="4"/>
      <c r="AI125" s="4"/>
      <c r="AJ125" s="4"/>
      <c r="AK125" s="4"/>
      <c r="AL125" s="45"/>
      <c r="AM125" s="45"/>
      <c r="AN125" s="45"/>
    </row>
    <row r="126" ht="15.75" customHeight="1">
      <c r="B126" s="2"/>
      <c r="C126" s="45"/>
      <c r="D126" s="45"/>
      <c r="G126" s="4"/>
      <c r="I126" s="4"/>
      <c r="AC126" s="4"/>
      <c r="AD126" s="4"/>
      <c r="AE126" s="4"/>
      <c r="AF126" s="4"/>
      <c r="AG126" s="4"/>
      <c r="AH126" s="4"/>
      <c r="AI126" s="4"/>
      <c r="AJ126" s="4"/>
      <c r="AK126" s="4"/>
      <c r="AL126" s="45"/>
      <c r="AM126" s="45"/>
      <c r="AN126" s="45"/>
    </row>
    <row r="127" ht="15.75" customHeight="1">
      <c r="B127" s="2"/>
      <c r="C127" s="45"/>
      <c r="D127" s="45"/>
      <c r="G127" s="4"/>
      <c r="I127" s="4"/>
      <c r="AC127" s="4"/>
      <c r="AD127" s="4"/>
      <c r="AE127" s="4"/>
      <c r="AF127" s="4"/>
      <c r="AG127" s="4"/>
      <c r="AH127" s="4"/>
      <c r="AI127" s="4"/>
      <c r="AJ127" s="4"/>
      <c r="AK127" s="4"/>
      <c r="AL127" s="45"/>
      <c r="AM127" s="45"/>
      <c r="AN127" s="45"/>
    </row>
    <row r="128" ht="15.75" customHeight="1">
      <c r="B128" s="2"/>
      <c r="C128" s="45"/>
      <c r="D128" s="45"/>
      <c r="G128" s="4"/>
      <c r="I128" s="4"/>
      <c r="AC128" s="4"/>
      <c r="AD128" s="4"/>
      <c r="AE128" s="4"/>
      <c r="AF128" s="4"/>
      <c r="AG128" s="4"/>
      <c r="AH128" s="4"/>
      <c r="AI128" s="4"/>
      <c r="AJ128" s="4"/>
      <c r="AK128" s="4"/>
      <c r="AL128" s="45"/>
      <c r="AM128" s="45"/>
      <c r="AN128" s="45"/>
    </row>
    <row r="129" ht="15.75" customHeight="1">
      <c r="B129" s="2"/>
      <c r="C129" s="45"/>
      <c r="D129" s="45"/>
      <c r="G129" s="4"/>
      <c r="I129" s="4"/>
      <c r="AC129" s="4"/>
      <c r="AD129" s="4"/>
      <c r="AE129" s="4"/>
      <c r="AF129" s="4"/>
      <c r="AG129" s="4"/>
      <c r="AH129" s="4"/>
      <c r="AI129" s="4"/>
      <c r="AJ129" s="4"/>
      <c r="AK129" s="4"/>
      <c r="AL129" s="45"/>
      <c r="AM129" s="45"/>
      <c r="AN129" s="45"/>
    </row>
    <row r="130" ht="15.75" customHeight="1">
      <c r="B130" s="2"/>
      <c r="C130" s="45"/>
      <c r="D130" s="45"/>
      <c r="G130" s="4"/>
      <c r="I130" s="4"/>
      <c r="AC130" s="4"/>
      <c r="AD130" s="4"/>
      <c r="AE130" s="4"/>
      <c r="AF130" s="4"/>
      <c r="AG130" s="4"/>
      <c r="AH130" s="4"/>
      <c r="AI130" s="4"/>
      <c r="AJ130" s="4"/>
      <c r="AK130" s="4"/>
      <c r="AL130" s="45"/>
      <c r="AM130" s="45"/>
      <c r="AN130" s="45"/>
    </row>
    <row r="131" ht="15.75" customHeight="1">
      <c r="B131" s="2"/>
      <c r="C131" s="45"/>
      <c r="D131" s="45"/>
      <c r="G131" s="4"/>
      <c r="I131" s="4"/>
      <c r="AC131" s="4"/>
      <c r="AD131" s="4"/>
      <c r="AE131" s="4"/>
      <c r="AF131" s="4"/>
      <c r="AG131" s="4"/>
      <c r="AH131" s="4"/>
      <c r="AI131" s="4"/>
      <c r="AJ131" s="4"/>
      <c r="AK131" s="4"/>
      <c r="AL131" s="45"/>
      <c r="AM131" s="45"/>
      <c r="AN131" s="45"/>
    </row>
    <row r="132" ht="15.75" customHeight="1">
      <c r="B132" s="2"/>
      <c r="C132" s="45"/>
      <c r="D132" s="45"/>
      <c r="G132" s="4"/>
      <c r="I132" s="4"/>
      <c r="AC132" s="4"/>
      <c r="AD132" s="4"/>
      <c r="AE132" s="4"/>
      <c r="AF132" s="4"/>
      <c r="AG132" s="4"/>
      <c r="AH132" s="4"/>
      <c r="AI132" s="4"/>
      <c r="AJ132" s="4"/>
      <c r="AK132" s="4"/>
      <c r="AL132" s="45"/>
      <c r="AM132" s="45"/>
      <c r="AN132" s="45"/>
    </row>
    <row r="133" ht="15.75" customHeight="1">
      <c r="B133" s="2"/>
      <c r="C133" s="45"/>
      <c r="D133" s="45"/>
      <c r="G133" s="4"/>
      <c r="I133" s="4"/>
      <c r="AC133" s="4"/>
      <c r="AD133" s="4"/>
      <c r="AE133" s="4"/>
      <c r="AF133" s="4"/>
      <c r="AG133" s="4"/>
      <c r="AH133" s="4"/>
      <c r="AI133" s="4"/>
      <c r="AJ133" s="4"/>
      <c r="AK133" s="4"/>
      <c r="AL133" s="45"/>
      <c r="AM133" s="45"/>
      <c r="AN133" s="45"/>
    </row>
    <row r="134" ht="15.75" customHeight="1">
      <c r="B134" s="2"/>
      <c r="C134" s="45"/>
      <c r="D134" s="45"/>
      <c r="G134" s="4"/>
      <c r="I134" s="4"/>
      <c r="AC134" s="4"/>
      <c r="AD134" s="4"/>
      <c r="AE134" s="4"/>
      <c r="AF134" s="4"/>
      <c r="AG134" s="4"/>
      <c r="AH134" s="4"/>
      <c r="AI134" s="4"/>
      <c r="AJ134" s="4"/>
      <c r="AK134" s="4"/>
      <c r="AL134" s="45"/>
      <c r="AM134" s="45"/>
      <c r="AN134" s="45"/>
    </row>
    <row r="135" ht="15.75" customHeight="1">
      <c r="B135" s="2"/>
      <c r="C135" s="45"/>
      <c r="D135" s="45"/>
      <c r="G135" s="4"/>
      <c r="I135" s="4"/>
      <c r="AC135" s="4"/>
      <c r="AD135" s="4"/>
      <c r="AE135" s="4"/>
      <c r="AF135" s="4"/>
      <c r="AG135" s="4"/>
      <c r="AH135" s="4"/>
      <c r="AI135" s="4"/>
      <c r="AJ135" s="4"/>
      <c r="AK135" s="4"/>
      <c r="AL135" s="45"/>
      <c r="AM135" s="45"/>
      <c r="AN135" s="45"/>
    </row>
    <row r="136" ht="15.75" customHeight="1">
      <c r="B136" s="2"/>
      <c r="C136" s="45"/>
      <c r="D136" s="45"/>
      <c r="G136" s="4"/>
      <c r="I136" s="4"/>
      <c r="AC136" s="4"/>
      <c r="AD136" s="4"/>
      <c r="AE136" s="4"/>
      <c r="AF136" s="4"/>
      <c r="AG136" s="4"/>
      <c r="AH136" s="4"/>
      <c r="AI136" s="4"/>
      <c r="AJ136" s="4"/>
      <c r="AK136" s="4"/>
      <c r="AL136" s="45"/>
      <c r="AM136" s="45"/>
      <c r="AN136" s="45"/>
    </row>
    <row r="137" ht="15.75" customHeight="1">
      <c r="B137" s="2"/>
      <c r="C137" s="45"/>
      <c r="D137" s="45"/>
      <c r="G137" s="4"/>
      <c r="I137" s="4"/>
      <c r="AC137" s="4"/>
      <c r="AD137" s="4"/>
      <c r="AE137" s="4"/>
      <c r="AF137" s="4"/>
      <c r="AG137" s="4"/>
      <c r="AH137" s="4"/>
      <c r="AI137" s="4"/>
      <c r="AJ137" s="4"/>
      <c r="AK137" s="4"/>
      <c r="AL137" s="45"/>
      <c r="AM137" s="45"/>
      <c r="AN137" s="45"/>
    </row>
    <row r="138" ht="15.75" customHeight="1">
      <c r="B138" s="2"/>
      <c r="C138" s="45"/>
      <c r="D138" s="45"/>
      <c r="G138" s="4"/>
      <c r="I138" s="4"/>
      <c r="AC138" s="4"/>
      <c r="AD138" s="4"/>
      <c r="AE138" s="4"/>
      <c r="AF138" s="4"/>
      <c r="AG138" s="4"/>
      <c r="AH138" s="4"/>
      <c r="AI138" s="4"/>
      <c r="AJ138" s="4"/>
      <c r="AK138" s="4"/>
      <c r="AL138" s="45"/>
      <c r="AM138" s="45"/>
      <c r="AN138" s="45"/>
    </row>
    <row r="139" ht="15.75" customHeight="1">
      <c r="B139" s="2"/>
      <c r="C139" s="45"/>
      <c r="D139" s="45"/>
      <c r="G139" s="4"/>
      <c r="I139" s="4"/>
      <c r="AC139" s="4"/>
      <c r="AD139" s="4"/>
      <c r="AE139" s="4"/>
      <c r="AF139" s="4"/>
      <c r="AG139" s="4"/>
      <c r="AH139" s="4"/>
      <c r="AI139" s="4"/>
      <c r="AJ139" s="4"/>
      <c r="AK139" s="4"/>
      <c r="AL139" s="45"/>
      <c r="AM139" s="45"/>
      <c r="AN139" s="45"/>
    </row>
    <row r="140" ht="15.75" customHeight="1">
      <c r="B140" s="2"/>
      <c r="C140" s="45"/>
      <c r="D140" s="45"/>
      <c r="G140" s="4"/>
      <c r="I140" s="4"/>
      <c r="AC140" s="4"/>
      <c r="AD140" s="4"/>
      <c r="AE140" s="4"/>
      <c r="AF140" s="4"/>
      <c r="AG140" s="4"/>
      <c r="AH140" s="4"/>
      <c r="AI140" s="4"/>
      <c r="AJ140" s="4"/>
      <c r="AK140" s="4"/>
      <c r="AL140" s="45"/>
      <c r="AM140" s="45"/>
      <c r="AN140" s="45"/>
    </row>
    <row r="141" ht="15.75" customHeight="1">
      <c r="B141" s="2"/>
      <c r="C141" s="45"/>
      <c r="D141" s="45"/>
      <c r="G141" s="4"/>
      <c r="I141" s="4"/>
      <c r="AC141" s="4"/>
      <c r="AD141" s="4"/>
      <c r="AE141" s="4"/>
      <c r="AF141" s="4"/>
      <c r="AG141" s="4"/>
      <c r="AH141" s="4"/>
      <c r="AI141" s="4"/>
      <c r="AJ141" s="4"/>
      <c r="AK141" s="4"/>
      <c r="AL141" s="45"/>
      <c r="AM141" s="45"/>
      <c r="AN141" s="45"/>
    </row>
    <row r="142" ht="15.75" customHeight="1">
      <c r="B142" s="2"/>
      <c r="C142" s="45"/>
      <c r="D142" s="45"/>
      <c r="G142" s="4"/>
      <c r="I142" s="4"/>
      <c r="AC142" s="4"/>
      <c r="AD142" s="4"/>
      <c r="AE142" s="4"/>
      <c r="AF142" s="4"/>
      <c r="AG142" s="4"/>
      <c r="AH142" s="4"/>
      <c r="AI142" s="4"/>
      <c r="AJ142" s="4"/>
      <c r="AK142" s="4"/>
      <c r="AL142" s="45"/>
      <c r="AM142" s="45"/>
      <c r="AN142" s="45"/>
    </row>
    <row r="143" ht="15.75" customHeight="1">
      <c r="B143" s="2"/>
      <c r="C143" s="45"/>
      <c r="D143" s="45"/>
      <c r="G143" s="4"/>
      <c r="I143" s="4"/>
      <c r="AC143" s="4"/>
      <c r="AD143" s="4"/>
      <c r="AE143" s="4"/>
      <c r="AF143" s="4"/>
      <c r="AG143" s="4"/>
      <c r="AH143" s="4"/>
      <c r="AI143" s="4"/>
      <c r="AJ143" s="4"/>
      <c r="AK143" s="4"/>
      <c r="AL143" s="45"/>
      <c r="AM143" s="45"/>
      <c r="AN143" s="45"/>
    </row>
    <row r="144" ht="15.75" customHeight="1">
      <c r="B144" s="2"/>
      <c r="C144" s="45"/>
      <c r="D144" s="45"/>
      <c r="G144" s="4"/>
      <c r="I144" s="4"/>
      <c r="AC144" s="4"/>
      <c r="AD144" s="4"/>
      <c r="AE144" s="4"/>
      <c r="AF144" s="4"/>
      <c r="AG144" s="4"/>
      <c r="AH144" s="4"/>
      <c r="AI144" s="4"/>
      <c r="AJ144" s="4"/>
      <c r="AK144" s="4"/>
      <c r="AL144" s="45"/>
      <c r="AM144" s="45"/>
      <c r="AN144" s="45"/>
    </row>
    <row r="145" ht="15.75" customHeight="1">
      <c r="B145" s="2"/>
      <c r="C145" s="45"/>
      <c r="D145" s="45"/>
      <c r="G145" s="4"/>
      <c r="I145" s="4"/>
      <c r="AC145" s="4"/>
      <c r="AD145" s="4"/>
      <c r="AE145" s="4"/>
      <c r="AF145" s="4"/>
      <c r="AG145" s="4"/>
      <c r="AH145" s="4"/>
      <c r="AI145" s="4"/>
      <c r="AJ145" s="4"/>
      <c r="AK145" s="4"/>
      <c r="AL145" s="45"/>
      <c r="AM145" s="45"/>
      <c r="AN145" s="45"/>
    </row>
    <row r="146" ht="15.75" customHeight="1">
      <c r="B146" s="2"/>
      <c r="C146" s="45"/>
      <c r="D146" s="45"/>
      <c r="G146" s="4"/>
      <c r="I146" s="4"/>
      <c r="AC146" s="4"/>
      <c r="AD146" s="4"/>
      <c r="AE146" s="4"/>
      <c r="AF146" s="4"/>
      <c r="AG146" s="4"/>
      <c r="AH146" s="4"/>
      <c r="AI146" s="4"/>
      <c r="AJ146" s="4"/>
      <c r="AK146" s="4"/>
      <c r="AL146" s="45"/>
      <c r="AM146" s="45"/>
      <c r="AN146" s="45"/>
    </row>
    <row r="147" ht="15.75" customHeight="1">
      <c r="B147" s="2"/>
      <c r="C147" s="45"/>
      <c r="D147" s="45"/>
      <c r="G147" s="4"/>
      <c r="I147" s="4"/>
      <c r="AC147" s="4"/>
      <c r="AD147" s="4"/>
      <c r="AE147" s="4"/>
      <c r="AF147" s="4"/>
      <c r="AG147" s="4"/>
      <c r="AH147" s="4"/>
      <c r="AI147" s="4"/>
      <c r="AJ147" s="4"/>
      <c r="AK147" s="4"/>
      <c r="AL147" s="45"/>
      <c r="AM147" s="45"/>
      <c r="AN147" s="45"/>
    </row>
    <row r="148" ht="15.75" customHeight="1">
      <c r="B148" s="2"/>
      <c r="C148" s="45"/>
      <c r="D148" s="45"/>
      <c r="G148" s="4"/>
      <c r="I148" s="4"/>
      <c r="AC148" s="4"/>
      <c r="AD148" s="4"/>
      <c r="AE148" s="4"/>
      <c r="AF148" s="4"/>
      <c r="AG148" s="4"/>
      <c r="AH148" s="4"/>
      <c r="AI148" s="4"/>
      <c r="AJ148" s="4"/>
      <c r="AK148" s="4"/>
      <c r="AL148" s="45"/>
      <c r="AM148" s="45"/>
      <c r="AN148" s="45"/>
    </row>
    <row r="149" ht="15.75" customHeight="1">
      <c r="B149" s="2"/>
      <c r="C149" s="45"/>
      <c r="D149" s="45"/>
      <c r="G149" s="4"/>
      <c r="I149" s="4"/>
      <c r="AC149" s="4"/>
      <c r="AD149" s="4"/>
      <c r="AE149" s="4"/>
      <c r="AF149" s="4"/>
      <c r="AG149" s="4"/>
      <c r="AH149" s="4"/>
      <c r="AI149" s="4"/>
      <c r="AJ149" s="4"/>
      <c r="AK149" s="4"/>
      <c r="AL149" s="45"/>
      <c r="AM149" s="45"/>
      <c r="AN149" s="45"/>
    </row>
    <row r="150" ht="15.75" customHeight="1">
      <c r="B150" s="2"/>
      <c r="C150" s="45"/>
      <c r="D150" s="45"/>
      <c r="G150" s="4"/>
      <c r="I150" s="4"/>
      <c r="AC150" s="4"/>
      <c r="AD150" s="4"/>
      <c r="AE150" s="4"/>
      <c r="AF150" s="4"/>
      <c r="AG150" s="4"/>
      <c r="AH150" s="4"/>
      <c r="AI150" s="4"/>
      <c r="AJ150" s="4"/>
      <c r="AK150" s="4"/>
      <c r="AL150" s="45"/>
      <c r="AM150" s="45"/>
      <c r="AN150" s="45"/>
    </row>
    <row r="151" ht="15.75" customHeight="1">
      <c r="B151" s="2"/>
      <c r="C151" s="45"/>
      <c r="D151" s="45"/>
      <c r="G151" s="4"/>
      <c r="I151" s="4"/>
      <c r="AC151" s="4"/>
      <c r="AD151" s="4"/>
      <c r="AE151" s="4"/>
      <c r="AF151" s="4"/>
      <c r="AG151" s="4"/>
      <c r="AH151" s="4"/>
      <c r="AI151" s="4"/>
      <c r="AJ151" s="4"/>
      <c r="AK151" s="4"/>
      <c r="AL151" s="45"/>
      <c r="AM151" s="45"/>
      <c r="AN151" s="45"/>
    </row>
    <row r="152" ht="15.75" customHeight="1">
      <c r="B152" s="2"/>
      <c r="C152" s="45"/>
      <c r="D152" s="45"/>
      <c r="G152" s="4"/>
      <c r="I152" s="4"/>
      <c r="AC152" s="4"/>
      <c r="AD152" s="4"/>
      <c r="AE152" s="4"/>
      <c r="AF152" s="4"/>
      <c r="AG152" s="4"/>
      <c r="AH152" s="4"/>
      <c r="AI152" s="4"/>
      <c r="AJ152" s="4"/>
      <c r="AK152" s="4"/>
      <c r="AL152" s="45"/>
      <c r="AM152" s="45"/>
      <c r="AN152" s="45"/>
    </row>
    <row r="153" ht="15.75" customHeight="1">
      <c r="B153" s="2"/>
      <c r="C153" s="45"/>
      <c r="D153" s="45"/>
      <c r="G153" s="4"/>
      <c r="I153" s="4"/>
      <c r="AC153" s="4"/>
      <c r="AD153" s="4"/>
      <c r="AE153" s="4"/>
      <c r="AF153" s="4"/>
      <c r="AG153" s="4"/>
      <c r="AH153" s="4"/>
      <c r="AI153" s="4"/>
      <c r="AJ153" s="4"/>
      <c r="AK153" s="4"/>
      <c r="AL153" s="45"/>
      <c r="AM153" s="45"/>
      <c r="AN153" s="45"/>
    </row>
    <row r="154" ht="15.75" customHeight="1">
      <c r="B154" s="2"/>
      <c r="C154" s="45"/>
      <c r="D154" s="45"/>
      <c r="G154" s="4"/>
      <c r="I154" s="4"/>
      <c r="AC154" s="4"/>
      <c r="AD154" s="4"/>
      <c r="AE154" s="4"/>
      <c r="AF154" s="4"/>
      <c r="AG154" s="4"/>
      <c r="AH154" s="4"/>
      <c r="AI154" s="4"/>
      <c r="AJ154" s="4"/>
      <c r="AK154" s="4"/>
      <c r="AL154" s="45"/>
      <c r="AM154" s="45"/>
      <c r="AN154" s="45"/>
    </row>
    <row r="155" ht="15.75" customHeight="1">
      <c r="B155" s="2"/>
      <c r="C155" s="45"/>
      <c r="D155" s="45"/>
      <c r="G155" s="4"/>
      <c r="I155" s="4"/>
      <c r="AC155" s="4"/>
      <c r="AD155" s="4"/>
      <c r="AE155" s="4"/>
      <c r="AF155" s="4"/>
      <c r="AG155" s="4"/>
      <c r="AH155" s="4"/>
      <c r="AI155" s="4"/>
      <c r="AJ155" s="4"/>
      <c r="AK155" s="4"/>
      <c r="AL155" s="45"/>
      <c r="AM155" s="45"/>
      <c r="AN155" s="45"/>
    </row>
    <row r="156" ht="15.75" customHeight="1">
      <c r="B156" s="2"/>
      <c r="C156" s="45"/>
      <c r="D156" s="45"/>
      <c r="G156" s="4"/>
      <c r="I156" s="4"/>
      <c r="AC156" s="4"/>
      <c r="AD156" s="4"/>
      <c r="AE156" s="4"/>
      <c r="AF156" s="4"/>
      <c r="AG156" s="4"/>
      <c r="AH156" s="4"/>
      <c r="AI156" s="4"/>
      <c r="AJ156" s="4"/>
      <c r="AK156" s="4"/>
      <c r="AL156" s="45"/>
      <c r="AM156" s="45"/>
      <c r="AN156" s="45"/>
    </row>
    <row r="157" ht="15.75" customHeight="1">
      <c r="B157" s="2"/>
      <c r="C157" s="45"/>
      <c r="D157" s="45"/>
      <c r="G157" s="4"/>
      <c r="I157" s="4"/>
      <c r="AC157" s="4"/>
      <c r="AD157" s="4"/>
      <c r="AE157" s="4"/>
      <c r="AF157" s="4"/>
      <c r="AG157" s="4"/>
      <c r="AH157" s="4"/>
      <c r="AI157" s="4"/>
      <c r="AJ157" s="4"/>
      <c r="AK157" s="4"/>
      <c r="AL157" s="45"/>
      <c r="AM157" s="45"/>
      <c r="AN157" s="45"/>
    </row>
    <row r="158" ht="15.75" customHeight="1">
      <c r="B158" s="2"/>
      <c r="C158" s="45"/>
      <c r="D158" s="45"/>
      <c r="G158" s="4"/>
      <c r="I158" s="4"/>
      <c r="AC158" s="4"/>
      <c r="AD158" s="4"/>
      <c r="AE158" s="4"/>
      <c r="AF158" s="4"/>
      <c r="AG158" s="4"/>
      <c r="AH158" s="4"/>
      <c r="AI158" s="4"/>
      <c r="AJ158" s="4"/>
      <c r="AK158" s="4"/>
      <c r="AL158" s="45"/>
      <c r="AM158" s="45"/>
      <c r="AN158" s="45"/>
    </row>
    <row r="159" ht="15.75" customHeight="1">
      <c r="B159" s="2"/>
      <c r="C159" s="45"/>
      <c r="D159" s="45"/>
      <c r="G159" s="4"/>
      <c r="I159" s="4"/>
      <c r="AC159" s="4"/>
      <c r="AD159" s="4"/>
      <c r="AE159" s="4"/>
      <c r="AF159" s="4"/>
      <c r="AG159" s="4"/>
      <c r="AH159" s="4"/>
      <c r="AI159" s="4"/>
      <c r="AJ159" s="4"/>
      <c r="AK159" s="4"/>
      <c r="AL159" s="45"/>
      <c r="AM159" s="45"/>
      <c r="AN159" s="45"/>
    </row>
    <row r="160" ht="15.75" customHeight="1">
      <c r="B160" s="2"/>
      <c r="C160" s="45"/>
      <c r="D160" s="45"/>
      <c r="G160" s="4"/>
      <c r="I160" s="4"/>
      <c r="AC160" s="4"/>
      <c r="AD160" s="4"/>
      <c r="AE160" s="4"/>
      <c r="AF160" s="4"/>
      <c r="AG160" s="4"/>
      <c r="AH160" s="4"/>
      <c r="AI160" s="4"/>
      <c r="AJ160" s="4"/>
      <c r="AK160" s="4"/>
      <c r="AL160" s="45"/>
      <c r="AM160" s="45"/>
      <c r="AN160" s="45"/>
    </row>
    <row r="161" ht="15.75" customHeight="1">
      <c r="B161" s="2"/>
      <c r="C161" s="45"/>
      <c r="D161" s="45"/>
      <c r="G161" s="4"/>
      <c r="I161" s="4"/>
      <c r="AC161" s="4"/>
      <c r="AD161" s="4"/>
      <c r="AE161" s="4"/>
      <c r="AF161" s="4"/>
      <c r="AG161" s="4"/>
      <c r="AH161" s="4"/>
      <c r="AI161" s="4"/>
      <c r="AJ161" s="4"/>
      <c r="AK161" s="4"/>
      <c r="AL161" s="45"/>
      <c r="AM161" s="45"/>
      <c r="AN161" s="45"/>
    </row>
    <row r="162" ht="15.75" customHeight="1">
      <c r="B162" s="2"/>
      <c r="C162" s="45"/>
      <c r="D162" s="45"/>
      <c r="G162" s="4"/>
      <c r="I162" s="4"/>
      <c r="AC162" s="4"/>
      <c r="AD162" s="4"/>
      <c r="AE162" s="4"/>
      <c r="AF162" s="4"/>
      <c r="AG162" s="4"/>
      <c r="AH162" s="4"/>
      <c r="AI162" s="4"/>
      <c r="AJ162" s="4"/>
      <c r="AK162" s="4"/>
      <c r="AL162" s="45"/>
      <c r="AM162" s="45"/>
      <c r="AN162" s="45"/>
    </row>
    <row r="163" ht="15.75" customHeight="1">
      <c r="B163" s="2"/>
      <c r="C163" s="45"/>
      <c r="D163" s="45"/>
      <c r="G163" s="4"/>
      <c r="I163" s="4"/>
      <c r="AC163" s="4"/>
      <c r="AD163" s="4"/>
      <c r="AE163" s="4"/>
      <c r="AF163" s="4"/>
      <c r="AG163" s="4"/>
      <c r="AH163" s="4"/>
      <c r="AI163" s="4"/>
      <c r="AJ163" s="4"/>
      <c r="AK163" s="4"/>
      <c r="AL163" s="45"/>
      <c r="AM163" s="45"/>
      <c r="AN163" s="45"/>
    </row>
    <row r="164" ht="15.75" customHeight="1">
      <c r="B164" s="2"/>
      <c r="C164" s="45"/>
      <c r="D164" s="45"/>
      <c r="G164" s="4"/>
      <c r="I164" s="4"/>
      <c r="AC164" s="4"/>
      <c r="AD164" s="4"/>
      <c r="AE164" s="4"/>
      <c r="AF164" s="4"/>
      <c r="AG164" s="4"/>
      <c r="AH164" s="4"/>
      <c r="AI164" s="4"/>
      <c r="AJ164" s="4"/>
      <c r="AK164" s="4"/>
      <c r="AL164" s="45"/>
      <c r="AM164" s="45"/>
      <c r="AN164" s="45"/>
    </row>
    <row r="165" ht="15.75" customHeight="1">
      <c r="B165" s="2"/>
      <c r="C165" s="45"/>
      <c r="D165" s="45"/>
      <c r="G165" s="4"/>
      <c r="I165" s="4"/>
      <c r="AC165" s="4"/>
      <c r="AD165" s="4"/>
      <c r="AE165" s="4"/>
      <c r="AF165" s="4"/>
      <c r="AG165" s="4"/>
      <c r="AH165" s="4"/>
      <c r="AI165" s="4"/>
      <c r="AJ165" s="4"/>
      <c r="AK165" s="4"/>
      <c r="AL165" s="45"/>
      <c r="AM165" s="45"/>
      <c r="AN165" s="45"/>
    </row>
    <row r="166" ht="15.75" customHeight="1">
      <c r="B166" s="2"/>
      <c r="C166" s="45"/>
      <c r="D166" s="45"/>
      <c r="G166" s="4"/>
      <c r="I166" s="4"/>
      <c r="AC166" s="4"/>
      <c r="AD166" s="4"/>
      <c r="AE166" s="4"/>
      <c r="AF166" s="4"/>
      <c r="AG166" s="4"/>
      <c r="AH166" s="4"/>
      <c r="AI166" s="4"/>
      <c r="AJ166" s="4"/>
      <c r="AK166" s="4"/>
      <c r="AL166" s="45"/>
      <c r="AM166" s="45"/>
      <c r="AN166" s="45"/>
    </row>
    <row r="167" ht="15.75" customHeight="1">
      <c r="B167" s="2"/>
      <c r="C167" s="45"/>
      <c r="D167" s="45"/>
      <c r="G167" s="4"/>
      <c r="I167" s="4"/>
      <c r="AC167" s="4"/>
      <c r="AD167" s="4"/>
      <c r="AE167" s="4"/>
      <c r="AF167" s="4"/>
      <c r="AG167" s="4"/>
      <c r="AH167" s="4"/>
      <c r="AI167" s="4"/>
      <c r="AJ167" s="4"/>
      <c r="AK167" s="4"/>
      <c r="AL167" s="45"/>
      <c r="AM167" s="45"/>
      <c r="AN167" s="45"/>
    </row>
    <row r="168" ht="15.75" customHeight="1">
      <c r="B168" s="2"/>
      <c r="C168" s="45"/>
      <c r="D168" s="45"/>
      <c r="G168" s="4"/>
      <c r="I168" s="4"/>
      <c r="AC168" s="4"/>
      <c r="AD168" s="4"/>
      <c r="AE168" s="4"/>
      <c r="AF168" s="4"/>
      <c r="AG168" s="4"/>
      <c r="AH168" s="4"/>
      <c r="AI168" s="4"/>
      <c r="AJ168" s="4"/>
      <c r="AK168" s="4"/>
      <c r="AL168" s="45"/>
      <c r="AM168" s="45"/>
      <c r="AN168" s="45"/>
    </row>
    <row r="169" ht="15.75" customHeight="1">
      <c r="B169" s="2"/>
      <c r="C169" s="45"/>
      <c r="D169" s="45"/>
      <c r="G169" s="4"/>
      <c r="I169" s="4"/>
      <c r="AC169" s="4"/>
      <c r="AD169" s="4"/>
      <c r="AE169" s="4"/>
      <c r="AF169" s="4"/>
      <c r="AG169" s="4"/>
      <c r="AH169" s="4"/>
      <c r="AI169" s="4"/>
      <c r="AJ169" s="4"/>
      <c r="AK169" s="4"/>
      <c r="AL169" s="45"/>
      <c r="AM169" s="45"/>
      <c r="AN169" s="45"/>
    </row>
    <row r="170" ht="15.75" customHeight="1">
      <c r="B170" s="2"/>
      <c r="C170" s="45"/>
      <c r="D170" s="45"/>
      <c r="G170" s="4"/>
      <c r="I170" s="4"/>
      <c r="AC170" s="4"/>
      <c r="AD170" s="4"/>
      <c r="AE170" s="4"/>
      <c r="AF170" s="4"/>
      <c r="AG170" s="4"/>
      <c r="AH170" s="4"/>
      <c r="AI170" s="4"/>
      <c r="AJ170" s="4"/>
      <c r="AK170" s="4"/>
      <c r="AL170" s="45"/>
      <c r="AM170" s="45"/>
      <c r="AN170" s="45"/>
    </row>
    <row r="171" ht="15.75" customHeight="1">
      <c r="B171" s="2"/>
      <c r="C171" s="45"/>
      <c r="D171" s="45"/>
      <c r="G171" s="4"/>
      <c r="I171" s="4"/>
      <c r="AC171" s="4"/>
      <c r="AD171" s="4"/>
      <c r="AE171" s="4"/>
      <c r="AF171" s="4"/>
      <c r="AG171" s="4"/>
      <c r="AH171" s="4"/>
      <c r="AI171" s="4"/>
      <c r="AJ171" s="4"/>
      <c r="AK171" s="4"/>
      <c r="AL171" s="45"/>
      <c r="AM171" s="45"/>
      <c r="AN171" s="45"/>
    </row>
    <row r="172" ht="15.75" customHeight="1">
      <c r="B172" s="2"/>
      <c r="C172" s="45"/>
      <c r="D172" s="45"/>
      <c r="G172" s="4"/>
      <c r="I172" s="4"/>
      <c r="AC172" s="4"/>
      <c r="AD172" s="4"/>
      <c r="AE172" s="4"/>
      <c r="AF172" s="4"/>
      <c r="AG172" s="4"/>
      <c r="AH172" s="4"/>
      <c r="AI172" s="4"/>
      <c r="AJ172" s="4"/>
      <c r="AK172" s="4"/>
      <c r="AL172" s="45"/>
      <c r="AM172" s="45"/>
      <c r="AN172" s="45"/>
    </row>
    <row r="173" ht="15.75" customHeight="1">
      <c r="B173" s="2"/>
      <c r="C173" s="45"/>
      <c r="D173" s="45"/>
      <c r="G173" s="4"/>
      <c r="I173" s="4"/>
      <c r="AC173" s="4"/>
      <c r="AD173" s="4"/>
      <c r="AE173" s="4"/>
      <c r="AF173" s="4"/>
      <c r="AG173" s="4"/>
      <c r="AH173" s="4"/>
      <c r="AI173" s="4"/>
      <c r="AJ173" s="4"/>
      <c r="AK173" s="4"/>
      <c r="AL173" s="45"/>
      <c r="AM173" s="45"/>
      <c r="AN173" s="45"/>
    </row>
    <row r="174" ht="15.75" customHeight="1">
      <c r="B174" s="2"/>
      <c r="C174" s="45"/>
      <c r="D174" s="45"/>
      <c r="G174" s="4"/>
      <c r="I174" s="4"/>
      <c r="AC174" s="4"/>
      <c r="AD174" s="4"/>
      <c r="AE174" s="4"/>
      <c r="AF174" s="4"/>
      <c r="AG174" s="4"/>
      <c r="AH174" s="4"/>
      <c r="AI174" s="4"/>
      <c r="AJ174" s="4"/>
      <c r="AK174" s="4"/>
      <c r="AL174" s="45"/>
      <c r="AM174" s="45"/>
      <c r="AN174" s="45"/>
    </row>
    <row r="175" ht="15.75" customHeight="1">
      <c r="B175" s="2"/>
      <c r="C175" s="45"/>
      <c r="D175" s="45"/>
      <c r="G175" s="4"/>
      <c r="I175" s="4"/>
      <c r="AC175" s="4"/>
      <c r="AD175" s="4"/>
      <c r="AE175" s="4"/>
      <c r="AF175" s="4"/>
      <c r="AG175" s="4"/>
      <c r="AH175" s="4"/>
      <c r="AI175" s="4"/>
      <c r="AJ175" s="4"/>
      <c r="AK175" s="4"/>
      <c r="AL175" s="45"/>
      <c r="AM175" s="45"/>
      <c r="AN175" s="45"/>
    </row>
    <row r="176" ht="15.75" customHeight="1">
      <c r="B176" s="2"/>
      <c r="C176" s="45"/>
      <c r="D176" s="45"/>
      <c r="G176" s="4"/>
      <c r="I176" s="4"/>
      <c r="AC176" s="4"/>
      <c r="AD176" s="4"/>
      <c r="AE176" s="4"/>
      <c r="AF176" s="4"/>
      <c r="AG176" s="4"/>
      <c r="AH176" s="4"/>
      <c r="AI176" s="4"/>
      <c r="AJ176" s="4"/>
      <c r="AK176" s="4"/>
      <c r="AL176" s="45"/>
      <c r="AM176" s="45"/>
      <c r="AN176" s="45"/>
    </row>
    <row r="177" ht="15.75" customHeight="1">
      <c r="B177" s="2"/>
      <c r="C177" s="45"/>
      <c r="D177" s="45"/>
      <c r="G177" s="4"/>
      <c r="I177" s="4"/>
      <c r="AC177" s="4"/>
      <c r="AD177" s="4"/>
      <c r="AE177" s="4"/>
      <c r="AF177" s="4"/>
      <c r="AG177" s="4"/>
      <c r="AH177" s="4"/>
      <c r="AI177" s="4"/>
      <c r="AJ177" s="4"/>
      <c r="AK177" s="4"/>
      <c r="AL177" s="45"/>
      <c r="AM177" s="45"/>
      <c r="AN177" s="45"/>
    </row>
    <row r="178" ht="15.75" customHeight="1">
      <c r="B178" s="2"/>
      <c r="C178" s="45"/>
      <c r="D178" s="45"/>
      <c r="G178" s="4"/>
      <c r="I178" s="4"/>
      <c r="AC178" s="4"/>
      <c r="AD178" s="4"/>
      <c r="AE178" s="4"/>
      <c r="AF178" s="4"/>
      <c r="AG178" s="4"/>
      <c r="AH178" s="4"/>
      <c r="AI178" s="4"/>
      <c r="AJ178" s="4"/>
      <c r="AK178" s="4"/>
      <c r="AL178" s="45"/>
      <c r="AM178" s="45"/>
      <c r="AN178" s="45"/>
    </row>
    <row r="179" ht="15.75" customHeight="1">
      <c r="B179" s="2"/>
      <c r="C179" s="45"/>
      <c r="D179" s="45"/>
      <c r="G179" s="4"/>
      <c r="I179" s="4"/>
      <c r="AC179" s="4"/>
      <c r="AD179" s="4"/>
      <c r="AE179" s="4"/>
      <c r="AF179" s="4"/>
      <c r="AG179" s="4"/>
      <c r="AH179" s="4"/>
      <c r="AI179" s="4"/>
      <c r="AJ179" s="4"/>
      <c r="AK179" s="4"/>
      <c r="AL179" s="45"/>
      <c r="AM179" s="45"/>
      <c r="AN179" s="45"/>
    </row>
    <row r="180" ht="15.75" customHeight="1">
      <c r="B180" s="2"/>
      <c r="C180" s="45"/>
      <c r="D180" s="45"/>
      <c r="G180" s="4"/>
      <c r="I180" s="4"/>
      <c r="AC180" s="4"/>
      <c r="AD180" s="4"/>
      <c r="AE180" s="4"/>
      <c r="AF180" s="4"/>
      <c r="AG180" s="4"/>
      <c r="AH180" s="4"/>
      <c r="AI180" s="4"/>
      <c r="AJ180" s="4"/>
      <c r="AK180" s="4"/>
      <c r="AL180" s="45"/>
      <c r="AM180" s="45"/>
      <c r="AN180" s="45"/>
    </row>
    <row r="181" ht="15.75" customHeight="1">
      <c r="B181" s="2"/>
      <c r="C181" s="45"/>
      <c r="D181" s="45"/>
      <c r="G181" s="4"/>
      <c r="I181" s="4"/>
      <c r="AC181" s="4"/>
      <c r="AD181" s="4"/>
      <c r="AE181" s="4"/>
      <c r="AF181" s="4"/>
      <c r="AG181" s="4"/>
      <c r="AH181" s="4"/>
      <c r="AI181" s="4"/>
      <c r="AJ181" s="4"/>
      <c r="AK181" s="4"/>
      <c r="AL181" s="45"/>
      <c r="AM181" s="45"/>
      <c r="AN181" s="45"/>
    </row>
    <row r="182" ht="15.75" customHeight="1">
      <c r="B182" s="2"/>
      <c r="C182" s="45"/>
      <c r="D182" s="45"/>
      <c r="G182" s="4"/>
      <c r="I182" s="4"/>
      <c r="AC182" s="4"/>
      <c r="AD182" s="4"/>
      <c r="AE182" s="4"/>
      <c r="AF182" s="4"/>
      <c r="AG182" s="4"/>
      <c r="AH182" s="4"/>
      <c r="AI182" s="4"/>
      <c r="AJ182" s="4"/>
      <c r="AK182" s="4"/>
      <c r="AL182" s="45"/>
      <c r="AM182" s="45"/>
      <c r="AN182" s="45"/>
    </row>
    <row r="183" ht="15.75" customHeight="1">
      <c r="B183" s="2"/>
      <c r="C183" s="45"/>
      <c r="D183" s="45"/>
      <c r="G183" s="4"/>
      <c r="I183" s="4"/>
      <c r="AC183" s="4"/>
      <c r="AD183" s="4"/>
      <c r="AE183" s="4"/>
      <c r="AF183" s="4"/>
      <c r="AG183" s="4"/>
      <c r="AH183" s="4"/>
      <c r="AI183" s="4"/>
      <c r="AJ183" s="4"/>
      <c r="AK183" s="4"/>
      <c r="AL183" s="45"/>
      <c r="AM183" s="45"/>
      <c r="AN183" s="45"/>
    </row>
    <row r="184" ht="15.75" customHeight="1">
      <c r="B184" s="2"/>
      <c r="C184" s="45"/>
      <c r="D184" s="45"/>
      <c r="G184" s="4"/>
      <c r="I184" s="4"/>
      <c r="AC184" s="4"/>
      <c r="AD184" s="4"/>
      <c r="AE184" s="4"/>
      <c r="AF184" s="4"/>
      <c r="AG184" s="4"/>
      <c r="AH184" s="4"/>
      <c r="AI184" s="4"/>
      <c r="AJ184" s="4"/>
      <c r="AK184" s="4"/>
      <c r="AL184" s="45"/>
      <c r="AM184" s="45"/>
      <c r="AN184" s="45"/>
    </row>
    <row r="185" ht="15.75" customHeight="1">
      <c r="B185" s="2"/>
      <c r="C185" s="45"/>
      <c r="D185" s="45"/>
      <c r="G185" s="4"/>
      <c r="I185" s="4"/>
      <c r="AC185" s="4"/>
      <c r="AD185" s="4"/>
      <c r="AE185" s="4"/>
      <c r="AF185" s="4"/>
      <c r="AG185" s="4"/>
      <c r="AH185" s="4"/>
      <c r="AI185" s="4"/>
      <c r="AJ185" s="4"/>
      <c r="AK185" s="4"/>
      <c r="AL185" s="45"/>
      <c r="AM185" s="45"/>
      <c r="AN185" s="45"/>
    </row>
    <row r="186" ht="15.75" customHeight="1">
      <c r="B186" s="2"/>
      <c r="C186" s="45"/>
      <c r="D186" s="45"/>
      <c r="G186" s="4"/>
      <c r="I186" s="4"/>
      <c r="AC186" s="4"/>
      <c r="AD186" s="4"/>
      <c r="AE186" s="4"/>
      <c r="AF186" s="4"/>
      <c r="AG186" s="4"/>
      <c r="AH186" s="4"/>
      <c r="AI186" s="4"/>
      <c r="AJ186" s="4"/>
      <c r="AK186" s="4"/>
      <c r="AL186" s="45"/>
      <c r="AM186" s="45"/>
      <c r="AN186" s="45"/>
    </row>
    <row r="187" ht="15.75" customHeight="1">
      <c r="B187" s="2"/>
      <c r="C187" s="45"/>
      <c r="D187" s="45"/>
      <c r="G187" s="4"/>
      <c r="I187" s="4"/>
      <c r="AC187" s="4"/>
      <c r="AD187" s="4"/>
      <c r="AE187" s="4"/>
      <c r="AF187" s="4"/>
      <c r="AG187" s="4"/>
      <c r="AH187" s="4"/>
      <c r="AI187" s="4"/>
      <c r="AJ187" s="4"/>
      <c r="AK187" s="4"/>
      <c r="AL187" s="45"/>
      <c r="AM187" s="45"/>
      <c r="AN187" s="45"/>
    </row>
    <row r="188" ht="15.75" customHeight="1">
      <c r="B188" s="2"/>
      <c r="C188" s="45"/>
      <c r="D188" s="45"/>
      <c r="G188" s="4"/>
      <c r="I188" s="4"/>
      <c r="AC188" s="4"/>
      <c r="AD188" s="4"/>
      <c r="AE188" s="4"/>
      <c r="AF188" s="4"/>
      <c r="AG188" s="4"/>
      <c r="AH188" s="4"/>
      <c r="AI188" s="4"/>
      <c r="AJ188" s="4"/>
      <c r="AK188" s="4"/>
      <c r="AL188" s="45"/>
      <c r="AM188" s="45"/>
      <c r="AN188" s="45"/>
    </row>
    <row r="189" ht="15.75" customHeight="1">
      <c r="B189" s="2"/>
      <c r="C189" s="45"/>
      <c r="D189" s="45"/>
      <c r="G189" s="4"/>
      <c r="I189" s="4"/>
      <c r="AC189" s="4"/>
      <c r="AD189" s="4"/>
      <c r="AE189" s="4"/>
      <c r="AF189" s="4"/>
      <c r="AG189" s="4"/>
      <c r="AH189" s="4"/>
      <c r="AI189" s="4"/>
      <c r="AJ189" s="4"/>
      <c r="AK189" s="4"/>
      <c r="AL189" s="45"/>
      <c r="AM189" s="45"/>
      <c r="AN189" s="45"/>
    </row>
    <row r="190" ht="15.75" customHeight="1">
      <c r="B190" s="2"/>
      <c r="C190" s="45"/>
      <c r="D190" s="45"/>
      <c r="G190" s="4"/>
      <c r="I190" s="4"/>
      <c r="AC190" s="4"/>
      <c r="AD190" s="4"/>
      <c r="AE190" s="4"/>
      <c r="AF190" s="4"/>
      <c r="AG190" s="4"/>
      <c r="AH190" s="4"/>
      <c r="AI190" s="4"/>
      <c r="AJ190" s="4"/>
      <c r="AK190" s="4"/>
      <c r="AL190" s="45"/>
      <c r="AM190" s="45"/>
      <c r="AN190" s="45"/>
    </row>
    <row r="191" ht="15.75" customHeight="1">
      <c r="B191" s="2"/>
      <c r="C191" s="45"/>
      <c r="D191" s="45"/>
      <c r="G191" s="4"/>
      <c r="I191" s="4"/>
      <c r="AC191" s="4"/>
      <c r="AD191" s="4"/>
      <c r="AE191" s="4"/>
      <c r="AF191" s="4"/>
      <c r="AG191" s="4"/>
      <c r="AH191" s="4"/>
      <c r="AI191" s="4"/>
      <c r="AJ191" s="4"/>
      <c r="AK191" s="4"/>
      <c r="AL191" s="45"/>
      <c r="AM191" s="45"/>
      <c r="AN191" s="45"/>
    </row>
    <row r="192" ht="15.75" customHeight="1">
      <c r="B192" s="2"/>
      <c r="C192" s="45"/>
      <c r="D192" s="45"/>
      <c r="G192" s="4"/>
      <c r="I192" s="4"/>
      <c r="AC192" s="4"/>
      <c r="AD192" s="4"/>
      <c r="AE192" s="4"/>
      <c r="AF192" s="4"/>
      <c r="AG192" s="4"/>
      <c r="AH192" s="4"/>
      <c r="AI192" s="4"/>
      <c r="AJ192" s="4"/>
      <c r="AK192" s="4"/>
      <c r="AL192" s="45"/>
      <c r="AM192" s="45"/>
      <c r="AN192" s="45"/>
    </row>
    <row r="193" ht="15.75" customHeight="1">
      <c r="B193" s="2"/>
      <c r="C193" s="45"/>
      <c r="D193" s="45"/>
      <c r="G193" s="4"/>
      <c r="I193" s="4"/>
      <c r="AC193" s="4"/>
      <c r="AD193" s="4"/>
      <c r="AE193" s="4"/>
      <c r="AF193" s="4"/>
      <c r="AG193" s="4"/>
      <c r="AH193" s="4"/>
      <c r="AI193" s="4"/>
      <c r="AJ193" s="4"/>
      <c r="AK193" s="4"/>
      <c r="AL193" s="45"/>
      <c r="AM193" s="45"/>
      <c r="AN193" s="45"/>
    </row>
    <row r="194" ht="15.75" customHeight="1">
      <c r="B194" s="2"/>
      <c r="C194" s="45"/>
      <c r="D194" s="45"/>
      <c r="G194" s="4"/>
      <c r="I194" s="4"/>
      <c r="AC194" s="4"/>
      <c r="AD194" s="4"/>
      <c r="AE194" s="4"/>
      <c r="AF194" s="4"/>
      <c r="AG194" s="4"/>
      <c r="AH194" s="4"/>
      <c r="AI194" s="4"/>
      <c r="AJ194" s="4"/>
      <c r="AK194" s="4"/>
      <c r="AL194" s="45"/>
      <c r="AM194" s="45"/>
      <c r="AN194" s="45"/>
    </row>
    <row r="195" ht="15.75" customHeight="1">
      <c r="B195" s="2"/>
      <c r="C195" s="45"/>
      <c r="D195" s="45"/>
      <c r="G195" s="4"/>
      <c r="I195" s="4"/>
      <c r="AC195" s="4"/>
      <c r="AD195" s="4"/>
      <c r="AE195" s="4"/>
      <c r="AF195" s="4"/>
      <c r="AG195" s="4"/>
      <c r="AH195" s="4"/>
      <c r="AI195" s="4"/>
      <c r="AJ195" s="4"/>
      <c r="AK195" s="4"/>
      <c r="AL195" s="45"/>
      <c r="AM195" s="45"/>
      <c r="AN195" s="45"/>
    </row>
    <row r="196" ht="15.75" customHeight="1">
      <c r="B196" s="2"/>
      <c r="C196" s="45"/>
      <c r="D196" s="45"/>
      <c r="G196" s="4"/>
      <c r="I196" s="4"/>
      <c r="AC196" s="4"/>
      <c r="AD196" s="4"/>
      <c r="AE196" s="4"/>
      <c r="AF196" s="4"/>
      <c r="AG196" s="4"/>
      <c r="AH196" s="4"/>
      <c r="AI196" s="4"/>
      <c r="AJ196" s="4"/>
      <c r="AK196" s="4"/>
      <c r="AL196" s="45"/>
      <c r="AM196" s="45"/>
      <c r="AN196" s="45"/>
    </row>
    <row r="197" ht="15.75" customHeight="1">
      <c r="B197" s="2"/>
      <c r="C197" s="45"/>
      <c r="D197" s="45"/>
      <c r="G197" s="4"/>
      <c r="I197" s="4"/>
      <c r="AC197" s="4"/>
      <c r="AD197" s="4"/>
      <c r="AE197" s="4"/>
      <c r="AF197" s="4"/>
      <c r="AG197" s="4"/>
      <c r="AH197" s="4"/>
      <c r="AI197" s="4"/>
      <c r="AJ197" s="4"/>
      <c r="AK197" s="4"/>
      <c r="AL197" s="45"/>
      <c r="AM197" s="45"/>
      <c r="AN197" s="45"/>
    </row>
    <row r="198" ht="15.75" customHeight="1">
      <c r="B198" s="2"/>
      <c r="C198" s="45"/>
      <c r="D198" s="45"/>
      <c r="G198" s="4"/>
      <c r="I198" s="4"/>
      <c r="AC198" s="4"/>
      <c r="AD198" s="4"/>
      <c r="AE198" s="4"/>
      <c r="AF198" s="4"/>
      <c r="AG198" s="4"/>
      <c r="AH198" s="4"/>
      <c r="AI198" s="4"/>
      <c r="AJ198" s="4"/>
      <c r="AK198" s="4"/>
      <c r="AL198" s="45"/>
      <c r="AM198" s="45"/>
      <c r="AN198" s="45"/>
    </row>
    <row r="199" ht="15.75" customHeight="1">
      <c r="B199" s="2"/>
      <c r="C199" s="45"/>
      <c r="D199" s="45"/>
      <c r="G199" s="4"/>
      <c r="I199" s="4"/>
      <c r="AC199" s="4"/>
      <c r="AD199" s="4"/>
      <c r="AE199" s="4"/>
      <c r="AF199" s="4"/>
      <c r="AG199" s="4"/>
      <c r="AH199" s="4"/>
      <c r="AI199" s="4"/>
      <c r="AJ199" s="4"/>
      <c r="AK199" s="4"/>
      <c r="AL199" s="45"/>
      <c r="AM199" s="45"/>
      <c r="AN199" s="45"/>
    </row>
    <row r="200" ht="15.75" customHeight="1">
      <c r="B200" s="2"/>
      <c r="C200" s="45"/>
      <c r="D200" s="45"/>
      <c r="G200" s="4"/>
      <c r="I200" s="4"/>
      <c r="AC200" s="4"/>
      <c r="AD200" s="4"/>
      <c r="AE200" s="4"/>
      <c r="AF200" s="4"/>
      <c r="AG200" s="4"/>
      <c r="AH200" s="4"/>
      <c r="AI200" s="4"/>
      <c r="AJ200" s="4"/>
      <c r="AK200" s="4"/>
      <c r="AL200" s="45"/>
      <c r="AM200" s="45"/>
      <c r="AN200" s="45"/>
    </row>
    <row r="201" ht="15.75" customHeight="1">
      <c r="B201" s="2"/>
      <c r="C201" s="45"/>
      <c r="D201" s="45"/>
      <c r="G201" s="4"/>
      <c r="I201" s="4"/>
      <c r="AC201" s="4"/>
      <c r="AD201" s="4"/>
      <c r="AE201" s="4"/>
      <c r="AF201" s="4"/>
      <c r="AG201" s="4"/>
      <c r="AH201" s="4"/>
      <c r="AI201" s="4"/>
      <c r="AJ201" s="4"/>
      <c r="AK201" s="4"/>
      <c r="AL201" s="45"/>
      <c r="AM201" s="45"/>
      <c r="AN201" s="45"/>
    </row>
    <row r="202" ht="15.75" customHeight="1">
      <c r="B202" s="2"/>
      <c r="C202" s="45"/>
      <c r="D202" s="45"/>
      <c r="G202" s="4"/>
      <c r="I202" s="4"/>
      <c r="AC202" s="4"/>
      <c r="AD202" s="4"/>
      <c r="AE202" s="4"/>
      <c r="AF202" s="4"/>
      <c r="AG202" s="4"/>
      <c r="AH202" s="4"/>
      <c r="AI202" s="4"/>
      <c r="AJ202" s="4"/>
      <c r="AK202" s="4"/>
      <c r="AL202" s="45"/>
      <c r="AM202" s="45"/>
      <c r="AN202" s="45"/>
    </row>
    <row r="203" ht="15.75" customHeight="1">
      <c r="B203" s="2"/>
      <c r="C203" s="45"/>
      <c r="D203" s="45"/>
      <c r="G203" s="4"/>
      <c r="I203" s="4"/>
      <c r="AC203" s="4"/>
      <c r="AD203" s="4"/>
      <c r="AE203" s="4"/>
      <c r="AF203" s="4"/>
      <c r="AG203" s="4"/>
      <c r="AH203" s="4"/>
      <c r="AI203" s="4"/>
      <c r="AJ203" s="4"/>
      <c r="AK203" s="4"/>
      <c r="AL203" s="45"/>
      <c r="AM203" s="45"/>
      <c r="AN203" s="45"/>
    </row>
    <row r="204" ht="15.75" customHeight="1">
      <c r="B204" s="2"/>
      <c r="C204" s="45"/>
      <c r="D204" s="45"/>
      <c r="G204" s="4"/>
      <c r="I204" s="4"/>
      <c r="AC204" s="4"/>
      <c r="AD204" s="4"/>
      <c r="AE204" s="4"/>
      <c r="AF204" s="4"/>
      <c r="AG204" s="4"/>
      <c r="AH204" s="4"/>
      <c r="AI204" s="4"/>
      <c r="AJ204" s="4"/>
      <c r="AK204" s="4"/>
      <c r="AL204" s="45"/>
      <c r="AM204" s="45"/>
      <c r="AN204" s="45"/>
    </row>
    <row r="205" ht="15.75" customHeight="1">
      <c r="B205" s="2"/>
      <c r="C205" s="45"/>
      <c r="D205" s="45"/>
      <c r="G205" s="4"/>
      <c r="I205" s="4"/>
      <c r="AC205" s="4"/>
      <c r="AD205" s="4"/>
      <c r="AE205" s="4"/>
      <c r="AF205" s="4"/>
      <c r="AG205" s="4"/>
      <c r="AH205" s="4"/>
      <c r="AI205" s="4"/>
      <c r="AJ205" s="4"/>
      <c r="AK205" s="4"/>
      <c r="AL205" s="45"/>
      <c r="AM205" s="45"/>
      <c r="AN205" s="45"/>
    </row>
    <row r="206" ht="15.75" customHeight="1">
      <c r="B206" s="2"/>
      <c r="C206" s="45"/>
      <c r="D206" s="45"/>
      <c r="G206" s="4"/>
      <c r="I206" s="4"/>
      <c r="AC206" s="4"/>
      <c r="AD206" s="4"/>
      <c r="AE206" s="4"/>
      <c r="AF206" s="4"/>
      <c r="AG206" s="4"/>
      <c r="AH206" s="4"/>
      <c r="AI206" s="4"/>
      <c r="AJ206" s="4"/>
      <c r="AK206" s="4"/>
      <c r="AL206" s="45"/>
      <c r="AM206" s="45"/>
      <c r="AN206" s="45"/>
    </row>
    <row r="207" ht="15.75" customHeight="1">
      <c r="B207" s="2"/>
      <c r="C207" s="45"/>
      <c r="D207" s="45"/>
      <c r="G207" s="4"/>
      <c r="I207" s="4"/>
      <c r="AC207" s="4"/>
      <c r="AD207" s="4"/>
      <c r="AE207" s="4"/>
      <c r="AF207" s="4"/>
      <c r="AG207" s="4"/>
      <c r="AH207" s="4"/>
      <c r="AI207" s="4"/>
      <c r="AJ207" s="4"/>
      <c r="AK207" s="4"/>
      <c r="AL207" s="45"/>
      <c r="AM207" s="45"/>
      <c r="AN207" s="45"/>
    </row>
    <row r="208" ht="15.75" customHeight="1">
      <c r="B208" s="2"/>
      <c r="C208" s="45"/>
      <c r="D208" s="45"/>
      <c r="G208" s="4"/>
      <c r="I208" s="4"/>
      <c r="AC208" s="4"/>
      <c r="AD208" s="4"/>
      <c r="AE208" s="4"/>
      <c r="AF208" s="4"/>
      <c r="AG208" s="4"/>
      <c r="AH208" s="4"/>
      <c r="AI208" s="4"/>
      <c r="AJ208" s="4"/>
      <c r="AK208" s="4"/>
      <c r="AL208" s="45"/>
      <c r="AM208" s="45"/>
      <c r="AN208" s="45"/>
    </row>
    <row r="209" ht="15.75" customHeight="1">
      <c r="B209" s="2"/>
      <c r="C209" s="45"/>
      <c r="D209" s="45"/>
      <c r="G209" s="4"/>
      <c r="I209" s="4"/>
      <c r="AC209" s="4"/>
      <c r="AD209" s="4"/>
      <c r="AE209" s="4"/>
      <c r="AF209" s="4"/>
      <c r="AG209" s="4"/>
      <c r="AH209" s="4"/>
      <c r="AI209" s="4"/>
      <c r="AJ209" s="4"/>
      <c r="AK209" s="4"/>
      <c r="AL209" s="45"/>
      <c r="AM209" s="45"/>
      <c r="AN209" s="45"/>
    </row>
    <row r="210" ht="15.75" customHeight="1">
      <c r="B210" s="2"/>
      <c r="C210" s="45"/>
      <c r="D210" s="45"/>
      <c r="G210" s="4"/>
      <c r="I210" s="4"/>
      <c r="AC210" s="4"/>
      <c r="AD210" s="4"/>
      <c r="AE210" s="4"/>
      <c r="AF210" s="4"/>
      <c r="AG210" s="4"/>
      <c r="AH210" s="4"/>
      <c r="AI210" s="4"/>
      <c r="AJ210" s="4"/>
      <c r="AK210" s="4"/>
      <c r="AL210" s="45"/>
      <c r="AM210" s="45"/>
      <c r="AN210" s="45"/>
    </row>
    <row r="211" ht="15.75" customHeight="1">
      <c r="B211" s="2"/>
      <c r="C211" s="45"/>
      <c r="D211" s="45"/>
      <c r="G211" s="4"/>
      <c r="I211" s="4"/>
      <c r="AC211" s="4"/>
      <c r="AD211" s="4"/>
      <c r="AE211" s="4"/>
      <c r="AF211" s="4"/>
      <c r="AG211" s="4"/>
      <c r="AH211" s="4"/>
      <c r="AI211" s="4"/>
      <c r="AJ211" s="4"/>
      <c r="AK211" s="4"/>
      <c r="AL211" s="45"/>
      <c r="AM211" s="45"/>
      <c r="AN211" s="45"/>
    </row>
    <row r="212" ht="15.75" customHeight="1">
      <c r="B212" s="2"/>
      <c r="C212" s="45"/>
      <c r="D212" s="45"/>
      <c r="G212" s="4"/>
      <c r="I212" s="4"/>
      <c r="AC212" s="4"/>
      <c r="AD212" s="4"/>
      <c r="AE212" s="4"/>
      <c r="AF212" s="4"/>
      <c r="AG212" s="4"/>
      <c r="AH212" s="4"/>
      <c r="AI212" s="4"/>
      <c r="AJ212" s="4"/>
      <c r="AK212" s="4"/>
      <c r="AL212" s="45"/>
      <c r="AM212" s="45"/>
      <c r="AN212" s="45"/>
    </row>
    <row r="213" ht="15.75" customHeight="1">
      <c r="B213" s="2"/>
      <c r="C213" s="45"/>
      <c r="D213" s="45"/>
      <c r="G213" s="4"/>
      <c r="I213" s="4"/>
      <c r="AC213" s="4"/>
      <c r="AD213" s="4"/>
      <c r="AE213" s="4"/>
      <c r="AF213" s="4"/>
      <c r="AG213" s="4"/>
      <c r="AH213" s="4"/>
      <c r="AI213" s="4"/>
      <c r="AJ213" s="4"/>
      <c r="AK213" s="4"/>
      <c r="AL213" s="45"/>
      <c r="AM213" s="45"/>
      <c r="AN213" s="45"/>
    </row>
    <row r="214" ht="15.75" customHeight="1">
      <c r="B214" s="2"/>
      <c r="C214" s="45"/>
      <c r="D214" s="45"/>
      <c r="G214" s="4"/>
      <c r="I214" s="4"/>
      <c r="AC214" s="4"/>
      <c r="AD214" s="4"/>
      <c r="AE214" s="4"/>
      <c r="AF214" s="4"/>
      <c r="AG214" s="4"/>
      <c r="AH214" s="4"/>
      <c r="AI214" s="4"/>
      <c r="AJ214" s="4"/>
      <c r="AK214" s="4"/>
      <c r="AL214" s="45"/>
      <c r="AM214" s="45"/>
      <c r="AN214" s="45"/>
    </row>
    <row r="215" ht="15.75" customHeight="1">
      <c r="B215" s="2"/>
      <c r="C215" s="45"/>
      <c r="D215" s="45"/>
      <c r="G215" s="4"/>
      <c r="I215" s="4"/>
      <c r="AC215" s="4"/>
      <c r="AD215" s="4"/>
      <c r="AE215" s="4"/>
      <c r="AF215" s="4"/>
      <c r="AG215" s="4"/>
      <c r="AH215" s="4"/>
      <c r="AI215" s="4"/>
      <c r="AJ215" s="4"/>
      <c r="AK215" s="4"/>
      <c r="AL215" s="45"/>
      <c r="AM215" s="45"/>
      <c r="AN215" s="45"/>
    </row>
    <row r="216" ht="15.75" customHeight="1">
      <c r="B216" s="2"/>
      <c r="C216" s="45"/>
      <c r="D216" s="45"/>
      <c r="G216" s="4"/>
      <c r="I216" s="4"/>
      <c r="AC216" s="4"/>
      <c r="AD216" s="4"/>
      <c r="AE216" s="4"/>
      <c r="AF216" s="4"/>
      <c r="AG216" s="4"/>
      <c r="AH216" s="4"/>
      <c r="AI216" s="4"/>
      <c r="AJ216" s="4"/>
      <c r="AK216" s="4"/>
      <c r="AL216" s="45"/>
      <c r="AM216" s="45"/>
      <c r="AN216" s="45"/>
    </row>
    <row r="217" ht="15.75" customHeight="1">
      <c r="B217" s="2"/>
      <c r="C217" s="45"/>
      <c r="D217" s="45"/>
      <c r="G217" s="4"/>
      <c r="I217" s="4"/>
      <c r="AC217" s="4"/>
      <c r="AD217" s="4"/>
      <c r="AE217" s="4"/>
      <c r="AF217" s="4"/>
      <c r="AG217" s="4"/>
      <c r="AH217" s="4"/>
      <c r="AI217" s="4"/>
      <c r="AJ217" s="4"/>
      <c r="AK217" s="4"/>
      <c r="AL217" s="45"/>
      <c r="AM217" s="45"/>
      <c r="AN217" s="45"/>
    </row>
    <row r="218" ht="15.75" customHeight="1">
      <c r="B218" s="2"/>
      <c r="C218" s="45"/>
      <c r="D218" s="45"/>
      <c r="G218" s="4"/>
      <c r="I218" s="4"/>
      <c r="AC218" s="4"/>
      <c r="AD218" s="4"/>
      <c r="AE218" s="4"/>
      <c r="AF218" s="4"/>
      <c r="AG218" s="4"/>
      <c r="AH218" s="4"/>
      <c r="AI218" s="4"/>
      <c r="AJ218" s="4"/>
      <c r="AK218" s="4"/>
      <c r="AL218" s="45"/>
      <c r="AM218" s="45"/>
      <c r="AN218" s="45"/>
    </row>
    <row r="219" ht="15.75" customHeight="1">
      <c r="B219" s="2"/>
      <c r="C219" s="45"/>
      <c r="D219" s="45"/>
      <c r="G219" s="4"/>
      <c r="I219" s="4"/>
      <c r="AC219" s="4"/>
      <c r="AD219" s="4"/>
      <c r="AE219" s="4"/>
      <c r="AF219" s="4"/>
      <c r="AG219" s="4"/>
      <c r="AH219" s="4"/>
      <c r="AI219" s="4"/>
      <c r="AJ219" s="4"/>
      <c r="AK219" s="4"/>
      <c r="AL219" s="45"/>
      <c r="AM219" s="45"/>
      <c r="AN219" s="45"/>
    </row>
    <row r="220" ht="15.75" customHeight="1">
      <c r="B220" s="2"/>
      <c r="C220" s="45"/>
      <c r="D220" s="45"/>
      <c r="G220" s="4"/>
      <c r="I220" s="4"/>
      <c r="AC220" s="4"/>
      <c r="AD220" s="4"/>
      <c r="AE220" s="4"/>
      <c r="AF220" s="4"/>
      <c r="AG220" s="4"/>
      <c r="AH220" s="4"/>
      <c r="AI220" s="4"/>
      <c r="AJ220" s="4"/>
      <c r="AK220" s="4"/>
      <c r="AL220" s="45"/>
      <c r="AM220" s="45"/>
      <c r="AN220" s="45"/>
    </row>
    <row r="221" ht="15.75" customHeight="1">
      <c r="B221" s="2"/>
      <c r="C221" s="45"/>
      <c r="D221" s="45"/>
      <c r="G221" s="4"/>
      <c r="I221" s="4"/>
      <c r="AC221" s="4"/>
      <c r="AD221" s="4"/>
      <c r="AE221" s="4"/>
      <c r="AF221" s="4"/>
      <c r="AG221" s="4"/>
      <c r="AH221" s="4"/>
      <c r="AI221" s="4"/>
      <c r="AJ221" s="4"/>
      <c r="AK221" s="4"/>
      <c r="AL221" s="45"/>
      <c r="AM221" s="45"/>
      <c r="AN221" s="45"/>
    </row>
    <row r="222" ht="15.75" customHeight="1">
      <c r="B222" s="2"/>
      <c r="C222" s="45"/>
      <c r="D222" s="45"/>
      <c r="G222" s="4"/>
      <c r="I222" s="4"/>
      <c r="AC222" s="4"/>
      <c r="AD222" s="4"/>
      <c r="AE222" s="4"/>
      <c r="AF222" s="4"/>
      <c r="AG222" s="4"/>
      <c r="AH222" s="4"/>
      <c r="AI222" s="4"/>
      <c r="AJ222" s="4"/>
      <c r="AK222" s="4"/>
      <c r="AL222" s="45"/>
      <c r="AM222" s="45"/>
      <c r="AN222" s="45"/>
    </row>
    <row r="223" ht="15.75" customHeight="1">
      <c r="B223" s="2"/>
      <c r="C223" s="45"/>
      <c r="D223" s="45"/>
      <c r="G223" s="4"/>
      <c r="I223" s="4"/>
      <c r="AC223" s="4"/>
      <c r="AD223" s="4"/>
      <c r="AE223" s="4"/>
      <c r="AF223" s="4"/>
      <c r="AG223" s="4"/>
      <c r="AH223" s="4"/>
      <c r="AI223" s="4"/>
      <c r="AJ223" s="4"/>
      <c r="AK223" s="4"/>
      <c r="AL223" s="45"/>
      <c r="AM223" s="45"/>
      <c r="AN223" s="45"/>
    </row>
    <row r="224" ht="15.75" customHeight="1">
      <c r="B224" s="2"/>
      <c r="C224" s="45"/>
      <c r="D224" s="45"/>
      <c r="G224" s="4"/>
      <c r="I224" s="4"/>
      <c r="AC224" s="4"/>
      <c r="AD224" s="4"/>
      <c r="AE224" s="4"/>
      <c r="AF224" s="4"/>
      <c r="AG224" s="4"/>
      <c r="AH224" s="4"/>
      <c r="AI224" s="4"/>
      <c r="AJ224" s="4"/>
      <c r="AK224" s="4"/>
      <c r="AL224" s="45"/>
      <c r="AM224" s="45"/>
      <c r="AN224" s="45"/>
    </row>
    <row r="225" ht="15.75" customHeight="1">
      <c r="B225" s="2"/>
      <c r="C225" s="45"/>
      <c r="D225" s="45"/>
      <c r="G225" s="4"/>
      <c r="I225" s="4"/>
      <c r="AC225" s="4"/>
      <c r="AD225" s="4"/>
      <c r="AE225" s="4"/>
      <c r="AF225" s="4"/>
      <c r="AG225" s="4"/>
      <c r="AH225" s="4"/>
      <c r="AI225" s="4"/>
      <c r="AJ225" s="4"/>
      <c r="AK225" s="4"/>
      <c r="AL225" s="45"/>
      <c r="AM225" s="45"/>
      <c r="AN225" s="45"/>
    </row>
    <row r="226" ht="15.75" customHeight="1">
      <c r="B226" s="2"/>
      <c r="C226" s="45"/>
      <c r="D226" s="45"/>
      <c r="G226" s="4"/>
      <c r="I226" s="4"/>
      <c r="AC226" s="4"/>
      <c r="AD226" s="4"/>
      <c r="AE226" s="4"/>
      <c r="AF226" s="4"/>
      <c r="AG226" s="4"/>
      <c r="AH226" s="4"/>
      <c r="AI226" s="4"/>
      <c r="AJ226" s="4"/>
      <c r="AK226" s="4"/>
      <c r="AL226" s="45"/>
      <c r="AM226" s="45"/>
      <c r="AN226" s="45"/>
    </row>
    <row r="227" ht="15.75" customHeight="1">
      <c r="B227" s="2"/>
      <c r="C227" s="45"/>
      <c r="D227" s="45"/>
      <c r="G227" s="4"/>
      <c r="I227" s="4"/>
      <c r="AC227" s="4"/>
      <c r="AD227" s="4"/>
      <c r="AE227" s="4"/>
      <c r="AF227" s="4"/>
      <c r="AG227" s="4"/>
      <c r="AH227" s="4"/>
      <c r="AI227" s="4"/>
      <c r="AJ227" s="4"/>
      <c r="AK227" s="4"/>
      <c r="AL227" s="45"/>
      <c r="AM227" s="45"/>
      <c r="AN227" s="45"/>
    </row>
    <row r="228" ht="15.75" customHeight="1">
      <c r="B228" s="2"/>
      <c r="C228" s="45"/>
      <c r="D228" s="45"/>
      <c r="G228" s="4"/>
      <c r="I228" s="4"/>
      <c r="AC228" s="4"/>
      <c r="AD228" s="4"/>
      <c r="AE228" s="4"/>
      <c r="AF228" s="4"/>
      <c r="AG228" s="4"/>
      <c r="AH228" s="4"/>
      <c r="AI228" s="4"/>
      <c r="AJ228" s="4"/>
      <c r="AK228" s="4"/>
      <c r="AL228" s="45"/>
      <c r="AM228" s="45"/>
      <c r="AN228" s="45"/>
    </row>
    <row r="229" ht="15.75" customHeight="1">
      <c r="B229" s="2"/>
      <c r="C229" s="45"/>
      <c r="D229" s="45"/>
      <c r="G229" s="4"/>
      <c r="I229" s="4"/>
      <c r="AC229" s="4"/>
      <c r="AD229" s="4"/>
      <c r="AE229" s="4"/>
      <c r="AF229" s="4"/>
      <c r="AG229" s="4"/>
      <c r="AH229" s="4"/>
      <c r="AI229" s="4"/>
      <c r="AJ229" s="4"/>
      <c r="AK229" s="4"/>
      <c r="AL229" s="45"/>
      <c r="AM229" s="45"/>
      <c r="AN229" s="45"/>
    </row>
    <row r="230" ht="15.75" customHeight="1">
      <c r="B230" s="2"/>
      <c r="C230" s="45"/>
      <c r="D230" s="45"/>
      <c r="G230" s="4"/>
      <c r="I230" s="4"/>
      <c r="AC230" s="4"/>
      <c r="AD230" s="4"/>
      <c r="AE230" s="4"/>
      <c r="AF230" s="4"/>
      <c r="AG230" s="4"/>
      <c r="AH230" s="4"/>
      <c r="AI230" s="4"/>
      <c r="AJ230" s="4"/>
      <c r="AK230" s="4"/>
      <c r="AL230" s="45"/>
      <c r="AM230" s="45"/>
      <c r="AN230" s="45"/>
    </row>
    <row r="231" ht="15.75" customHeight="1">
      <c r="B231" s="2"/>
      <c r="C231" s="45"/>
      <c r="D231" s="45"/>
      <c r="G231" s="4"/>
      <c r="I231" s="4"/>
      <c r="AC231" s="4"/>
      <c r="AD231" s="4"/>
      <c r="AE231" s="4"/>
      <c r="AF231" s="4"/>
      <c r="AG231" s="4"/>
      <c r="AH231" s="4"/>
      <c r="AI231" s="4"/>
      <c r="AJ231" s="4"/>
      <c r="AK231" s="4"/>
      <c r="AL231" s="45"/>
      <c r="AM231" s="45"/>
      <c r="AN231" s="45"/>
    </row>
    <row r="232" ht="15.75" customHeight="1">
      <c r="B232" s="2"/>
      <c r="C232" s="45"/>
      <c r="D232" s="45"/>
      <c r="G232" s="4"/>
      <c r="I232" s="4"/>
      <c r="AC232" s="4"/>
      <c r="AD232" s="4"/>
      <c r="AE232" s="4"/>
      <c r="AF232" s="4"/>
      <c r="AG232" s="4"/>
      <c r="AH232" s="4"/>
      <c r="AI232" s="4"/>
      <c r="AJ232" s="4"/>
      <c r="AK232" s="4"/>
      <c r="AL232" s="45"/>
      <c r="AM232" s="45"/>
      <c r="AN232" s="45"/>
    </row>
    <row r="233" ht="15.75" customHeight="1">
      <c r="B233" s="2"/>
      <c r="C233" s="45"/>
      <c r="D233" s="45"/>
      <c r="G233" s="4"/>
      <c r="I233" s="4"/>
      <c r="AC233" s="4"/>
      <c r="AD233" s="4"/>
      <c r="AE233" s="4"/>
      <c r="AF233" s="4"/>
      <c r="AG233" s="4"/>
      <c r="AH233" s="4"/>
      <c r="AI233" s="4"/>
      <c r="AJ233" s="4"/>
      <c r="AK233" s="4"/>
      <c r="AL233" s="45"/>
      <c r="AM233" s="45"/>
      <c r="AN233" s="45"/>
    </row>
    <row r="234" ht="15.75" customHeight="1">
      <c r="B234" s="2"/>
      <c r="C234" s="45"/>
      <c r="D234" s="45"/>
      <c r="G234" s="4"/>
      <c r="I234" s="4"/>
      <c r="AC234" s="4"/>
      <c r="AD234" s="4"/>
      <c r="AE234" s="4"/>
      <c r="AF234" s="4"/>
      <c r="AG234" s="4"/>
      <c r="AH234" s="4"/>
      <c r="AI234" s="4"/>
      <c r="AJ234" s="4"/>
      <c r="AK234" s="4"/>
      <c r="AL234" s="45"/>
      <c r="AM234" s="45"/>
      <c r="AN234" s="45"/>
    </row>
    <row r="235" ht="15.75" customHeight="1">
      <c r="B235" s="2"/>
      <c r="C235" s="45"/>
      <c r="D235" s="45"/>
      <c r="G235" s="4"/>
      <c r="I235" s="4"/>
      <c r="AC235" s="4"/>
      <c r="AD235" s="4"/>
      <c r="AE235" s="4"/>
      <c r="AF235" s="4"/>
      <c r="AG235" s="4"/>
      <c r="AH235" s="4"/>
      <c r="AI235" s="4"/>
      <c r="AJ235" s="4"/>
      <c r="AK235" s="4"/>
      <c r="AL235" s="45"/>
      <c r="AM235" s="45"/>
      <c r="AN235" s="45"/>
    </row>
    <row r="236" ht="15.75" customHeight="1">
      <c r="B236" s="2"/>
      <c r="C236" s="45"/>
      <c r="D236" s="45"/>
      <c r="G236" s="4"/>
      <c r="I236" s="4"/>
      <c r="AC236" s="4"/>
      <c r="AD236" s="4"/>
      <c r="AE236" s="4"/>
      <c r="AF236" s="4"/>
      <c r="AG236" s="4"/>
      <c r="AH236" s="4"/>
      <c r="AI236" s="4"/>
      <c r="AJ236" s="4"/>
      <c r="AK236" s="4"/>
      <c r="AL236" s="45"/>
      <c r="AM236" s="45"/>
      <c r="AN236" s="45"/>
    </row>
    <row r="237" ht="15.75" customHeight="1">
      <c r="B237" s="2"/>
      <c r="C237" s="45"/>
      <c r="D237" s="45"/>
      <c r="G237" s="4"/>
      <c r="I237" s="4"/>
      <c r="AC237" s="4"/>
      <c r="AD237" s="4"/>
      <c r="AE237" s="4"/>
      <c r="AF237" s="4"/>
      <c r="AG237" s="4"/>
      <c r="AH237" s="4"/>
      <c r="AI237" s="4"/>
      <c r="AJ237" s="4"/>
      <c r="AK237" s="4"/>
      <c r="AL237" s="45"/>
      <c r="AM237" s="45"/>
      <c r="AN237" s="45"/>
    </row>
    <row r="238" ht="15.75" customHeight="1">
      <c r="B238" s="2"/>
      <c r="C238" s="45"/>
      <c r="D238" s="45"/>
      <c r="G238" s="4"/>
      <c r="I238" s="4"/>
      <c r="AC238" s="4"/>
      <c r="AD238" s="4"/>
      <c r="AE238" s="4"/>
      <c r="AF238" s="4"/>
      <c r="AG238" s="4"/>
      <c r="AH238" s="4"/>
      <c r="AI238" s="4"/>
      <c r="AJ238" s="4"/>
      <c r="AK238" s="4"/>
      <c r="AL238" s="45"/>
      <c r="AM238" s="45"/>
      <c r="AN238" s="45"/>
    </row>
    <row r="239" ht="15.75" customHeight="1">
      <c r="B239" s="2"/>
      <c r="C239" s="45"/>
      <c r="D239" s="45"/>
      <c r="G239" s="4"/>
      <c r="I239" s="4"/>
      <c r="AC239" s="4"/>
      <c r="AD239" s="4"/>
      <c r="AE239" s="4"/>
      <c r="AF239" s="4"/>
      <c r="AG239" s="4"/>
      <c r="AH239" s="4"/>
      <c r="AI239" s="4"/>
      <c r="AJ239" s="4"/>
      <c r="AK239" s="4"/>
      <c r="AL239" s="45"/>
      <c r="AM239" s="45"/>
      <c r="AN239" s="45"/>
    </row>
    <row r="240" ht="15.75" customHeight="1">
      <c r="B240" s="2"/>
      <c r="C240" s="45"/>
      <c r="D240" s="45"/>
      <c r="G240" s="4"/>
      <c r="I240" s="4"/>
      <c r="AC240" s="4"/>
      <c r="AD240" s="4"/>
      <c r="AE240" s="4"/>
      <c r="AF240" s="4"/>
      <c r="AG240" s="4"/>
      <c r="AH240" s="4"/>
      <c r="AI240" s="4"/>
      <c r="AJ240" s="4"/>
      <c r="AK240" s="4"/>
      <c r="AL240" s="45"/>
      <c r="AM240" s="45"/>
      <c r="AN240" s="45"/>
    </row>
    <row r="241" ht="15.75" customHeight="1">
      <c r="B241" s="2"/>
      <c r="C241" s="45"/>
      <c r="D241" s="45"/>
      <c r="G241" s="4"/>
      <c r="I241" s="4"/>
      <c r="AC241" s="4"/>
      <c r="AD241" s="4"/>
      <c r="AE241" s="4"/>
      <c r="AF241" s="4"/>
      <c r="AG241" s="4"/>
      <c r="AH241" s="4"/>
      <c r="AI241" s="4"/>
      <c r="AJ241" s="4"/>
      <c r="AK241" s="4"/>
      <c r="AL241" s="45"/>
      <c r="AM241" s="45"/>
      <c r="AN241" s="45"/>
    </row>
    <row r="242" ht="15.75" customHeight="1">
      <c r="B242" s="2"/>
      <c r="C242" s="45"/>
      <c r="D242" s="45"/>
      <c r="G242" s="4"/>
      <c r="I242" s="4"/>
      <c r="AC242" s="4"/>
      <c r="AD242" s="4"/>
      <c r="AE242" s="4"/>
      <c r="AF242" s="4"/>
      <c r="AG242" s="4"/>
      <c r="AH242" s="4"/>
      <c r="AI242" s="4"/>
      <c r="AJ242" s="4"/>
      <c r="AK242" s="4"/>
      <c r="AL242" s="45"/>
      <c r="AM242" s="45"/>
      <c r="AN242" s="45"/>
    </row>
    <row r="243" ht="15.75" customHeight="1">
      <c r="B243" s="2"/>
      <c r="C243" s="45"/>
      <c r="D243" s="45"/>
      <c r="G243" s="4"/>
      <c r="I243" s="4"/>
      <c r="AC243" s="4"/>
      <c r="AD243" s="4"/>
      <c r="AE243" s="4"/>
      <c r="AF243" s="4"/>
      <c r="AG243" s="4"/>
      <c r="AH243" s="4"/>
      <c r="AI243" s="4"/>
      <c r="AJ243" s="4"/>
      <c r="AK243" s="4"/>
      <c r="AL243" s="45"/>
      <c r="AM243" s="45"/>
      <c r="AN243" s="45"/>
    </row>
    <row r="244" ht="15.75" customHeight="1">
      <c r="B244" s="2"/>
      <c r="C244" s="45"/>
      <c r="D244" s="45"/>
      <c r="G244" s="4"/>
      <c r="I244" s="4"/>
      <c r="AC244" s="4"/>
      <c r="AD244" s="4"/>
      <c r="AE244" s="4"/>
      <c r="AF244" s="4"/>
      <c r="AG244" s="4"/>
      <c r="AH244" s="4"/>
      <c r="AI244" s="4"/>
      <c r="AJ244" s="4"/>
      <c r="AK244" s="4"/>
      <c r="AL244" s="45"/>
      <c r="AM244" s="45"/>
      <c r="AN244" s="45"/>
    </row>
    <row r="245" ht="15.75" customHeight="1">
      <c r="B245" s="2"/>
      <c r="C245" s="45"/>
      <c r="D245" s="45"/>
      <c r="G245" s="4"/>
      <c r="I245" s="4"/>
      <c r="AC245" s="4"/>
      <c r="AD245" s="4"/>
      <c r="AE245" s="4"/>
      <c r="AF245" s="4"/>
      <c r="AG245" s="4"/>
      <c r="AH245" s="4"/>
      <c r="AI245" s="4"/>
      <c r="AJ245" s="4"/>
      <c r="AK245" s="4"/>
      <c r="AL245" s="45"/>
      <c r="AM245" s="45"/>
      <c r="AN245" s="45"/>
    </row>
    <row r="246" ht="15.75" customHeight="1">
      <c r="B246" s="2"/>
      <c r="C246" s="45"/>
      <c r="D246" s="45"/>
      <c r="G246" s="4"/>
      <c r="I246" s="4"/>
      <c r="AC246" s="4"/>
      <c r="AD246" s="4"/>
      <c r="AE246" s="4"/>
      <c r="AF246" s="4"/>
      <c r="AG246" s="4"/>
      <c r="AH246" s="4"/>
      <c r="AI246" s="4"/>
      <c r="AJ246" s="4"/>
      <c r="AK246" s="4"/>
      <c r="AL246" s="45"/>
      <c r="AM246" s="45"/>
      <c r="AN246" s="45"/>
    </row>
    <row r="247" ht="15.75" customHeight="1">
      <c r="B247" s="2"/>
      <c r="C247" s="45"/>
      <c r="D247" s="45"/>
      <c r="G247" s="4"/>
      <c r="I247" s="4"/>
      <c r="AC247" s="4"/>
      <c r="AD247" s="4"/>
      <c r="AE247" s="4"/>
      <c r="AF247" s="4"/>
      <c r="AG247" s="4"/>
      <c r="AH247" s="4"/>
      <c r="AI247" s="4"/>
      <c r="AJ247" s="4"/>
      <c r="AK247" s="4"/>
      <c r="AL247" s="45"/>
      <c r="AM247" s="45"/>
      <c r="AN247" s="45"/>
    </row>
    <row r="248" ht="15.75" customHeight="1">
      <c r="B248" s="2"/>
      <c r="C248" s="45"/>
      <c r="D248" s="45"/>
      <c r="G248" s="4"/>
      <c r="I248" s="4"/>
      <c r="AC248" s="4"/>
      <c r="AD248" s="4"/>
      <c r="AE248" s="4"/>
      <c r="AF248" s="4"/>
      <c r="AG248" s="4"/>
      <c r="AH248" s="4"/>
      <c r="AI248" s="4"/>
      <c r="AJ248" s="4"/>
      <c r="AK248" s="4"/>
      <c r="AL248" s="45"/>
      <c r="AM248" s="45"/>
      <c r="AN248" s="45"/>
    </row>
    <row r="249" ht="15.75" customHeight="1">
      <c r="B249" s="2"/>
      <c r="C249" s="45"/>
      <c r="D249" s="45"/>
      <c r="G249" s="4"/>
      <c r="I249" s="4"/>
      <c r="AC249" s="4"/>
      <c r="AD249" s="4"/>
      <c r="AE249" s="4"/>
      <c r="AF249" s="4"/>
      <c r="AG249" s="4"/>
      <c r="AH249" s="4"/>
      <c r="AI249" s="4"/>
      <c r="AJ249" s="4"/>
      <c r="AK249" s="4"/>
      <c r="AL249" s="45"/>
      <c r="AM249" s="45"/>
      <c r="AN249" s="45"/>
    </row>
    <row r="250" ht="15.75" customHeight="1">
      <c r="B250" s="2"/>
      <c r="C250" s="45"/>
      <c r="D250" s="45"/>
      <c r="G250" s="4"/>
      <c r="I250" s="4"/>
      <c r="AC250" s="4"/>
      <c r="AD250" s="4"/>
      <c r="AE250" s="4"/>
      <c r="AF250" s="4"/>
      <c r="AG250" s="4"/>
      <c r="AH250" s="4"/>
      <c r="AI250" s="4"/>
      <c r="AJ250" s="4"/>
      <c r="AK250" s="4"/>
      <c r="AL250" s="45"/>
      <c r="AM250" s="45"/>
      <c r="AN250" s="45"/>
    </row>
    <row r="251" ht="15.75" customHeight="1">
      <c r="B251" s="2"/>
      <c r="C251" s="45"/>
      <c r="D251" s="45"/>
      <c r="G251" s="4"/>
      <c r="I251" s="4"/>
      <c r="AC251" s="4"/>
      <c r="AD251" s="4"/>
      <c r="AE251" s="4"/>
      <c r="AF251" s="4"/>
      <c r="AG251" s="4"/>
      <c r="AH251" s="4"/>
      <c r="AI251" s="4"/>
      <c r="AJ251" s="4"/>
      <c r="AK251" s="4"/>
      <c r="AL251" s="45"/>
      <c r="AM251" s="45"/>
      <c r="AN251" s="45"/>
    </row>
    <row r="252" ht="15.75" customHeight="1">
      <c r="B252" s="2"/>
      <c r="C252" s="45"/>
      <c r="D252" s="45"/>
      <c r="G252" s="4"/>
      <c r="I252" s="4"/>
      <c r="AC252" s="4"/>
      <c r="AD252" s="4"/>
      <c r="AE252" s="4"/>
      <c r="AF252" s="4"/>
      <c r="AG252" s="4"/>
      <c r="AH252" s="4"/>
      <c r="AI252" s="4"/>
      <c r="AJ252" s="4"/>
      <c r="AK252" s="4"/>
      <c r="AL252" s="45"/>
      <c r="AM252" s="45"/>
      <c r="AN252" s="45"/>
    </row>
    <row r="253" ht="15.75" customHeight="1">
      <c r="B253" s="2"/>
      <c r="C253" s="45"/>
      <c r="D253" s="45"/>
      <c r="G253" s="4"/>
      <c r="I253" s="4"/>
      <c r="AC253" s="4"/>
      <c r="AD253" s="4"/>
      <c r="AE253" s="4"/>
      <c r="AF253" s="4"/>
      <c r="AG253" s="4"/>
      <c r="AH253" s="4"/>
      <c r="AI253" s="4"/>
      <c r="AJ253" s="4"/>
      <c r="AK253" s="4"/>
      <c r="AL253" s="45"/>
      <c r="AM253" s="45"/>
      <c r="AN253" s="45"/>
    </row>
    <row r="254" ht="15.75" customHeight="1">
      <c r="B254" s="2"/>
      <c r="C254" s="45"/>
      <c r="D254" s="45"/>
      <c r="G254" s="4"/>
      <c r="I254" s="4"/>
      <c r="AC254" s="4"/>
      <c r="AD254" s="4"/>
      <c r="AE254" s="4"/>
      <c r="AF254" s="4"/>
      <c r="AG254" s="4"/>
      <c r="AH254" s="4"/>
      <c r="AI254" s="4"/>
      <c r="AJ254" s="4"/>
      <c r="AK254" s="4"/>
      <c r="AL254" s="45"/>
      <c r="AM254" s="45"/>
      <c r="AN254" s="45"/>
    </row>
    <row r="255" ht="15.75" customHeight="1">
      <c r="B255" s="2"/>
      <c r="C255" s="45"/>
      <c r="D255" s="45"/>
      <c r="G255" s="4"/>
      <c r="I255" s="4"/>
      <c r="AC255" s="4"/>
      <c r="AD255" s="4"/>
      <c r="AE255" s="4"/>
      <c r="AF255" s="4"/>
      <c r="AG255" s="4"/>
      <c r="AH255" s="4"/>
      <c r="AI255" s="4"/>
      <c r="AJ255" s="4"/>
      <c r="AK255" s="4"/>
      <c r="AL255" s="45"/>
      <c r="AM255" s="45"/>
      <c r="AN255" s="45"/>
    </row>
    <row r="256" ht="15.75" customHeight="1">
      <c r="B256" s="2"/>
      <c r="C256" s="45"/>
      <c r="D256" s="45"/>
      <c r="G256" s="4"/>
      <c r="I256" s="4"/>
      <c r="AC256" s="4"/>
      <c r="AD256" s="4"/>
      <c r="AE256" s="4"/>
      <c r="AF256" s="4"/>
      <c r="AG256" s="4"/>
      <c r="AH256" s="4"/>
      <c r="AI256" s="4"/>
      <c r="AJ256" s="4"/>
      <c r="AK256" s="4"/>
      <c r="AL256" s="45"/>
      <c r="AM256" s="45"/>
      <c r="AN256" s="45"/>
    </row>
    <row r="257" ht="15.75" customHeight="1">
      <c r="B257" s="2"/>
      <c r="C257" s="45"/>
      <c r="D257" s="45"/>
      <c r="G257" s="4"/>
      <c r="I257" s="4"/>
      <c r="AC257" s="4"/>
      <c r="AD257" s="4"/>
      <c r="AE257" s="4"/>
      <c r="AF257" s="4"/>
      <c r="AG257" s="4"/>
      <c r="AH257" s="4"/>
      <c r="AI257" s="4"/>
      <c r="AJ257" s="4"/>
      <c r="AK257" s="4"/>
      <c r="AL257" s="45"/>
      <c r="AM257" s="45"/>
      <c r="AN257" s="45"/>
    </row>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P3:R3"/>
    <mergeCell ref="S3:U3"/>
    <mergeCell ref="V3:X3"/>
    <mergeCell ref="AC3:AF3"/>
    <mergeCell ref="AG3:AJ3"/>
    <mergeCell ref="AK3:AK4"/>
    <mergeCell ref="E2:J2"/>
    <mergeCell ref="K2:O3"/>
    <mergeCell ref="P2:X2"/>
    <mergeCell ref="Y2:AB3"/>
    <mergeCell ref="AC2:AK2"/>
    <mergeCell ref="AL2:AR3"/>
    <mergeCell ref="AS2:AS4"/>
  </mergeCells>
  <hyperlinks>
    <hyperlink r:id="rId1" ref="S7"/>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30"/>
      <c r="B1" s="131" t="s">
        <v>901</v>
      </c>
      <c r="C1" s="132" t="s">
        <v>2413</v>
      </c>
      <c r="D1" s="133" t="s">
        <v>903</v>
      </c>
      <c r="E1" s="133" t="s">
        <v>904</v>
      </c>
      <c r="F1" s="132" t="s">
        <v>14</v>
      </c>
      <c r="G1" s="133" t="s">
        <v>16</v>
      </c>
      <c r="H1" s="133" t="s">
        <v>905</v>
      </c>
      <c r="I1" s="133" t="s">
        <v>906</v>
      </c>
      <c r="J1" s="133" t="s">
        <v>907</v>
      </c>
      <c r="K1" s="133" t="s">
        <v>908</v>
      </c>
      <c r="L1" s="133" t="s">
        <v>909</v>
      </c>
      <c r="M1" s="133" t="s">
        <v>910</v>
      </c>
      <c r="N1" s="133" t="s">
        <v>911</v>
      </c>
      <c r="O1" s="133" t="s">
        <v>912</v>
      </c>
      <c r="P1" s="133" t="s">
        <v>913</v>
      </c>
      <c r="Q1" s="133" t="s">
        <v>914</v>
      </c>
      <c r="R1" s="133" t="s">
        <v>915</v>
      </c>
      <c r="S1" s="133" t="s">
        <v>916</v>
      </c>
      <c r="T1" s="133" t="s">
        <v>917</v>
      </c>
      <c r="U1" s="133" t="s">
        <v>918</v>
      </c>
      <c r="V1" s="133" t="s">
        <v>919</v>
      </c>
      <c r="W1" s="133" t="s">
        <v>920</v>
      </c>
      <c r="X1" s="133" t="s">
        <v>921</v>
      </c>
      <c r="Y1" s="133" t="s">
        <v>922</v>
      </c>
      <c r="Z1" s="133" t="s">
        <v>923</v>
      </c>
      <c r="AA1" s="133" t="s">
        <v>924</v>
      </c>
      <c r="AB1" s="133" t="s">
        <v>925</v>
      </c>
      <c r="AC1" s="133" t="s">
        <v>926</v>
      </c>
      <c r="AD1" s="133" t="s">
        <v>927</v>
      </c>
      <c r="AE1" s="133" t="s">
        <v>928</v>
      </c>
      <c r="AF1" s="133" t="s">
        <v>929</v>
      </c>
      <c r="AG1" s="133" t="s">
        <v>930</v>
      </c>
      <c r="AH1" s="133" t="s">
        <v>931</v>
      </c>
      <c r="AI1" s="133" t="s">
        <v>932</v>
      </c>
      <c r="AJ1" s="133" t="s">
        <v>933</v>
      </c>
      <c r="AK1" s="133" t="s">
        <v>934</v>
      </c>
      <c r="AL1" s="133" t="s">
        <v>935</v>
      </c>
      <c r="AM1" s="133" t="s">
        <v>936</v>
      </c>
      <c r="AN1" s="133" t="s">
        <v>937</v>
      </c>
      <c r="AO1" s="133" t="s">
        <v>938</v>
      </c>
      <c r="AP1" s="133" t="s">
        <v>939</v>
      </c>
      <c r="AQ1" s="133" t="s">
        <v>940</v>
      </c>
      <c r="AR1" s="133" t="s">
        <v>941</v>
      </c>
      <c r="AS1" s="133" t="s">
        <v>942</v>
      </c>
      <c r="AT1" s="133" t="s">
        <v>943</v>
      </c>
      <c r="AU1" s="133" t="s">
        <v>944</v>
      </c>
      <c r="AV1" s="133" t="s">
        <v>945</v>
      </c>
      <c r="AW1" s="133" t="s">
        <v>946</v>
      </c>
      <c r="AX1" s="133" t="s">
        <v>947</v>
      </c>
      <c r="AY1" s="133" t="s">
        <v>948</v>
      </c>
      <c r="AZ1" s="133" t="s">
        <v>949</v>
      </c>
    </row>
    <row r="2" ht="15.75" customHeight="1">
      <c r="A2" s="130" t="s">
        <v>53</v>
      </c>
      <c r="B2" s="134">
        <v>28.0</v>
      </c>
      <c r="C2" s="135" t="s">
        <v>1190</v>
      </c>
      <c r="D2" s="130" t="s">
        <v>1191</v>
      </c>
      <c r="E2" s="130" t="s">
        <v>1192</v>
      </c>
      <c r="F2" s="135" t="s">
        <v>1193</v>
      </c>
      <c r="G2" s="136">
        <v>2023.0</v>
      </c>
      <c r="H2" s="130" t="s">
        <v>1194</v>
      </c>
      <c r="I2" s="136">
        <v>32.0</v>
      </c>
      <c r="J2" s="130">
        <v>4.0</v>
      </c>
      <c r="K2" s="130"/>
      <c r="L2" s="130">
        <v>653.0</v>
      </c>
      <c r="M2" s="130">
        <v>677.0</v>
      </c>
      <c r="N2" s="136">
        <v>24.0</v>
      </c>
      <c r="O2" s="136">
        <v>1.0</v>
      </c>
      <c r="P2" s="130" t="s">
        <v>1198</v>
      </c>
      <c r="Q2" s="137" t="s">
        <v>2414</v>
      </c>
      <c r="R2" s="130" t="s">
        <v>1200</v>
      </c>
      <c r="S2" s="130" t="s">
        <v>1201</v>
      </c>
      <c r="T2" s="130" t="s">
        <v>1202</v>
      </c>
      <c r="U2" s="130" t="s">
        <v>1203</v>
      </c>
      <c r="V2" s="130" t="s">
        <v>1204</v>
      </c>
      <c r="AC2" s="130" t="s">
        <v>1205</v>
      </c>
      <c r="AD2" s="130" t="s">
        <v>1206</v>
      </c>
      <c r="AF2" s="130" t="s">
        <v>1207</v>
      </c>
      <c r="AI2" s="130"/>
      <c r="AJ2" s="130"/>
      <c r="AK2" s="130"/>
      <c r="AL2" s="130">
        <v>1.2460125E7</v>
      </c>
      <c r="AM2" s="130"/>
      <c r="AN2" s="130"/>
      <c r="AO2" s="130"/>
      <c r="AP2" s="130" t="s">
        <v>970</v>
      </c>
      <c r="AQ2" s="130" t="s">
        <v>1209</v>
      </c>
      <c r="AR2" s="130" t="s">
        <v>972</v>
      </c>
      <c r="AS2" s="130" t="s">
        <v>973</v>
      </c>
      <c r="AT2" s="130"/>
      <c r="AU2" s="130" t="s">
        <v>974</v>
      </c>
      <c r="AV2" s="130" t="s">
        <v>1210</v>
      </c>
      <c r="AW2" s="136">
        <v>1.0</v>
      </c>
      <c r="AX2" s="130"/>
      <c r="AY2" s="136">
        <v>1.0</v>
      </c>
      <c r="AZ2" s="136">
        <v>1.0</v>
      </c>
    </row>
    <row r="3" ht="15.75" customHeight="1">
      <c r="A3" s="130" t="s">
        <v>53</v>
      </c>
      <c r="B3" s="134">
        <v>6.0</v>
      </c>
      <c r="C3" s="135" t="s">
        <v>119</v>
      </c>
      <c r="D3" s="130" t="s">
        <v>1014</v>
      </c>
      <c r="E3" s="130" t="s">
        <v>1015</v>
      </c>
      <c r="F3" s="135" t="s">
        <v>118</v>
      </c>
      <c r="G3" s="136">
        <v>2022.0</v>
      </c>
      <c r="H3" s="130" t="s">
        <v>1016</v>
      </c>
      <c r="I3" s="136">
        <v>22.0</v>
      </c>
      <c r="J3" s="130">
        <v>18.0</v>
      </c>
      <c r="K3" s="130"/>
      <c r="L3" s="130">
        <v>45.0</v>
      </c>
      <c r="M3" s="130">
        <v>57.0</v>
      </c>
      <c r="N3" s="136">
        <v>12.0</v>
      </c>
      <c r="O3" s="136">
        <v>0.0</v>
      </c>
      <c r="P3" s="130" t="s">
        <v>1020</v>
      </c>
      <c r="Q3" s="137" t="s">
        <v>2415</v>
      </c>
      <c r="R3" s="130" t="s">
        <v>1022</v>
      </c>
      <c r="S3" s="130" t="s">
        <v>1023</v>
      </c>
      <c r="T3" s="130" t="s">
        <v>1024</v>
      </c>
      <c r="U3" s="130" t="s">
        <v>1025</v>
      </c>
      <c r="AC3" s="130" t="s">
        <v>2416</v>
      </c>
      <c r="AF3" s="130" t="s">
        <v>1027</v>
      </c>
      <c r="AI3" s="130"/>
      <c r="AJ3" s="130"/>
      <c r="AK3" s="130"/>
      <c r="AL3" s="130">
        <v>2.1583595E7</v>
      </c>
      <c r="AM3" s="130"/>
      <c r="AN3" s="130"/>
      <c r="AO3" s="130"/>
      <c r="AP3" s="130" t="s">
        <v>970</v>
      </c>
      <c r="AQ3" s="130" t="s">
        <v>1029</v>
      </c>
      <c r="AR3" s="130" t="s">
        <v>972</v>
      </c>
      <c r="AS3" s="130" t="s">
        <v>973</v>
      </c>
      <c r="AT3" s="130" t="s">
        <v>1030</v>
      </c>
      <c r="AU3" s="130" t="s">
        <v>974</v>
      </c>
      <c r="AV3" s="130" t="s">
        <v>1031</v>
      </c>
      <c r="AW3" s="136">
        <v>1.0</v>
      </c>
      <c r="AX3" s="130"/>
      <c r="AY3" s="136">
        <v>1.0</v>
      </c>
      <c r="AZ3" s="136">
        <v>2.0</v>
      </c>
    </row>
    <row r="4" ht="15.75" customHeight="1">
      <c r="A4" s="130" t="s">
        <v>53</v>
      </c>
      <c r="B4" s="134">
        <v>93.0</v>
      </c>
      <c r="C4" s="135" t="s">
        <v>637</v>
      </c>
      <c r="D4" s="130" t="s">
        <v>1713</v>
      </c>
      <c r="E4" s="130" t="s">
        <v>1714</v>
      </c>
      <c r="F4" s="135" t="s">
        <v>636</v>
      </c>
      <c r="G4" s="136">
        <v>2022.0</v>
      </c>
      <c r="H4" s="130" t="s">
        <v>1678</v>
      </c>
      <c r="I4" s="136">
        <v>28.0</v>
      </c>
      <c r="J4" s="130">
        <v>1.0</v>
      </c>
      <c r="K4" s="130"/>
      <c r="L4" s="130">
        <v>430.0</v>
      </c>
      <c r="M4" s="130">
        <v>440.0</v>
      </c>
      <c r="N4" s="136">
        <v>10.0</v>
      </c>
      <c r="O4" s="136">
        <v>8.0</v>
      </c>
      <c r="P4" s="130" t="s">
        <v>1717</v>
      </c>
      <c r="Q4" s="137" t="s">
        <v>2417</v>
      </c>
      <c r="R4" s="130" t="s">
        <v>1719</v>
      </c>
      <c r="S4" s="130" t="s">
        <v>1720</v>
      </c>
      <c r="T4" s="130" t="s">
        <v>1721</v>
      </c>
      <c r="U4" s="130" t="s">
        <v>1686</v>
      </c>
      <c r="AA4" s="130" t="s">
        <v>1687</v>
      </c>
      <c r="AB4" s="130" t="s">
        <v>1688</v>
      </c>
      <c r="AC4" s="130" t="s">
        <v>1722</v>
      </c>
      <c r="AD4" s="130" t="s">
        <v>1723</v>
      </c>
      <c r="AF4" s="130" t="s">
        <v>1009</v>
      </c>
      <c r="AK4" s="130"/>
      <c r="AL4" s="130">
        <v>2.5024752E7</v>
      </c>
      <c r="AM4" s="130"/>
      <c r="AN4" s="130"/>
      <c r="AO4" s="130"/>
      <c r="AP4" s="130" t="s">
        <v>970</v>
      </c>
      <c r="AQ4" s="130" t="s">
        <v>1692</v>
      </c>
      <c r="AR4" s="130" t="s">
        <v>972</v>
      </c>
      <c r="AS4" s="130" t="s">
        <v>973</v>
      </c>
      <c r="AT4" s="130" t="s">
        <v>1086</v>
      </c>
      <c r="AU4" s="130" t="s">
        <v>974</v>
      </c>
      <c r="AV4" s="130" t="s">
        <v>1724</v>
      </c>
      <c r="AW4" s="136">
        <v>1.0</v>
      </c>
      <c r="AX4" s="130"/>
      <c r="AY4" s="136">
        <v>1.0</v>
      </c>
      <c r="AZ4" s="136">
        <v>3.0</v>
      </c>
    </row>
    <row r="5" ht="15.75" customHeight="1">
      <c r="A5" s="130" t="s">
        <v>53</v>
      </c>
      <c r="B5" s="134">
        <v>89.0</v>
      </c>
      <c r="C5" s="135" t="s">
        <v>618</v>
      </c>
      <c r="D5" s="130" t="s">
        <v>1676</v>
      </c>
      <c r="E5" s="130" t="s">
        <v>1677</v>
      </c>
      <c r="F5" s="135" t="s">
        <v>617</v>
      </c>
      <c r="G5" s="136">
        <v>2022.0</v>
      </c>
      <c r="H5" s="130" t="s">
        <v>1678</v>
      </c>
      <c r="I5" s="136">
        <v>28.0</v>
      </c>
      <c r="J5" s="130">
        <v>1.0</v>
      </c>
      <c r="K5" s="130"/>
      <c r="L5" s="130">
        <v>525.0</v>
      </c>
      <c r="M5" s="130">
        <v>534.0</v>
      </c>
      <c r="N5" s="136">
        <v>9.0</v>
      </c>
      <c r="O5" s="136">
        <v>2.0</v>
      </c>
      <c r="P5" s="130" t="s">
        <v>1681</v>
      </c>
      <c r="Q5" s="137" t="s">
        <v>2418</v>
      </c>
      <c r="R5" s="130" t="s">
        <v>1683</v>
      </c>
      <c r="S5" s="130" t="s">
        <v>1684</v>
      </c>
      <c r="T5" s="130" t="s">
        <v>1685</v>
      </c>
      <c r="U5" s="130" t="s">
        <v>1686</v>
      </c>
      <c r="AA5" s="130" t="s">
        <v>1687</v>
      </c>
      <c r="AB5" s="130" t="s">
        <v>1688</v>
      </c>
      <c r="AC5" s="130" t="s">
        <v>1689</v>
      </c>
      <c r="AD5" s="130" t="s">
        <v>1690</v>
      </c>
      <c r="AF5" s="130" t="s">
        <v>1009</v>
      </c>
      <c r="AK5" s="130"/>
      <c r="AL5" s="130">
        <v>2.5024752E7</v>
      </c>
      <c r="AM5" s="130"/>
      <c r="AN5" s="130"/>
      <c r="AO5" s="130"/>
      <c r="AP5" s="130" t="s">
        <v>970</v>
      </c>
      <c r="AQ5" s="130" t="s">
        <v>1692</v>
      </c>
      <c r="AR5" s="130" t="s">
        <v>972</v>
      </c>
      <c r="AS5" s="130" t="s">
        <v>973</v>
      </c>
      <c r="AT5" s="130"/>
      <c r="AU5" s="130" t="s">
        <v>974</v>
      </c>
      <c r="AV5" s="130" t="s">
        <v>1693</v>
      </c>
      <c r="AW5" s="136">
        <v>0.0</v>
      </c>
      <c r="AX5" s="130"/>
      <c r="AY5" s="136">
        <v>1.0</v>
      </c>
      <c r="AZ5" s="136">
        <v>4.0</v>
      </c>
    </row>
    <row r="6" ht="15.75" customHeight="1">
      <c r="A6" s="130" t="s">
        <v>53</v>
      </c>
      <c r="B6" s="134">
        <v>4.0</v>
      </c>
      <c r="C6" s="135" t="s">
        <v>88</v>
      </c>
      <c r="D6" s="130" t="s">
        <v>996</v>
      </c>
      <c r="E6" s="130" t="s">
        <v>997</v>
      </c>
      <c r="F6" s="135" t="s">
        <v>87</v>
      </c>
      <c r="G6" s="136">
        <v>2024.0</v>
      </c>
      <c r="H6" s="130" t="s">
        <v>2419</v>
      </c>
      <c r="I6" s="136">
        <v>13.0</v>
      </c>
      <c r="J6" s="130">
        <v>2.0</v>
      </c>
      <c r="K6" s="130"/>
      <c r="L6" s="130">
        <v>831.0</v>
      </c>
      <c r="M6" s="130">
        <v>841.0</v>
      </c>
      <c r="N6" s="136">
        <v>10.0</v>
      </c>
      <c r="O6" s="136">
        <v>0.0</v>
      </c>
      <c r="P6" s="130" t="s">
        <v>1001</v>
      </c>
      <c r="Q6" s="137" t="s">
        <v>2420</v>
      </c>
      <c r="R6" s="130" t="s">
        <v>1003</v>
      </c>
      <c r="S6" s="130" t="s">
        <v>1004</v>
      </c>
      <c r="T6" s="130" t="s">
        <v>1005</v>
      </c>
      <c r="U6" s="130" t="s">
        <v>1006</v>
      </c>
      <c r="AC6" s="130" t="s">
        <v>1007</v>
      </c>
      <c r="AD6" s="130" t="s">
        <v>1008</v>
      </c>
      <c r="AF6" s="130" t="s">
        <v>1009</v>
      </c>
      <c r="AK6" s="130"/>
      <c r="AL6" s="130">
        <v>2.2528822E7</v>
      </c>
      <c r="AM6" s="130"/>
      <c r="AN6" s="130"/>
      <c r="AO6" s="130"/>
      <c r="AP6" s="130" t="s">
        <v>970</v>
      </c>
      <c r="AQ6" s="130" t="s">
        <v>1011</v>
      </c>
      <c r="AR6" s="130" t="s">
        <v>972</v>
      </c>
      <c r="AS6" s="130" t="s">
        <v>973</v>
      </c>
      <c r="AT6" s="130" t="s">
        <v>1012</v>
      </c>
      <c r="AU6" s="130" t="s">
        <v>974</v>
      </c>
      <c r="AV6" s="130" t="s">
        <v>1013</v>
      </c>
      <c r="AW6" s="136">
        <v>0.0</v>
      </c>
      <c r="AX6" s="130"/>
      <c r="AY6" s="136">
        <v>1.0</v>
      </c>
      <c r="AZ6" s="136">
        <v>5.0</v>
      </c>
    </row>
    <row r="7" ht="15.75" customHeight="1">
      <c r="A7" s="130" t="s">
        <v>53</v>
      </c>
      <c r="B7" s="134">
        <v>36.0</v>
      </c>
      <c r="C7" s="135" t="s">
        <v>334</v>
      </c>
      <c r="D7" s="130" t="s">
        <v>1269</v>
      </c>
      <c r="E7" s="130" t="s">
        <v>1270</v>
      </c>
      <c r="F7" s="135" t="s">
        <v>333</v>
      </c>
      <c r="G7" s="136">
        <v>2025.0</v>
      </c>
      <c r="H7" s="130" t="s">
        <v>1271</v>
      </c>
      <c r="I7" s="136">
        <v>17.0</v>
      </c>
      <c r="J7" s="130">
        <v>2.0</v>
      </c>
      <c r="K7" s="130"/>
      <c r="L7" s="130">
        <v>232.0</v>
      </c>
      <c r="M7" s="130">
        <v>248.0</v>
      </c>
      <c r="N7" s="136">
        <v>16.0</v>
      </c>
      <c r="O7" s="136">
        <v>0.0</v>
      </c>
      <c r="P7" s="130" t="s">
        <v>1274</v>
      </c>
      <c r="Q7" s="137" t="s">
        <v>2421</v>
      </c>
      <c r="R7" s="130" t="s">
        <v>1276</v>
      </c>
      <c r="S7" s="130" t="s">
        <v>1277</v>
      </c>
      <c r="T7" s="130" t="s">
        <v>1278</v>
      </c>
      <c r="U7" s="130" t="s">
        <v>1279</v>
      </c>
      <c r="AC7" s="130" t="s">
        <v>1280</v>
      </c>
      <c r="AD7" s="130" t="s">
        <v>1281</v>
      </c>
      <c r="AF7" s="130" t="s">
        <v>1282</v>
      </c>
      <c r="AK7" s="130"/>
      <c r="AL7" s="130">
        <v>2.770007E7</v>
      </c>
      <c r="AM7" s="130"/>
      <c r="AN7" s="130"/>
      <c r="AO7" s="130"/>
      <c r="AP7" s="130" t="s">
        <v>970</v>
      </c>
      <c r="AQ7" s="130" t="s">
        <v>1284</v>
      </c>
      <c r="AR7" s="130" t="s">
        <v>972</v>
      </c>
      <c r="AS7" s="130" t="s">
        <v>973</v>
      </c>
      <c r="AT7" s="130"/>
      <c r="AU7" s="130" t="s">
        <v>974</v>
      </c>
      <c r="AV7" s="130" t="s">
        <v>1285</v>
      </c>
      <c r="AW7" s="136">
        <v>0.0</v>
      </c>
      <c r="AX7" s="130"/>
      <c r="AY7" s="136">
        <v>1.0</v>
      </c>
      <c r="AZ7" s="136">
        <v>6.0</v>
      </c>
    </row>
    <row r="8" ht="15.75" customHeight="1">
      <c r="A8" s="130" t="s">
        <v>53</v>
      </c>
      <c r="B8" s="134">
        <v>42.0</v>
      </c>
      <c r="C8" s="135" t="s">
        <v>376</v>
      </c>
      <c r="D8" s="130" t="s">
        <v>1299</v>
      </c>
      <c r="E8" s="130" t="s">
        <v>1300</v>
      </c>
      <c r="F8" s="135" t="s">
        <v>375</v>
      </c>
      <c r="G8" s="136">
        <v>2022.0</v>
      </c>
      <c r="H8" s="130" t="s">
        <v>1301</v>
      </c>
      <c r="I8" s="136">
        <v>14.0</v>
      </c>
      <c r="J8" s="130">
        <v>6.0</v>
      </c>
      <c r="K8" s="130"/>
      <c r="L8" s="130">
        <v>13.0</v>
      </c>
      <c r="M8" s="130">
        <v>24.0</v>
      </c>
      <c r="N8" s="136">
        <v>11.0</v>
      </c>
      <c r="O8" s="136">
        <v>16.0</v>
      </c>
      <c r="P8" s="130" t="s">
        <v>1305</v>
      </c>
      <c r="Q8" s="137" t="s">
        <v>2422</v>
      </c>
      <c r="R8" s="130" t="s">
        <v>1307</v>
      </c>
      <c r="S8" s="130" t="s">
        <v>1308</v>
      </c>
      <c r="T8" s="130" t="s">
        <v>1309</v>
      </c>
      <c r="U8" s="130" t="s">
        <v>1310</v>
      </c>
      <c r="AC8" s="130" t="s">
        <v>1311</v>
      </c>
      <c r="AD8" s="130" t="s">
        <v>1312</v>
      </c>
      <c r="AF8" s="130" t="s">
        <v>1313</v>
      </c>
      <c r="AK8" s="130"/>
      <c r="AL8" s="130">
        <v>2.0750161E7</v>
      </c>
      <c r="AM8" s="130"/>
      <c r="AN8" s="130"/>
      <c r="AO8" s="130"/>
      <c r="AP8" s="130" t="s">
        <v>970</v>
      </c>
      <c r="AQ8" s="130" t="s">
        <v>1315</v>
      </c>
      <c r="AR8" s="130" t="s">
        <v>972</v>
      </c>
      <c r="AS8" s="130" t="s">
        <v>973</v>
      </c>
      <c r="AT8" s="130" t="s">
        <v>994</v>
      </c>
      <c r="AU8" s="130" t="s">
        <v>974</v>
      </c>
      <c r="AV8" s="130" t="s">
        <v>1316</v>
      </c>
      <c r="AW8" s="136">
        <v>0.0</v>
      </c>
      <c r="AX8" s="130"/>
      <c r="AY8" s="136">
        <v>1.0</v>
      </c>
      <c r="AZ8" s="136">
        <v>7.0</v>
      </c>
    </row>
    <row r="9" ht="15.75" customHeight="1">
      <c r="A9" s="130" t="s">
        <v>53</v>
      </c>
      <c r="B9" s="134">
        <v>111.0</v>
      </c>
      <c r="C9" s="135" t="s">
        <v>1810</v>
      </c>
      <c r="D9" s="130" t="s">
        <v>1811</v>
      </c>
      <c r="E9" s="130" t="s">
        <v>1812</v>
      </c>
      <c r="F9" s="135" t="s">
        <v>1813</v>
      </c>
      <c r="G9" s="136">
        <v>2021.0</v>
      </c>
      <c r="H9" s="130" t="s">
        <v>1814</v>
      </c>
      <c r="L9" s="130">
        <v>523.0</v>
      </c>
      <c r="M9" s="130">
        <v>527.0</v>
      </c>
      <c r="N9" s="136">
        <v>4.0</v>
      </c>
      <c r="O9" s="136">
        <v>0.0</v>
      </c>
      <c r="P9" s="130" t="s">
        <v>1816</v>
      </c>
      <c r="Q9" s="137" t="s">
        <v>2423</v>
      </c>
      <c r="R9" s="130" t="s">
        <v>1818</v>
      </c>
      <c r="S9" s="130" t="s">
        <v>1819</v>
      </c>
      <c r="T9" s="130" t="s">
        <v>2424</v>
      </c>
      <c r="U9" s="130" t="s">
        <v>1821</v>
      </c>
      <c r="V9" s="130" t="s">
        <v>1822</v>
      </c>
      <c r="AA9" s="130" t="s">
        <v>1823</v>
      </c>
      <c r="AB9" s="130" t="s">
        <v>1824</v>
      </c>
      <c r="AC9" s="130" t="s">
        <v>1825</v>
      </c>
      <c r="AD9" s="130" t="s">
        <v>1826</v>
      </c>
      <c r="AF9" s="130" t="s">
        <v>1266</v>
      </c>
      <c r="AG9" s="130" t="s">
        <v>1827</v>
      </c>
      <c r="AH9" s="130" t="s">
        <v>1828</v>
      </c>
      <c r="AI9" s="130" t="s">
        <v>1829</v>
      </c>
      <c r="AJ9" s="130" t="s">
        <v>1830</v>
      </c>
      <c r="AK9" s="136">
        <v>178772.0</v>
      </c>
      <c r="AL9" s="130"/>
      <c r="AM9" s="130" t="s">
        <v>1831</v>
      </c>
      <c r="AO9" s="130"/>
      <c r="AP9" s="130" t="s">
        <v>970</v>
      </c>
      <c r="AQ9" s="130" t="s">
        <v>1832</v>
      </c>
      <c r="AR9" s="130" t="s">
        <v>1339</v>
      </c>
      <c r="AS9" s="130" t="s">
        <v>973</v>
      </c>
      <c r="AT9" s="130"/>
      <c r="AU9" s="130" t="s">
        <v>974</v>
      </c>
      <c r="AV9" s="130" t="s">
        <v>1833</v>
      </c>
      <c r="AW9" s="136">
        <v>0.0</v>
      </c>
      <c r="AX9" s="130"/>
      <c r="AY9" s="136">
        <v>1.0</v>
      </c>
      <c r="AZ9" s="136">
        <v>8.0</v>
      </c>
    </row>
    <row r="10" ht="15.75" customHeight="1">
      <c r="A10" s="130" t="s">
        <v>53</v>
      </c>
      <c r="B10" s="134">
        <v>22.0</v>
      </c>
      <c r="C10" s="135" t="s">
        <v>243</v>
      </c>
      <c r="D10" s="130" t="s">
        <v>1156</v>
      </c>
      <c r="E10" s="130" t="s">
        <v>1157</v>
      </c>
      <c r="F10" s="135" t="s">
        <v>242</v>
      </c>
      <c r="G10" s="136">
        <v>2023.0</v>
      </c>
      <c r="H10" s="130" t="s">
        <v>1158</v>
      </c>
      <c r="I10" s="136">
        <v>13.0</v>
      </c>
      <c r="J10" s="130">
        <v>7.0</v>
      </c>
      <c r="K10" s="130"/>
      <c r="L10" s="130">
        <v>1094.0</v>
      </c>
      <c r="M10" s="130">
        <v>1100.0</v>
      </c>
      <c r="N10" s="136">
        <v>6.0</v>
      </c>
      <c r="O10" s="136">
        <v>0.0</v>
      </c>
      <c r="P10" s="130" t="s">
        <v>1161</v>
      </c>
      <c r="Q10" s="137" t="s">
        <v>2425</v>
      </c>
      <c r="R10" s="130" t="s">
        <v>1163</v>
      </c>
      <c r="S10" s="130" t="s">
        <v>1164</v>
      </c>
      <c r="T10" s="130" t="s">
        <v>1165</v>
      </c>
      <c r="U10" s="130" t="s">
        <v>1166</v>
      </c>
      <c r="AC10" s="130" t="s">
        <v>1167</v>
      </c>
      <c r="AD10" s="130" t="s">
        <v>1168</v>
      </c>
      <c r="AF10" s="130" t="s">
        <v>1158</v>
      </c>
      <c r="AL10" s="130">
        <v>2.0103689E7</v>
      </c>
      <c r="AM10" s="130"/>
      <c r="AN10" s="130"/>
      <c r="AO10" s="130"/>
      <c r="AP10" s="130" t="s">
        <v>970</v>
      </c>
      <c r="AQ10" s="130" t="s">
        <v>2426</v>
      </c>
      <c r="AR10" s="130" t="s">
        <v>972</v>
      </c>
      <c r="AS10" s="130" t="s">
        <v>973</v>
      </c>
      <c r="AT10" s="130" t="s">
        <v>994</v>
      </c>
      <c r="AU10" s="130" t="s">
        <v>974</v>
      </c>
      <c r="AV10" s="130" t="s">
        <v>1171</v>
      </c>
      <c r="AW10" s="136">
        <v>0.0</v>
      </c>
      <c r="AX10" s="130"/>
      <c r="AY10" s="136">
        <v>1.0</v>
      </c>
      <c r="AZ10" s="136">
        <v>9.0</v>
      </c>
    </row>
    <row r="11" ht="15.75" customHeight="1">
      <c r="A11" s="130" t="s">
        <v>53</v>
      </c>
      <c r="B11" s="134">
        <v>10.0</v>
      </c>
      <c r="C11" s="135" t="s">
        <v>184</v>
      </c>
      <c r="D11" s="130" t="s">
        <v>1088</v>
      </c>
      <c r="E11" s="130" t="s">
        <v>1089</v>
      </c>
      <c r="F11" s="135" t="s">
        <v>183</v>
      </c>
      <c r="G11" s="136">
        <v>2023.0</v>
      </c>
      <c r="H11" s="130" t="s">
        <v>1090</v>
      </c>
      <c r="I11" s="136">
        <v>59.0</v>
      </c>
      <c r="J11" s="130">
        <v>1.0</v>
      </c>
      <c r="K11" s="130">
        <v>15.0</v>
      </c>
      <c r="L11" s="130"/>
      <c r="M11" s="130"/>
      <c r="N11" s="130"/>
      <c r="O11" s="136">
        <v>0.0</v>
      </c>
      <c r="P11" s="130" t="s">
        <v>1092</v>
      </c>
      <c r="Q11" s="137" t="s">
        <v>2427</v>
      </c>
      <c r="R11" s="130" t="s">
        <v>1094</v>
      </c>
      <c r="S11" s="130" t="s">
        <v>1095</v>
      </c>
      <c r="T11" s="130" t="s">
        <v>1096</v>
      </c>
      <c r="U11" s="130" t="s">
        <v>1097</v>
      </c>
      <c r="AB11" s="130"/>
      <c r="AC11" s="130" t="s">
        <v>1098</v>
      </c>
      <c r="AD11" s="130" t="s">
        <v>1099</v>
      </c>
      <c r="AF11" s="130" t="s">
        <v>1047</v>
      </c>
      <c r="AK11" s="130"/>
      <c r="AL11" s="130">
        <v>2.6734591E7</v>
      </c>
      <c r="AM11" s="130"/>
      <c r="AN11" s="130"/>
      <c r="AO11" s="130"/>
      <c r="AP11" s="130" t="s">
        <v>970</v>
      </c>
      <c r="AQ11" s="130" t="s">
        <v>1101</v>
      </c>
      <c r="AR11" s="130" t="s">
        <v>972</v>
      </c>
      <c r="AS11" s="130" t="s">
        <v>973</v>
      </c>
      <c r="AT11" s="130" t="s">
        <v>1012</v>
      </c>
      <c r="AU11" s="130" t="s">
        <v>974</v>
      </c>
      <c r="AV11" s="130" t="s">
        <v>1102</v>
      </c>
      <c r="AW11" s="136">
        <v>0.0</v>
      </c>
      <c r="AX11" s="130"/>
      <c r="AY11" s="136">
        <v>1.0</v>
      </c>
      <c r="AZ11" s="136">
        <v>10.0</v>
      </c>
    </row>
    <row r="12" ht="15.75" customHeight="1">
      <c r="A12" s="130" t="s">
        <v>53</v>
      </c>
      <c r="B12" s="134">
        <v>83.0</v>
      </c>
      <c r="C12" s="135" t="s">
        <v>528</v>
      </c>
      <c r="D12" s="130" t="s">
        <v>1567</v>
      </c>
      <c r="E12" s="130" t="s">
        <v>1568</v>
      </c>
      <c r="F12" s="135" t="s">
        <v>527</v>
      </c>
      <c r="G12" s="136">
        <v>2023.0</v>
      </c>
      <c r="H12" s="130" t="s">
        <v>1569</v>
      </c>
      <c r="I12" s="136">
        <v>19.0</v>
      </c>
      <c r="J12" s="130">
        <v>11.0</v>
      </c>
      <c r="K12" s="130"/>
      <c r="L12" s="130">
        <v>140.0</v>
      </c>
      <c r="M12" s="130">
        <v>158.0</v>
      </c>
      <c r="N12" s="136">
        <v>18.0</v>
      </c>
      <c r="O12" s="136">
        <v>6.0</v>
      </c>
      <c r="P12" s="130" t="s">
        <v>1572</v>
      </c>
      <c r="Q12" s="137" t="s">
        <v>2428</v>
      </c>
      <c r="R12" s="130" t="s">
        <v>1574</v>
      </c>
      <c r="S12" s="130" t="s">
        <v>1575</v>
      </c>
      <c r="T12" s="130" t="s">
        <v>1576</v>
      </c>
      <c r="U12" s="130" t="s">
        <v>1577</v>
      </c>
      <c r="AC12" s="130" t="s">
        <v>1578</v>
      </c>
      <c r="AD12" s="130" t="s">
        <v>1579</v>
      </c>
      <c r="AF12" s="130" t="s">
        <v>1580</v>
      </c>
      <c r="AK12" s="130"/>
      <c r="AL12" s="130">
        <v>2.6268493E7</v>
      </c>
      <c r="AM12" s="130"/>
      <c r="AN12" s="130"/>
      <c r="AO12" s="130"/>
      <c r="AP12" s="130" t="s">
        <v>970</v>
      </c>
      <c r="AQ12" s="130" t="s">
        <v>1582</v>
      </c>
      <c r="AR12" s="130" t="s">
        <v>972</v>
      </c>
      <c r="AS12" s="130" t="s">
        <v>973</v>
      </c>
      <c r="AT12" s="130" t="s">
        <v>994</v>
      </c>
      <c r="AU12" s="130" t="s">
        <v>974</v>
      </c>
      <c r="AV12" s="130" t="s">
        <v>1583</v>
      </c>
      <c r="AW12" s="136">
        <v>0.0</v>
      </c>
      <c r="AX12" s="130"/>
      <c r="AY12" s="136">
        <v>1.0</v>
      </c>
      <c r="AZ12" s="136">
        <v>11.0</v>
      </c>
    </row>
    <row r="13" ht="15.75" customHeight="1">
      <c r="A13" s="130" t="s">
        <v>53</v>
      </c>
      <c r="B13" s="134">
        <v>8.0</v>
      </c>
      <c r="C13" s="135" t="s">
        <v>1051</v>
      </c>
      <c r="D13" s="130" t="s">
        <v>1052</v>
      </c>
      <c r="E13" s="130" t="s">
        <v>1053</v>
      </c>
      <c r="F13" s="135" t="s">
        <v>1054</v>
      </c>
      <c r="G13" s="136">
        <v>2024.0</v>
      </c>
      <c r="H13" s="130" t="s">
        <v>1055</v>
      </c>
      <c r="L13" s="130"/>
      <c r="M13" s="130"/>
      <c r="N13" s="130"/>
      <c r="O13" s="136">
        <v>0.0</v>
      </c>
      <c r="P13" s="130" t="s">
        <v>1056</v>
      </c>
      <c r="Q13" s="137" t="s">
        <v>2429</v>
      </c>
      <c r="R13" s="130" t="s">
        <v>1058</v>
      </c>
      <c r="S13" s="130" t="s">
        <v>1059</v>
      </c>
      <c r="T13" s="130" t="s">
        <v>1060</v>
      </c>
      <c r="U13" s="130" t="s">
        <v>1061</v>
      </c>
      <c r="AC13" s="130" t="s">
        <v>1062</v>
      </c>
      <c r="AD13" s="130" t="s">
        <v>1063</v>
      </c>
      <c r="AF13" s="130" t="s">
        <v>1064</v>
      </c>
      <c r="AH13" s="130"/>
      <c r="AI13" s="130"/>
      <c r="AJ13" s="130"/>
      <c r="AK13" s="130"/>
      <c r="AL13" s="130">
        <v>1.049482E7</v>
      </c>
      <c r="AM13" s="130"/>
      <c r="AN13" s="130"/>
      <c r="AO13" s="130"/>
      <c r="AP13" s="130" t="s">
        <v>970</v>
      </c>
      <c r="AQ13" s="130" t="s">
        <v>1066</v>
      </c>
      <c r="AR13" s="130" t="s">
        <v>972</v>
      </c>
      <c r="AS13" s="130" t="s">
        <v>1067</v>
      </c>
      <c r="AU13" s="130" t="s">
        <v>974</v>
      </c>
      <c r="AV13" s="130" t="s">
        <v>1068</v>
      </c>
      <c r="AW13" s="136">
        <v>0.0</v>
      </c>
      <c r="AX13" s="130"/>
      <c r="AY13" s="136">
        <v>1.0</v>
      </c>
      <c r="AZ13" s="136">
        <v>12.0</v>
      </c>
    </row>
    <row r="14" ht="15.75" customHeight="1">
      <c r="A14" s="130" t="s">
        <v>53</v>
      </c>
      <c r="B14" s="134">
        <v>60.0</v>
      </c>
      <c r="C14" s="135" t="s">
        <v>415</v>
      </c>
      <c r="D14" s="130" t="s">
        <v>1395</v>
      </c>
      <c r="E14" s="130">
        <v>5.77961474E10</v>
      </c>
      <c r="F14" s="135" t="s">
        <v>414</v>
      </c>
      <c r="G14" s="136">
        <v>2022.0</v>
      </c>
      <c r="H14" s="130" t="s">
        <v>1143</v>
      </c>
      <c r="I14" s="136">
        <v>2022.0</v>
      </c>
      <c r="J14" s="130"/>
      <c r="K14" s="130">
        <v>4709146.0</v>
      </c>
      <c r="L14" s="130"/>
      <c r="M14" s="130"/>
      <c r="N14" s="130"/>
      <c r="O14" s="136">
        <v>8.0</v>
      </c>
      <c r="P14" s="130" t="s">
        <v>1398</v>
      </c>
      <c r="Q14" s="137" t="s">
        <v>2430</v>
      </c>
      <c r="R14" s="130" t="s">
        <v>1400</v>
      </c>
      <c r="S14" s="130" t="s">
        <v>1401</v>
      </c>
      <c r="T14" s="130" t="s">
        <v>2431</v>
      </c>
      <c r="V14" s="130" t="s">
        <v>1403</v>
      </c>
      <c r="AC14" s="130" t="s">
        <v>1404</v>
      </c>
      <c r="AD14" s="130" t="s">
        <v>1405</v>
      </c>
      <c r="AF14" s="130" t="s">
        <v>1115</v>
      </c>
      <c r="AH14" s="130"/>
      <c r="AI14" s="130"/>
      <c r="AJ14" s="130"/>
      <c r="AK14" s="130"/>
      <c r="AL14" s="130">
        <v>1.6875265E7</v>
      </c>
      <c r="AM14" s="130"/>
      <c r="AN14" s="130"/>
      <c r="AO14" s="136">
        <v>3.5814537E7</v>
      </c>
      <c r="AP14" s="130" t="s">
        <v>970</v>
      </c>
      <c r="AQ14" s="130" t="s">
        <v>1154</v>
      </c>
      <c r="AR14" s="130" t="s">
        <v>972</v>
      </c>
      <c r="AS14" s="130" t="s">
        <v>973</v>
      </c>
      <c r="AT14" s="130" t="s">
        <v>1086</v>
      </c>
      <c r="AU14" s="130" t="s">
        <v>974</v>
      </c>
      <c r="AV14" s="130" t="s">
        <v>1406</v>
      </c>
      <c r="AW14" s="136">
        <v>0.0</v>
      </c>
      <c r="AX14" s="130"/>
      <c r="AY14" s="136">
        <v>1.0</v>
      </c>
      <c r="AZ14" s="136">
        <v>13.0</v>
      </c>
    </row>
    <row r="15" ht="15.75" customHeight="1">
      <c r="A15" s="130" t="s">
        <v>53</v>
      </c>
      <c r="B15" s="134">
        <v>15.0</v>
      </c>
      <c r="C15" s="135" t="s">
        <v>1120</v>
      </c>
      <c r="D15" s="130" t="s">
        <v>1121</v>
      </c>
      <c r="E15" s="130">
        <v>5.88163334E10</v>
      </c>
      <c r="F15" s="135" t="s">
        <v>1123</v>
      </c>
      <c r="G15" s="136">
        <v>2023.0</v>
      </c>
      <c r="H15" s="130" t="s">
        <v>1124</v>
      </c>
      <c r="I15" s="136">
        <v>29.0</v>
      </c>
      <c r="J15" s="138">
        <v>45720.0</v>
      </c>
      <c r="K15" s="130"/>
      <c r="L15" s="130">
        <v>328.0</v>
      </c>
      <c r="M15" s="130">
        <v>340.0</v>
      </c>
      <c r="N15" s="136">
        <v>12.0</v>
      </c>
      <c r="O15" s="136">
        <v>0.0</v>
      </c>
      <c r="P15" s="130" t="s">
        <v>1128</v>
      </c>
      <c r="Q15" s="137" t="s">
        <v>2432</v>
      </c>
      <c r="R15" s="130" t="s">
        <v>1130</v>
      </c>
      <c r="S15" s="130" t="s">
        <v>1131</v>
      </c>
      <c r="T15" s="130" t="s">
        <v>1132</v>
      </c>
      <c r="U15" s="130" t="s">
        <v>1133</v>
      </c>
      <c r="V15" s="130" t="s">
        <v>1134</v>
      </c>
      <c r="AC15" s="130" t="s">
        <v>1135</v>
      </c>
      <c r="AD15" s="130" t="s">
        <v>1136</v>
      </c>
      <c r="AF15" s="130" t="s">
        <v>1137</v>
      </c>
      <c r="AI15" s="130"/>
      <c r="AJ15" s="130"/>
      <c r="AK15" s="130"/>
      <c r="AL15" s="130">
        <v>1.4709503E7</v>
      </c>
      <c r="AM15" s="130"/>
      <c r="AN15" s="130"/>
      <c r="AO15" s="130"/>
      <c r="AP15" s="130" t="s">
        <v>970</v>
      </c>
      <c r="AQ15" s="130" t="s">
        <v>1139</v>
      </c>
      <c r="AR15" s="130" t="s">
        <v>972</v>
      </c>
      <c r="AS15" s="130" t="s">
        <v>973</v>
      </c>
      <c r="AT15" s="130"/>
      <c r="AU15" s="130" t="s">
        <v>974</v>
      </c>
      <c r="AV15" s="130" t="s">
        <v>1140</v>
      </c>
      <c r="AW15" s="136">
        <v>0.0</v>
      </c>
      <c r="AX15" s="130"/>
      <c r="AY15" s="136">
        <v>1.0</v>
      </c>
      <c r="AZ15" s="136">
        <v>14.0</v>
      </c>
    </row>
    <row r="16" ht="15.75" customHeight="1">
      <c r="A16" s="130" t="s">
        <v>53</v>
      </c>
      <c r="B16" s="134">
        <v>2.0</v>
      </c>
      <c r="C16" s="135" t="s">
        <v>55</v>
      </c>
      <c r="D16" s="130" t="s">
        <v>976</v>
      </c>
      <c r="E16" s="130">
        <v>5.91360185E10</v>
      </c>
      <c r="F16" s="135" t="s">
        <v>54</v>
      </c>
      <c r="G16" s="136">
        <v>2024.0</v>
      </c>
      <c r="H16" s="130" t="s">
        <v>978</v>
      </c>
      <c r="I16" s="136">
        <v>18.0</v>
      </c>
      <c r="J16" s="130">
        <v>9.0</v>
      </c>
      <c r="K16" s="130"/>
      <c r="L16" s="130">
        <v>35.0</v>
      </c>
      <c r="M16" s="130">
        <v>49.0</v>
      </c>
      <c r="N16" s="136">
        <v>14.0</v>
      </c>
      <c r="O16" s="136">
        <v>3.0</v>
      </c>
      <c r="P16" s="130" t="s">
        <v>982</v>
      </c>
      <c r="Q16" s="137" t="s">
        <v>2433</v>
      </c>
      <c r="R16" s="130" t="s">
        <v>984</v>
      </c>
      <c r="S16" s="130" t="s">
        <v>985</v>
      </c>
      <c r="T16" s="130" t="s">
        <v>986</v>
      </c>
      <c r="U16" s="130" t="s">
        <v>987</v>
      </c>
      <c r="V16" s="130" t="s">
        <v>988</v>
      </c>
      <c r="AC16" s="130" t="s">
        <v>989</v>
      </c>
      <c r="AD16" s="130" t="s">
        <v>990</v>
      </c>
      <c r="AF16" s="130" t="s">
        <v>991</v>
      </c>
      <c r="AL16" s="130">
        <v>1.8657923E7</v>
      </c>
      <c r="AM16" s="130"/>
      <c r="AN16" s="130"/>
      <c r="AO16" s="130"/>
      <c r="AP16" s="130" t="s">
        <v>970</v>
      </c>
      <c r="AQ16" s="130" t="s">
        <v>993</v>
      </c>
      <c r="AR16" s="130" t="s">
        <v>972</v>
      </c>
      <c r="AS16" s="130" t="s">
        <v>973</v>
      </c>
      <c r="AT16" s="130" t="s">
        <v>994</v>
      </c>
      <c r="AU16" s="130" t="s">
        <v>974</v>
      </c>
      <c r="AV16" s="130" t="s">
        <v>995</v>
      </c>
      <c r="AW16" s="136">
        <v>0.0</v>
      </c>
      <c r="AX16" s="130"/>
      <c r="AY16" s="136">
        <v>1.0</v>
      </c>
      <c r="AZ16" s="136">
        <v>15.0</v>
      </c>
    </row>
    <row r="17" ht="15.75" customHeight="1">
      <c r="A17" s="130" t="s">
        <v>53</v>
      </c>
      <c r="B17" s="134">
        <v>129.0</v>
      </c>
      <c r="C17" s="135" t="s">
        <v>1958</v>
      </c>
      <c r="D17" s="130" t="s">
        <v>1959</v>
      </c>
      <c r="E17" s="130">
        <v>5.7223024719E10</v>
      </c>
      <c r="F17" s="135" t="s">
        <v>1961</v>
      </c>
      <c r="G17" s="136">
        <v>2020.0</v>
      </c>
      <c r="H17" s="130" t="s">
        <v>1962</v>
      </c>
      <c r="K17" s="130">
        <v>9384751.0</v>
      </c>
      <c r="L17" s="130">
        <v>110.0</v>
      </c>
      <c r="M17" s="130">
        <v>114.0</v>
      </c>
      <c r="N17" s="136">
        <v>4.0</v>
      </c>
      <c r="O17" s="136">
        <v>3.0</v>
      </c>
      <c r="P17" s="130" t="s">
        <v>1966</v>
      </c>
      <c r="Q17" s="137" t="s">
        <v>2434</v>
      </c>
      <c r="R17" s="130" t="s">
        <v>1968</v>
      </c>
      <c r="S17" s="130" t="s">
        <v>1969</v>
      </c>
      <c r="T17" s="130" t="s">
        <v>2435</v>
      </c>
      <c r="U17" s="130" t="s">
        <v>1971</v>
      </c>
      <c r="V17" s="130" t="s">
        <v>1972</v>
      </c>
      <c r="AC17" s="130" t="s">
        <v>1973</v>
      </c>
      <c r="AF17" s="130" t="s">
        <v>1266</v>
      </c>
      <c r="AH17" s="130" t="s">
        <v>1974</v>
      </c>
      <c r="AI17" s="130" t="s">
        <v>1975</v>
      </c>
      <c r="AJ17" s="130" t="s">
        <v>1976</v>
      </c>
      <c r="AK17" s="136">
        <v>168291.0</v>
      </c>
      <c r="AL17" s="130"/>
      <c r="AM17" s="130" t="s">
        <v>1977</v>
      </c>
      <c r="AO17" s="130"/>
      <c r="AP17" s="130" t="s">
        <v>970</v>
      </c>
      <c r="AQ17" s="130" t="s">
        <v>1978</v>
      </c>
      <c r="AR17" s="130" t="s">
        <v>1339</v>
      </c>
      <c r="AS17" s="130" t="s">
        <v>973</v>
      </c>
      <c r="AT17" s="130"/>
      <c r="AU17" s="130" t="s">
        <v>974</v>
      </c>
      <c r="AV17" s="130" t="s">
        <v>1979</v>
      </c>
      <c r="AW17" s="136">
        <v>0.0</v>
      </c>
      <c r="AX17" s="130"/>
      <c r="AY17" s="136">
        <v>1.0</v>
      </c>
      <c r="AZ17" s="136">
        <v>16.0</v>
      </c>
    </row>
    <row r="18" ht="15.75" customHeight="1">
      <c r="A18" s="130" t="s">
        <v>53</v>
      </c>
      <c r="B18" s="134">
        <v>131.0</v>
      </c>
      <c r="C18" s="135" t="s">
        <v>1980</v>
      </c>
      <c r="D18" s="130" t="s">
        <v>1981</v>
      </c>
      <c r="E18" s="130" t="s">
        <v>1982</v>
      </c>
      <c r="F18" s="135" t="s">
        <v>1983</v>
      </c>
      <c r="G18" s="136">
        <v>2021.0</v>
      </c>
      <c r="H18" s="130" t="s">
        <v>1984</v>
      </c>
      <c r="O18" s="136">
        <v>4.0</v>
      </c>
      <c r="P18" s="130" t="s">
        <v>1985</v>
      </c>
      <c r="Q18" s="137" t="s">
        <v>2436</v>
      </c>
      <c r="R18" s="130" t="s">
        <v>1987</v>
      </c>
      <c r="S18" s="130" t="s">
        <v>1988</v>
      </c>
      <c r="T18" s="130" t="s">
        <v>2437</v>
      </c>
      <c r="U18" s="130" t="s">
        <v>1990</v>
      </c>
      <c r="V18" s="130" t="s">
        <v>1991</v>
      </c>
      <c r="AC18" s="130" t="s">
        <v>1992</v>
      </c>
      <c r="AF18" s="130" t="s">
        <v>1266</v>
      </c>
      <c r="AH18" s="130" t="s">
        <v>1993</v>
      </c>
      <c r="AI18" s="130" t="s">
        <v>1994</v>
      </c>
      <c r="AJ18" s="130" t="s">
        <v>1995</v>
      </c>
      <c r="AK18" s="136">
        <v>175062.0</v>
      </c>
      <c r="AL18" s="130"/>
      <c r="AM18" s="130" t="s">
        <v>1996</v>
      </c>
      <c r="AO18" s="130"/>
      <c r="AP18" s="130" t="s">
        <v>970</v>
      </c>
      <c r="AQ18" s="130" t="s">
        <v>1997</v>
      </c>
      <c r="AR18" s="130" t="s">
        <v>1339</v>
      </c>
      <c r="AS18" s="130" t="s">
        <v>973</v>
      </c>
      <c r="AT18" s="130"/>
      <c r="AU18" s="130" t="s">
        <v>974</v>
      </c>
      <c r="AV18" s="130" t="s">
        <v>1998</v>
      </c>
      <c r="AW18" s="136">
        <v>0.0</v>
      </c>
      <c r="AX18" s="130"/>
      <c r="AY18" s="136">
        <v>1.0</v>
      </c>
      <c r="AZ18" s="136">
        <v>17.0</v>
      </c>
    </row>
    <row r="19" ht="15.75" customHeight="1">
      <c r="A19" s="130" t="s">
        <v>53</v>
      </c>
      <c r="B19" s="134">
        <v>38.0</v>
      </c>
      <c r="C19" s="135" t="s">
        <v>358</v>
      </c>
      <c r="D19" s="130" t="s">
        <v>1286</v>
      </c>
      <c r="E19" s="130" t="s">
        <v>1287</v>
      </c>
      <c r="F19" s="135" t="s">
        <v>357</v>
      </c>
      <c r="G19" s="136">
        <v>2022.0</v>
      </c>
      <c r="H19" s="130" t="s">
        <v>1288</v>
      </c>
      <c r="I19" s="136">
        <v>26.0</v>
      </c>
      <c r="J19" s="130">
        <v>1.0</v>
      </c>
      <c r="K19" s="130"/>
      <c r="L19" s="130"/>
      <c r="M19" s="130"/>
      <c r="N19" s="130"/>
      <c r="O19" s="136">
        <v>4.0</v>
      </c>
      <c r="P19" s="130" t="s">
        <v>1289</v>
      </c>
      <c r="Q19" s="137" t="s">
        <v>2438</v>
      </c>
      <c r="R19" s="130" t="s">
        <v>1291</v>
      </c>
      <c r="S19" s="130" t="s">
        <v>1292</v>
      </c>
      <c r="T19" s="130" t="s">
        <v>1293</v>
      </c>
      <c r="U19" s="130" t="s">
        <v>1294</v>
      </c>
      <c r="AC19" s="130" t="s">
        <v>1295</v>
      </c>
      <c r="AF19" s="130" t="s">
        <v>1296</v>
      </c>
      <c r="AI19" s="130"/>
      <c r="AJ19" s="130"/>
      <c r="AK19" s="130"/>
      <c r="AL19" s="130">
        <v>1.0724303E7</v>
      </c>
      <c r="AM19" s="130"/>
      <c r="AN19" s="130"/>
      <c r="AO19" s="130"/>
      <c r="AP19" s="130" t="s">
        <v>970</v>
      </c>
      <c r="AQ19" s="130" t="s">
        <v>1288</v>
      </c>
      <c r="AR19" s="130" t="s">
        <v>972</v>
      </c>
      <c r="AS19" s="130" t="s">
        <v>973</v>
      </c>
      <c r="AT19" s="130" t="s">
        <v>994</v>
      </c>
      <c r="AU19" s="130" t="s">
        <v>974</v>
      </c>
      <c r="AV19" s="130" t="s">
        <v>1298</v>
      </c>
      <c r="AW19" s="136">
        <v>0.0</v>
      </c>
      <c r="AX19" s="130"/>
      <c r="AY19" s="136">
        <v>1.0</v>
      </c>
      <c r="AZ19" s="136">
        <v>18.0</v>
      </c>
    </row>
    <row r="20" ht="15.75" customHeight="1">
      <c r="A20" s="130" t="s">
        <v>53</v>
      </c>
      <c r="B20" s="134">
        <v>78.0</v>
      </c>
      <c r="C20" s="135" t="s">
        <v>1536</v>
      </c>
      <c r="D20" s="130" t="s">
        <v>1537</v>
      </c>
      <c r="E20" s="130" t="s">
        <v>1538</v>
      </c>
      <c r="F20" s="135" t="s">
        <v>1539</v>
      </c>
      <c r="G20" s="136">
        <v>2022.0</v>
      </c>
      <c r="H20" s="130" t="s">
        <v>1252</v>
      </c>
      <c r="I20" s="136">
        <v>10.0</v>
      </c>
      <c r="J20" s="130"/>
      <c r="K20" s="130"/>
      <c r="L20" s="130">
        <v>88371.0</v>
      </c>
      <c r="M20" s="130">
        <v>88385.0</v>
      </c>
      <c r="N20" s="136">
        <v>14.0</v>
      </c>
      <c r="O20" s="136">
        <v>13.0</v>
      </c>
      <c r="P20" s="130" t="s">
        <v>1542</v>
      </c>
      <c r="Q20" s="137" t="s">
        <v>2439</v>
      </c>
      <c r="R20" s="130" t="s">
        <v>1544</v>
      </c>
      <c r="S20" s="130" t="s">
        <v>1545</v>
      </c>
      <c r="T20" s="130" t="s">
        <v>2440</v>
      </c>
      <c r="U20" s="130" t="s">
        <v>1547</v>
      </c>
      <c r="V20" s="130" t="s">
        <v>1548</v>
      </c>
      <c r="AC20" s="130" t="s">
        <v>1549</v>
      </c>
      <c r="AD20" s="130" t="s">
        <v>1550</v>
      </c>
      <c r="AF20" s="130" t="s">
        <v>1266</v>
      </c>
      <c r="AK20" s="130"/>
      <c r="AL20" s="130">
        <v>2.1693536E7</v>
      </c>
      <c r="AM20" s="130"/>
      <c r="AN20" s="130"/>
      <c r="AO20" s="130"/>
      <c r="AP20" s="130" t="s">
        <v>970</v>
      </c>
      <c r="AQ20" s="130" t="s">
        <v>1252</v>
      </c>
      <c r="AR20" s="130" t="s">
        <v>972</v>
      </c>
      <c r="AS20" s="130" t="s">
        <v>973</v>
      </c>
      <c r="AT20" s="130" t="s">
        <v>994</v>
      </c>
      <c r="AU20" s="130" t="s">
        <v>974</v>
      </c>
      <c r="AV20" s="130" t="s">
        <v>1551</v>
      </c>
      <c r="AW20" s="136">
        <v>0.0</v>
      </c>
      <c r="AX20" s="130"/>
      <c r="AY20" s="136">
        <v>1.0</v>
      </c>
      <c r="AZ20" s="136">
        <v>19.0</v>
      </c>
    </row>
    <row r="21" ht="15.75" customHeight="1">
      <c r="A21" s="130" t="s">
        <v>53</v>
      </c>
      <c r="B21" s="134">
        <v>109.0</v>
      </c>
      <c r="C21" s="135" t="s">
        <v>1786</v>
      </c>
      <c r="D21" s="130" t="s">
        <v>1787</v>
      </c>
      <c r="E21" s="130" t="s">
        <v>1788</v>
      </c>
      <c r="F21" s="135" t="s">
        <v>1789</v>
      </c>
      <c r="G21" s="136">
        <v>2019.0</v>
      </c>
      <c r="H21" s="130" t="s">
        <v>1790</v>
      </c>
      <c r="I21" s="136">
        <v>92.0</v>
      </c>
      <c r="J21" s="130"/>
      <c r="K21" s="130"/>
      <c r="L21" s="130">
        <v>600.0</v>
      </c>
      <c r="M21" s="130">
        <v>612.0</v>
      </c>
      <c r="N21" s="136">
        <v>12.0</v>
      </c>
      <c r="O21" s="136">
        <v>67.0</v>
      </c>
      <c r="P21" s="130" t="s">
        <v>1793</v>
      </c>
      <c r="Q21" s="137" t="s">
        <v>2441</v>
      </c>
      <c r="R21" s="130" t="s">
        <v>1795</v>
      </c>
      <c r="S21" s="130" t="s">
        <v>1796</v>
      </c>
      <c r="T21" s="130" t="s">
        <v>1797</v>
      </c>
      <c r="U21" s="130" t="s">
        <v>1798</v>
      </c>
      <c r="V21" s="130" t="s">
        <v>1799</v>
      </c>
      <c r="AA21" s="130" t="s">
        <v>1800</v>
      </c>
      <c r="AB21" s="130" t="s">
        <v>1801</v>
      </c>
      <c r="AC21" s="130" t="s">
        <v>1802</v>
      </c>
      <c r="AD21" s="130" t="s">
        <v>1803</v>
      </c>
      <c r="AF21" s="130" t="s">
        <v>1804</v>
      </c>
      <c r="AH21" s="130"/>
      <c r="AI21" s="130"/>
      <c r="AJ21" s="130"/>
      <c r="AK21" s="130"/>
      <c r="AL21" s="130">
        <v>7475632.0</v>
      </c>
      <c r="AM21" s="130"/>
      <c r="AN21" s="130" t="s">
        <v>1806</v>
      </c>
      <c r="AO21" s="130"/>
      <c r="AP21" s="130" t="s">
        <v>970</v>
      </c>
      <c r="AQ21" s="130" t="s">
        <v>1807</v>
      </c>
      <c r="AR21" s="130" t="s">
        <v>972</v>
      </c>
      <c r="AS21" s="130" t="s">
        <v>973</v>
      </c>
      <c r="AT21" s="130" t="s">
        <v>1808</v>
      </c>
      <c r="AU21" s="130" t="s">
        <v>974</v>
      </c>
      <c r="AV21" s="130" t="s">
        <v>1809</v>
      </c>
      <c r="AW21" s="136">
        <v>0.0</v>
      </c>
      <c r="AX21" s="130"/>
      <c r="AY21" s="136">
        <v>1.0</v>
      </c>
      <c r="AZ21" s="136">
        <v>20.0</v>
      </c>
    </row>
    <row r="22" ht="15.75" customHeight="1">
      <c r="A22" s="130" t="s">
        <v>53</v>
      </c>
      <c r="B22" s="134">
        <v>88.0</v>
      </c>
      <c r="C22" s="135" t="s">
        <v>601</v>
      </c>
      <c r="D22" s="130" t="s">
        <v>1658</v>
      </c>
      <c r="E22" s="130" t="s">
        <v>1659</v>
      </c>
      <c r="F22" s="135" t="s">
        <v>600</v>
      </c>
      <c r="G22" s="136">
        <v>2023.0</v>
      </c>
      <c r="H22" s="130" t="s">
        <v>1660</v>
      </c>
      <c r="I22" s="136">
        <v>43.0</v>
      </c>
      <c r="J22" s="130">
        <v>1.0</v>
      </c>
      <c r="K22" s="130"/>
      <c r="L22" s="130">
        <v>135.0</v>
      </c>
      <c r="M22" s="130">
        <v>151.0</v>
      </c>
      <c r="N22" s="136">
        <v>16.0</v>
      </c>
      <c r="O22" s="136">
        <v>11.0</v>
      </c>
      <c r="P22" s="130" t="s">
        <v>1663</v>
      </c>
      <c r="Q22" s="137" t="s">
        <v>2442</v>
      </c>
      <c r="R22" s="130" t="s">
        <v>1665</v>
      </c>
      <c r="S22" s="130" t="s">
        <v>1666</v>
      </c>
      <c r="T22" s="130" t="s">
        <v>1667</v>
      </c>
      <c r="U22" s="130" t="s">
        <v>1668</v>
      </c>
      <c r="AA22" s="130" t="s">
        <v>1669</v>
      </c>
      <c r="AB22" s="130" t="s">
        <v>2443</v>
      </c>
      <c r="AC22" s="130" t="s">
        <v>1671</v>
      </c>
      <c r="AD22" s="130" t="s">
        <v>1672</v>
      </c>
      <c r="AF22" s="130" t="s">
        <v>1531</v>
      </c>
      <c r="AI22" s="130"/>
      <c r="AJ22" s="130"/>
      <c r="AK22" s="130"/>
      <c r="AL22" s="130">
        <v>1.9322054E7</v>
      </c>
      <c r="AM22" s="130"/>
      <c r="AN22" s="130"/>
      <c r="AO22" s="130"/>
      <c r="AP22" s="130" t="s">
        <v>970</v>
      </c>
      <c r="AQ22" s="130" t="s">
        <v>1674</v>
      </c>
      <c r="AR22" s="130" t="s">
        <v>972</v>
      </c>
      <c r="AS22" s="130" t="s">
        <v>973</v>
      </c>
      <c r="AT22" s="130" t="s">
        <v>1012</v>
      </c>
      <c r="AU22" s="130" t="s">
        <v>974</v>
      </c>
      <c r="AV22" s="130" t="s">
        <v>1675</v>
      </c>
      <c r="AW22" s="136">
        <v>0.0</v>
      </c>
      <c r="AX22" s="130"/>
      <c r="AY22" s="136">
        <v>1.0</v>
      </c>
      <c r="AZ22" s="136">
        <v>21.0</v>
      </c>
    </row>
    <row r="23" ht="15.75" customHeight="1">
      <c r="A23" s="130" t="s">
        <v>53</v>
      </c>
      <c r="B23" s="134">
        <v>66.0</v>
      </c>
      <c r="C23" s="135" t="s">
        <v>1444</v>
      </c>
      <c r="D23" s="130" t="s">
        <v>1445</v>
      </c>
      <c r="E23" s="130" t="s">
        <v>1446</v>
      </c>
      <c r="F23" s="135" t="s">
        <v>1447</v>
      </c>
      <c r="G23" s="136">
        <v>2024.0</v>
      </c>
      <c r="H23" s="130" t="s">
        <v>1124</v>
      </c>
      <c r="I23" s="136">
        <v>30.0</v>
      </c>
      <c r="J23" s="130">
        <v>1.0</v>
      </c>
      <c r="K23" s="130"/>
      <c r="L23" s="130">
        <v>1.0</v>
      </c>
      <c r="M23" s="130">
        <v>14.0</v>
      </c>
      <c r="N23" s="136">
        <v>13.0</v>
      </c>
      <c r="O23" s="136">
        <v>1.0</v>
      </c>
      <c r="P23" s="130" t="s">
        <v>1449</v>
      </c>
      <c r="Q23" s="137" t="s">
        <v>2444</v>
      </c>
      <c r="R23" s="130" t="s">
        <v>1451</v>
      </c>
      <c r="S23" s="130" t="s">
        <v>1452</v>
      </c>
      <c r="T23" s="130" t="s">
        <v>2445</v>
      </c>
      <c r="U23" s="130" t="s">
        <v>1454</v>
      </c>
      <c r="V23" s="130" t="s">
        <v>1455</v>
      </c>
      <c r="AC23" s="130" t="s">
        <v>1456</v>
      </c>
      <c r="AD23" s="130" t="s">
        <v>1457</v>
      </c>
      <c r="AF23" s="130" t="s">
        <v>1137</v>
      </c>
      <c r="AI23" s="130"/>
      <c r="AJ23" s="130"/>
      <c r="AK23" s="130"/>
      <c r="AL23" s="130">
        <v>1.4709503E7</v>
      </c>
      <c r="AM23" s="130"/>
      <c r="AN23" s="130"/>
      <c r="AO23" s="130"/>
      <c r="AP23" s="130" t="s">
        <v>970</v>
      </c>
      <c r="AQ23" s="130" t="s">
        <v>1139</v>
      </c>
      <c r="AR23" s="130" t="s">
        <v>972</v>
      </c>
      <c r="AS23" s="130" t="s">
        <v>973</v>
      </c>
      <c r="AT23" s="130"/>
      <c r="AU23" s="130" t="s">
        <v>974</v>
      </c>
      <c r="AV23" s="130" t="s">
        <v>1458</v>
      </c>
      <c r="AW23" s="136">
        <v>0.0</v>
      </c>
      <c r="AX23" s="130"/>
      <c r="AY23" s="136">
        <v>1.0</v>
      </c>
      <c r="AZ23" s="136">
        <v>22.0</v>
      </c>
    </row>
    <row r="24" ht="15.75" customHeight="1">
      <c r="A24" s="130" t="s">
        <v>53</v>
      </c>
      <c r="B24" s="134">
        <v>114.0</v>
      </c>
      <c r="C24" s="135" t="s">
        <v>1856</v>
      </c>
      <c r="D24" s="130" t="s">
        <v>1857</v>
      </c>
      <c r="E24" s="130">
        <v>5.7215859682E10</v>
      </c>
      <c r="F24" s="135" t="s">
        <v>1859</v>
      </c>
      <c r="G24" s="136">
        <v>2020.0</v>
      </c>
      <c r="H24" s="130" t="s">
        <v>1860</v>
      </c>
      <c r="K24" s="130">
        <v>9262514.0</v>
      </c>
      <c r="L24" s="130">
        <v>15.0</v>
      </c>
      <c r="M24" s="130">
        <v>18.0</v>
      </c>
      <c r="N24" s="136">
        <v>3.0</v>
      </c>
      <c r="O24" s="136">
        <v>0.0</v>
      </c>
      <c r="P24" s="130" t="s">
        <v>1862</v>
      </c>
      <c r="Q24" s="137" t="s">
        <v>2446</v>
      </c>
      <c r="R24" s="130" t="s">
        <v>1864</v>
      </c>
      <c r="S24" s="130" t="s">
        <v>1865</v>
      </c>
      <c r="T24" s="130" t="s">
        <v>1866</v>
      </c>
      <c r="U24" s="130" t="s">
        <v>1867</v>
      </c>
      <c r="V24" s="130" t="s">
        <v>1868</v>
      </c>
      <c r="AC24" s="130" t="s">
        <v>1869</v>
      </c>
      <c r="AD24" s="130" t="s">
        <v>1870</v>
      </c>
      <c r="AF24" s="130" t="s">
        <v>1266</v>
      </c>
      <c r="AH24" s="130" t="s">
        <v>1871</v>
      </c>
      <c r="AI24" s="130" t="s">
        <v>1872</v>
      </c>
      <c r="AJ24" s="130" t="s">
        <v>1873</v>
      </c>
      <c r="AK24" s="136">
        <v>165337.0</v>
      </c>
      <c r="AL24" s="130"/>
      <c r="AM24" s="130" t="s">
        <v>1874</v>
      </c>
      <c r="AO24" s="130"/>
      <c r="AP24" s="130" t="s">
        <v>970</v>
      </c>
      <c r="AQ24" s="130" t="s">
        <v>1875</v>
      </c>
      <c r="AR24" s="130" t="s">
        <v>1339</v>
      </c>
      <c r="AS24" s="130" t="s">
        <v>973</v>
      </c>
      <c r="AT24" s="130"/>
      <c r="AU24" s="130" t="s">
        <v>974</v>
      </c>
      <c r="AV24" s="130" t="s">
        <v>1876</v>
      </c>
      <c r="AW24" s="136">
        <v>0.0</v>
      </c>
      <c r="AX24" s="130"/>
      <c r="AY24" s="136">
        <v>1.0</v>
      </c>
      <c r="AZ24" s="136">
        <v>23.0</v>
      </c>
    </row>
    <row r="25" ht="15.75" customHeight="1">
      <c r="A25" s="130" t="s">
        <v>53</v>
      </c>
      <c r="B25" s="134">
        <v>13.0</v>
      </c>
      <c r="C25" s="135" t="s">
        <v>201</v>
      </c>
      <c r="D25" s="130" t="s">
        <v>1103</v>
      </c>
      <c r="E25" s="130" t="s">
        <v>1104</v>
      </c>
      <c r="F25" s="135" t="s">
        <v>200</v>
      </c>
      <c r="G25" s="136">
        <v>2022.0</v>
      </c>
      <c r="H25" s="130" t="s">
        <v>1105</v>
      </c>
      <c r="I25" s="136">
        <v>2022.0</v>
      </c>
      <c r="J25" s="130"/>
      <c r="K25" s="130">
        <v>1351109.0</v>
      </c>
      <c r="L25" s="130"/>
      <c r="M25" s="130"/>
      <c r="N25" s="130"/>
      <c r="O25" s="136">
        <v>0.0</v>
      </c>
      <c r="P25" s="130" t="s">
        <v>1107</v>
      </c>
      <c r="Q25" s="137" t="s">
        <v>2447</v>
      </c>
      <c r="R25" s="130" t="s">
        <v>1109</v>
      </c>
      <c r="S25" s="130" t="s">
        <v>1110</v>
      </c>
      <c r="T25" s="130" t="s">
        <v>2448</v>
      </c>
      <c r="V25" s="130" t="s">
        <v>1112</v>
      </c>
      <c r="AC25" s="130" t="s">
        <v>1113</v>
      </c>
      <c r="AD25" s="130" t="s">
        <v>1114</v>
      </c>
      <c r="AF25" s="130" t="s">
        <v>1115</v>
      </c>
      <c r="AH25" s="130"/>
      <c r="AI25" s="130"/>
      <c r="AJ25" s="130"/>
      <c r="AK25" s="130"/>
      <c r="AL25" s="130">
        <v>1.0589244E7</v>
      </c>
      <c r="AM25" s="130"/>
      <c r="AN25" s="130" t="s">
        <v>1117</v>
      </c>
      <c r="AO25" s="130"/>
      <c r="AP25" s="130" t="s">
        <v>970</v>
      </c>
      <c r="AQ25" s="130" t="s">
        <v>1118</v>
      </c>
      <c r="AR25" s="130" t="s">
        <v>972</v>
      </c>
      <c r="AS25" s="130" t="s">
        <v>973</v>
      </c>
      <c r="AT25" s="130" t="s">
        <v>994</v>
      </c>
      <c r="AU25" s="130" t="s">
        <v>974</v>
      </c>
      <c r="AV25" s="130" t="s">
        <v>1119</v>
      </c>
      <c r="AW25" s="136">
        <v>0.0</v>
      </c>
      <c r="AX25" s="130"/>
      <c r="AY25" s="136">
        <v>1.0</v>
      </c>
      <c r="AZ25" s="136">
        <v>24.0</v>
      </c>
    </row>
    <row r="26" ht="15.75" customHeight="1">
      <c r="A26" s="130" t="s">
        <v>53</v>
      </c>
      <c r="B26" s="134">
        <v>85.0</v>
      </c>
      <c r="C26" s="135" t="s">
        <v>1602</v>
      </c>
      <c r="D26" s="130" t="s">
        <v>1603</v>
      </c>
      <c r="E26" s="130" t="s">
        <v>1604</v>
      </c>
      <c r="F26" s="135" t="s">
        <v>1605</v>
      </c>
      <c r="G26" s="136">
        <v>2024.0</v>
      </c>
      <c r="H26" s="130" t="s">
        <v>1606</v>
      </c>
      <c r="L26" s="130">
        <v>315.0</v>
      </c>
      <c r="M26" s="130">
        <v>318.0</v>
      </c>
      <c r="N26" s="136">
        <v>3.0</v>
      </c>
      <c r="O26" s="136">
        <v>0.0</v>
      </c>
      <c r="P26" s="130" t="s">
        <v>1609</v>
      </c>
      <c r="Q26" s="137" t="s">
        <v>2449</v>
      </c>
      <c r="R26" s="130" t="s">
        <v>1611</v>
      </c>
      <c r="S26" s="130" t="s">
        <v>1612</v>
      </c>
      <c r="T26" s="130" t="s">
        <v>2450</v>
      </c>
      <c r="U26" s="130" t="s">
        <v>1614</v>
      </c>
      <c r="V26" s="130" t="s">
        <v>1615</v>
      </c>
      <c r="AA26" s="130" t="s">
        <v>1616</v>
      </c>
      <c r="AB26" s="130" t="s">
        <v>1617</v>
      </c>
      <c r="AC26" s="130" t="s">
        <v>1618</v>
      </c>
      <c r="AD26" s="130" t="s">
        <v>1619</v>
      </c>
      <c r="AF26" s="130" t="s">
        <v>1266</v>
      </c>
      <c r="AG26" s="130" t="s">
        <v>1620</v>
      </c>
      <c r="AH26" s="130" t="s">
        <v>1621</v>
      </c>
      <c r="AI26" s="130" t="s">
        <v>1622</v>
      </c>
      <c r="AJ26" s="130" t="s">
        <v>1623</v>
      </c>
      <c r="AK26" s="136">
        <v>201142.0</v>
      </c>
      <c r="AL26" s="130"/>
      <c r="AM26" s="130" t="s">
        <v>1624</v>
      </c>
      <c r="AO26" s="130"/>
      <c r="AP26" s="130" t="s">
        <v>970</v>
      </c>
      <c r="AQ26" s="130" t="s">
        <v>1625</v>
      </c>
      <c r="AR26" s="130" t="s">
        <v>1339</v>
      </c>
      <c r="AS26" s="130" t="s">
        <v>973</v>
      </c>
      <c r="AT26" s="130"/>
      <c r="AU26" s="130" t="s">
        <v>974</v>
      </c>
      <c r="AV26" s="130" t="s">
        <v>1626</v>
      </c>
      <c r="AW26" s="136">
        <v>0.0</v>
      </c>
      <c r="AX26" s="130"/>
      <c r="AY26" s="136">
        <v>1.0</v>
      </c>
      <c r="AZ26" s="136">
        <v>25.0</v>
      </c>
    </row>
    <row r="27" ht="15.75" customHeight="1">
      <c r="A27" s="130" t="s">
        <v>53</v>
      </c>
      <c r="B27" s="134">
        <v>133.0</v>
      </c>
      <c r="C27" s="135" t="s">
        <v>721</v>
      </c>
      <c r="D27" s="130" t="s">
        <v>2016</v>
      </c>
      <c r="E27" s="130">
        <v>5.72201832E10</v>
      </c>
      <c r="F27" s="135" t="s">
        <v>720</v>
      </c>
      <c r="G27" s="136">
        <v>2020.0</v>
      </c>
      <c r="H27" s="130" t="s">
        <v>1836</v>
      </c>
      <c r="I27" s="136">
        <v>1682.0</v>
      </c>
      <c r="J27" s="130">
        <v>1.0</v>
      </c>
      <c r="K27" s="130">
        <v>12086.0</v>
      </c>
      <c r="L27" s="130"/>
      <c r="M27" s="130"/>
      <c r="N27" s="130"/>
      <c r="O27" s="136">
        <v>2.0</v>
      </c>
      <c r="P27" s="130" t="s">
        <v>2019</v>
      </c>
      <c r="Q27" s="137" t="s">
        <v>2451</v>
      </c>
      <c r="R27" s="130" t="s">
        <v>2021</v>
      </c>
      <c r="S27" s="130" t="s">
        <v>2022</v>
      </c>
      <c r="T27" s="130" t="s">
        <v>2023</v>
      </c>
      <c r="V27" s="130" t="s">
        <v>2024</v>
      </c>
      <c r="AC27" s="130" t="s">
        <v>2025</v>
      </c>
      <c r="AD27" s="130" t="s">
        <v>2026</v>
      </c>
      <c r="AF27" s="130" t="s">
        <v>1848</v>
      </c>
      <c r="AH27" s="130" t="s">
        <v>2027</v>
      </c>
      <c r="AI27" s="130" t="s">
        <v>2028</v>
      </c>
      <c r="AJ27" s="130" t="s">
        <v>2029</v>
      </c>
      <c r="AK27" s="136">
        <v>165154.0</v>
      </c>
      <c r="AL27" s="130">
        <v>1.7426588E7</v>
      </c>
      <c r="AM27" s="130"/>
      <c r="AN27" s="130"/>
      <c r="AO27" s="130"/>
      <c r="AP27" s="130" t="s">
        <v>970</v>
      </c>
      <c r="AQ27" s="130" t="s">
        <v>1854</v>
      </c>
      <c r="AR27" s="130" t="s">
        <v>1339</v>
      </c>
      <c r="AS27" s="130" t="s">
        <v>973</v>
      </c>
      <c r="AT27" s="130" t="s">
        <v>994</v>
      </c>
      <c r="AU27" s="130" t="s">
        <v>974</v>
      </c>
      <c r="AV27" s="130" t="s">
        <v>2030</v>
      </c>
      <c r="AW27" s="136">
        <v>0.0</v>
      </c>
      <c r="AX27" s="130"/>
      <c r="AY27" s="136">
        <v>1.0</v>
      </c>
      <c r="AZ27" s="136">
        <v>26.0</v>
      </c>
    </row>
    <row r="28" ht="15.75" customHeight="1">
      <c r="A28" s="130" t="s">
        <v>53</v>
      </c>
      <c r="B28" s="134">
        <v>43.0</v>
      </c>
      <c r="C28" s="135" t="s">
        <v>1317</v>
      </c>
      <c r="D28" s="130" t="s">
        <v>1318</v>
      </c>
      <c r="E28" s="130">
        <v>5.7218597095E10</v>
      </c>
      <c r="F28" s="135" t="s">
        <v>1320</v>
      </c>
      <c r="G28" s="136">
        <v>2023.0</v>
      </c>
      <c r="H28" s="130" t="s">
        <v>1321</v>
      </c>
      <c r="O28" s="136">
        <v>0.0</v>
      </c>
      <c r="P28" s="130" t="s">
        <v>1322</v>
      </c>
      <c r="Q28" s="137" t="s">
        <v>2452</v>
      </c>
      <c r="R28" s="130" t="s">
        <v>1324</v>
      </c>
      <c r="S28" s="130" t="s">
        <v>1325</v>
      </c>
      <c r="T28" s="130" t="s">
        <v>2453</v>
      </c>
      <c r="U28" s="130" t="s">
        <v>1327</v>
      </c>
      <c r="V28" s="130" t="s">
        <v>1328</v>
      </c>
      <c r="AA28" s="130" t="s">
        <v>1329</v>
      </c>
      <c r="AB28" s="130" t="s">
        <v>1330</v>
      </c>
      <c r="AC28" s="130" t="s">
        <v>1331</v>
      </c>
      <c r="AD28" s="130" t="s">
        <v>1332</v>
      </c>
      <c r="AF28" s="130" t="s">
        <v>1266</v>
      </c>
      <c r="AG28" s="130" t="s">
        <v>1333</v>
      </c>
      <c r="AH28" s="130" t="s">
        <v>1334</v>
      </c>
      <c r="AI28" s="130" t="s">
        <v>1335</v>
      </c>
      <c r="AJ28" s="130" t="s">
        <v>1336</v>
      </c>
      <c r="AK28" s="136">
        <v>193317.0</v>
      </c>
      <c r="AL28" s="130"/>
      <c r="AM28" s="130" t="s">
        <v>1337</v>
      </c>
      <c r="AO28" s="130"/>
      <c r="AP28" s="130" t="s">
        <v>970</v>
      </c>
      <c r="AQ28" s="130" t="s">
        <v>1338</v>
      </c>
      <c r="AR28" s="130" t="s">
        <v>1339</v>
      </c>
      <c r="AS28" s="130" t="s">
        <v>973</v>
      </c>
      <c r="AT28" s="130"/>
      <c r="AU28" s="130" t="s">
        <v>974</v>
      </c>
      <c r="AV28" s="130" t="s">
        <v>1340</v>
      </c>
      <c r="AW28" s="136">
        <v>0.0</v>
      </c>
      <c r="AX28" s="130"/>
      <c r="AY28" s="136">
        <v>1.0</v>
      </c>
      <c r="AZ28" s="136">
        <v>27.0</v>
      </c>
    </row>
    <row r="29" ht="15.75" customHeight="1">
      <c r="A29" s="130" t="s">
        <v>53</v>
      </c>
      <c r="B29" s="134">
        <v>134.0</v>
      </c>
      <c r="C29" s="135" t="s">
        <v>2031</v>
      </c>
      <c r="D29" s="130" t="s">
        <v>2032</v>
      </c>
      <c r="E29" s="130" t="s">
        <v>2033</v>
      </c>
      <c r="F29" s="135" t="s">
        <v>2034</v>
      </c>
      <c r="G29" s="136">
        <v>2019.0</v>
      </c>
      <c r="H29" s="130" t="s">
        <v>2035</v>
      </c>
      <c r="I29" s="136">
        <v>2.0</v>
      </c>
      <c r="J29" s="130"/>
      <c r="K29" s="130"/>
      <c r="L29" s="130">
        <v>670.0</v>
      </c>
      <c r="M29" s="130">
        <v>671.0</v>
      </c>
      <c r="N29" s="136">
        <v>1.0</v>
      </c>
      <c r="O29" s="136">
        <v>0.0</v>
      </c>
      <c r="P29" s="130"/>
      <c r="Q29" s="137" t="s">
        <v>2454</v>
      </c>
      <c r="R29" s="130" t="s">
        <v>2039</v>
      </c>
      <c r="S29" s="130" t="s">
        <v>2040</v>
      </c>
      <c r="T29" s="130" t="s">
        <v>2041</v>
      </c>
      <c r="U29" s="130" t="s">
        <v>2042</v>
      </c>
      <c r="V29" s="130" t="s">
        <v>2043</v>
      </c>
      <c r="AC29" s="130" t="s">
        <v>2044</v>
      </c>
      <c r="AE29" s="130" t="s">
        <v>2045</v>
      </c>
      <c r="AF29" s="130" t="s">
        <v>2046</v>
      </c>
      <c r="AG29" s="130" t="s">
        <v>2047</v>
      </c>
      <c r="AH29" s="130" t="s">
        <v>2048</v>
      </c>
      <c r="AI29" s="130" t="s">
        <v>2049</v>
      </c>
      <c r="AJ29" s="130" t="s">
        <v>2050</v>
      </c>
      <c r="AK29" s="136">
        <v>155957.0</v>
      </c>
      <c r="AL29" s="130"/>
      <c r="AM29" s="130" t="s">
        <v>2051</v>
      </c>
      <c r="AO29" s="130"/>
      <c r="AP29" s="130" t="s">
        <v>970</v>
      </c>
      <c r="AQ29" s="130" t="s">
        <v>2052</v>
      </c>
      <c r="AR29" s="130" t="s">
        <v>1339</v>
      </c>
      <c r="AS29" s="130" t="s">
        <v>973</v>
      </c>
      <c r="AT29" s="130"/>
      <c r="AU29" s="130" t="s">
        <v>974</v>
      </c>
      <c r="AV29" s="130" t="s">
        <v>2053</v>
      </c>
      <c r="AW29" s="136">
        <v>0.0</v>
      </c>
      <c r="AX29" s="130"/>
      <c r="AY29" s="136">
        <v>1.0</v>
      </c>
      <c r="AZ29" s="136">
        <v>28.0</v>
      </c>
    </row>
    <row r="30" ht="15.75" customHeight="1">
      <c r="A30" s="130" t="s">
        <v>53</v>
      </c>
      <c r="B30" s="134">
        <v>132.0</v>
      </c>
      <c r="C30" s="135" t="s">
        <v>1999</v>
      </c>
      <c r="D30" s="130" t="s">
        <v>2000</v>
      </c>
      <c r="E30" s="130">
        <v>5.721143426E10</v>
      </c>
      <c r="F30" s="135" t="s">
        <v>2002</v>
      </c>
      <c r="G30" s="136">
        <v>2019.0</v>
      </c>
      <c r="H30" s="130" t="s">
        <v>1252</v>
      </c>
      <c r="I30" s="136">
        <v>7.0</v>
      </c>
      <c r="J30" s="130"/>
      <c r="K30" s="130">
        <v>8922694.0</v>
      </c>
      <c r="L30" s="130">
        <v>183790.0</v>
      </c>
      <c r="M30" s="130">
        <v>183799.0</v>
      </c>
      <c r="N30" s="136">
        <v>9.0</v>
      </c>
      <c r="O30" s="136">
        <v>38.0</v>
      </c>
      <c r="P30" s="130" t="s">
        <v>2006</v>
      </c>
      <c r="Q30" s="137" t="s">
        <v>2455</v>
      </c>
      <c r="R30" s="130" t="s">
        <v>2008</v>
      </c>
      <c r="S30" s="130" t="s">
        <v>2009</v>
      </c>
      <c r="T30" s="130" t="s">
        <v>2010</v>
      </c>
      <c r="U30" s="130" t="s">
        <v>2011</v>
      </c>
      <c r="V30" s="130" t="s">
        <v>2012</v>
      </c>
      <c r="AC30" s="130" t="s">
        <v>2013</v>
      </c>
      <c r="AD30" s="130" t="s">
        <v>2014</v>
      </c>
      <c r="AF30" s="130" t="s">
        <v>1266</v>
      </c>
      <c r="AK30" s="130"/>
      <c r="AL30" s="130">
        <v>2.1693536E7</v>
      </c>
      <c r="AM30" s="130"/>
      <c r="AN30" s="130"/>
      <c r="AO30" s="130"/>
      <c r="AP30" s="130" t="s">
        <v>970</v>
      </c>
      <c r="AQ30" s="130" t="s">
        <v>1252</v>
      </c>
      <c r="AR30" s="130" t="s">
        <v>972</v>
      </c>
      <c r="AS30" s="130" t="s">
        <v>973</v>
      </c>
      <c r="AT30" s="130" t="s">
        <v>994</v>
      </c>
      <c r="AU30" s="130" t="s">
        <v>974</v>
      </c>
      <c r="AV30" s="130" t="s">
        <v>2015</v>
      </c>
      <c r="AW30" s="136">
        <v>0.0</v>
      </c>
      <c r="AX30" s="130"/>
      <c r="AY30" s="136">
        <v>1.0</v>
      </c>
      <c r="AZ30" s="136">
        <v>29.0</v>
      </c>
    </row>
    <row r="31" ht="15.75" customHeight="1">
      <c r="A31" s="130" t="s">
        <v>53</v>
      </c>
      <c r="B31" s="134">
        <v>126.0</v>
      </c>
      <c r="C31" s="135" t="s">
        <v>1918</v>
      </c>
      <c r="D31" s="130" t="s">
        <v>1919</v>
      </c>
      <c r="E31" s="130" t="s">
        <v>1920</v>
      </c>
      <c r="F31" s="135" t="s">
        <v>1921</v>
      </c>
      <c r="G31" s="136">
        <v>2019.0</v>
      </c>
      <c r="H31" s="130" t="s">
        <v>1922</v>
      </c>
      <c r="I31" s="136">
        <v>20.0</v>
      </c>
      <c r="J31" s="130" t="s">
        <v>1923</v>
      </c>
      <c r="L31" s="130" t="s">
        <v>1924</v>
      </c>
      <c r="M31" s="130" t="s">
        <v>1925</v>
      </c>
      <c r="N31" s="136">
        <v>5.0</v>
      </c>
      <c r="O31" s="136">
        <v>1.0</v>
      </c>
      <c r="P31" s="130"/>
      <c r="Q31" s="137" t="s">
        <v>2456</v>
      </c>
      <c r="R31" s="130" t="s">
        <v>1927</v>
      </c>
      <c r="S31" s="130" t="s">
        <v>1928</v>
      </c>
      <c r="T31" s="130" t="s">
        <v>1929</v>
      </c>
      <c r="U31" s="130" t="s">
        <v>1930</v>
      </c>
      <c r="V31" s="130" t="s">
        <v>1931</v>
      </c>
      <c r="AA31" s="130" t="s">
        <v>1932</v>
      </c>
      <c r="AB31" s="130" t="s">
        <v>1933</v>
      </c>
      <c r="AC31" s="130" t="s">
        <v>1934</v>
      </c>
      <c r="AD31" s="130" t="s">
        <v>1935</v>
      </c>
      <c r="AF31" s="130" t="s">
        <v>1936</v>
      </c>
      <c r="AH31" s="130"/>
      <c r="AI31" s="130"/>
      <c r="AJ31" s="130"/>
      <c r="AK31" s="130"/>
      <c r="AL31" s="130">
        <v>1.3115065E7</v>
      </c>
      <c r="AM31" s="130"/>
      <c r="AN31" s="130"/>
      <c r="AO31" s="130"/>
      <c r="AP31" s="130" t="s">
        <v>970</v>
      </c>
      <c r="AQ31" s="130" t="s">
        <v>1938</v>
      </c>
      <c r="AR31" s="130" t="s">
        <v>972</v>
      </c>
      <c r="AS31" s="130" t="s">
        <v>973</v>
      </c>
      <c r="AT31" s="130"/>
      <c r="AU31" s="130" t="s">
        <v>974</v>
      </c>
      <c r="AV31" s="130" t="s">
        <v>1939</v>
      </c>
      <c r="AW31" s="136">
        <v>0.0</v>
      </c>
      <c r="AX31" s="130"/>
      <c r="AY31" s="136">
        <v>1.0</v>
      </c>
      <c r="AZ31" s="136">
        <v>30.0</v>
      </c>
    </row>
    <row r="32" ht="15.75" customHeight="1">
      <c r="A32" s="130" t="s">
        <v>53</v>
      </c>
      <c r="B32" s="134">
        <v>98.0</v>
      </c>
      <c r="C32" s="135" t="s">
        <v>1725</v>
      </c>
      <c r="D32" s="130" t="s">
        <v>1726</v>
      </c>
      <c r="E32" s="130" t="s">
        <v>1727</v>
      </c>
      <c r="F32" s="135" t="s">
        <v>1728</v>
      </c>
      <c r="G32" s="136">
        <v>2022.0</v>
      </c>
      <c r="H32" s="130" t="s">
        <v>1729</v>
      </c>
      <c r="L32" s="130">
        <v>753.0</v>
      </c>
      <c r="M32" s="130">
        <v>756.0</v>
      </c>
      <c r="N32" s="136">
        <v>3.0</v>
      </c>
      <c r="O32" s="136">
        <v>0.0</v>
      </c>
      <c r="P32" s="130" t="s">
        <v>1732</v>
      </c>
      <c r="Q32" s="137" t="s">
        <v>2457</v>
      </c>
      <c r="R32" s="130" t="s">
        <v>1734</v>
      </c>
      <c r="S32" s="130" t="s">
        <v>1735</v>
      </c>
      <c r="T32" s="130" t="s">
        <v>2458</v>
      </c>
      <c r="U32" s="130" t="s">
        <v>1737</v>
      </c>
      <c r="V32" s="130" t="s">
        <v>1738</v>
      </c>
      <c r="AC32" s="130" t="s">
        <v>1739</v>
      </c>
      <c r="AD32" s="130" t="s">
        <v>1740</v>
      </c>
      <c r="AF32" s="130" t="s">
        <v>1266</v>
      </c>
      <c r="AG32" s="130" t="s">
        <v>1741</v>
      </c>
      <c r="AH32" s="130" t="s">
        <v>1742</v>
      </c>
      <c r="AI32" s="130" t="s">
        <v>1743</v>
      </c>
      <c r="AJ32" s="130" t="s">
        <v>1744</v>
      </c>
      <c r="AK32" s="136">
        <v>189451.0</v>
      </c>
      <c r="AL32" s="130"/>
      <c r="AM32" s="130" t="s">
        <v>1745</v>
      </c>
      <c r="AO32" s="130"/>
      <c r="AP32" s="130" t="s">
        <v>970</v>
      </c>
      <c r="AQ32" s="130" t="s">
        <v>1746</v>
      </c>
      <c r="AR32" s="130" t="s">
        <v>1339</v>
      </c>
      <c r="AS32" s="130" t="s">
        <v>973</v>
      </c>
      <c r="AT32" s="130"/>
      <c r="AU32" s="130" t="s">
        <v>974</v>
      </c>
      <c r="AV32" s="130" t="s">
        <v>1747</v>
      </c>
      <c r="AW32" s="136">
        <v>0.0</v>
      </c>
      <c r="AX32" s="130"/>
      <c r="AY32" s="136">
        <v>1.0</v>
      </c>
      <c r="AZ32" s="136">
        <v>31.0</v>
      </c>
    </row>
    <row r="33" ht="15.75" customHeight="1">
      <c r="A33" s="130" t="s">
        <v>53</v>
      </c>
      <c r="B33" s="134">
        <v>112.0</v>
      </c>
      <c r="C33" s="135" t="s">
        <v>672</v>
      </c>
      <c r="D33" s="130" t="s">
        <v>1834</v>
      </c>
      <c r="E33" s="130" t="s">
        <v>1835</v>
      </c>
      <c r="F33" s="135" t="s">
        <v>671</v>
      </c>
      <c r="G33" s="136">
        <v>2021.0</v>
      </c>
      <c r="H33" s="130" t="s">
        <v>1836</v>
      </c>
      <c r="I33" s="136">
        <v>1779.0</v>
      </c>
      <c r="J33" s="130">
        <v>1.0</v>
      </c>
      <c r="K33" s="130">
        <v>12043.0</v>
      </c>
      <c r="L33" s="130"/>
      <c r="M33" s="130"/>
      <c r="N33" s="130"/>
      <c r="O33" s="136">
        <v>3.0</v>
      </c>
      <c r="P33" s="130" t="s">
        <v>1838</v>
      </c>
      <c r="Q33" s="137" t="s">
        <v>2459</v>
      </c>
      <c r="R33" s="130" t="s">
        <v>1840</v>
      </c>
      <c r="S33" s="130" t="s">
        <v>1841</v>
      </c>
      <c r="T33" s="130" t="s">
        <v>2460</v>
      </c>
      <c r="U33" s="130" t="s">
        <v>1843</v>
      </c>
      <c r="V33" s="130" t="s">
        <v>1844</v>
      </c>
      <c r="AC33" s="130" t="s">
        <v>1845</v>
      </c>
      <c r="AD33" s="130" t="s">
        <v>1846</v>
      </c>
      <c r="AE33" s="130" t="s">
        <v>1847</v>
      </c>
      <c r="AF33" s="130" t="s">
        <v>1848</v>
      </c>
      <c r="AG33" s="130" t="s">
        <v>1849</v>
      </c>
      <c r="AH33" s="130" t="s">
        <v>1850</v>
      </c>
      <c r="AI33" s="130" t="s">
        <v>1851</v>
      </c>
      <c r="AJ33" s="130" t="s">
        <v>1852</v>
      </c>
      <c r="AK33" s="136">
        <v>167576.0</v>
      </c>
      <c r="AL33" s="130">
        <v>1.7426588E7</v>
      </c>
      <c r="AM33" s="130"/>
      <c r="AN33" s="130"/>
      <c r="AO33" s="130"/>
      <c r="AP33" s="130" t="s">
        <v>970</v>
      </c>
      <c r="AQ33" s="130" t="s">
        <v>1854</v>
      </c>
      <c r="AR33" s="130" t="s">
        <v>1339</v>
      </c>
      <c r="AS33" s="130" t="s">
        <v>973</v>
      </c>
      <c r="AT33" s="130" t="s">
        <v>994</v>
      </c>
      <c r="AU33" s="130" t="s">
        <v>974</v>
      </c>
      <c r="AV33" s="130" t="s">
        <v>1855</v>
      </c>
      <c r="AW33" s="136">
        <v>0.0</v>
      </c>
      <c r="AX33" s="130"/>
      <c r="AY33" s="136">
        <v>1.0</v>
      </c>
      <c r="AZ33" s="136">
        <v>32.0</v>
      </c>
    </row>
    <row r="34" ht="15.75" customHeight="1">
      <c r="A34" s="130" t="s">
        <v>53</v>
      </c>
      <c r="B34" s="134">
        <v>143.0</v>
      </c>
      <c r="C34" s="135" t="s">
        <v>2103</v>
      </c>
      <c r="D34" s="130" t="s">
        <v>2104</v>
      </c>
      <c r="E34" s="130" t="s">
        <v>2105</v>
      </c>
      <c r="F34" s="135" t="s">
        <v>2106</v>
      </c>
      <c r="G34" s="136">
        <v>2020.0</v>
      </c>
      <c r="H34" s="130" t="s">
        <v>2107</v>
      </c>
      <c r="K34" s="130">
        <v>3381700.0</v>
      </c>
      <c r="L34" s="130">
        <v>61.0</v>
      </c>
      <c r="M34" s="130">
        <v>70.0</v>
      </c>
      <c r="N34" s="136">
        <v>9.0</v>
      </c>
      <c r="O34" s="136">
        <v>6.0</v>
      </c>
      <c r="P34" s="130" t="s">
        <v>2111</v>
      </c>
      <c r="Q34" s="137" t="s">
        <v>2461</v>
      </c>
      <c r="R34" s="130" t="s">
        <v>2113</v>
      </c>
      <c r="S34" s="130" t="s">
        <v>2114</v>
      </c>
      <c r="T34" s="130" t="s">
        <v>2115</v>
      </c>
      <c r="U34" s="130" t="s">
        <v>2116</v>
      </c>
      <c r="V34" s="130" t="s">
        <v>2117</v>
      </c>
      <c r="AC34" s="130" t="s">
        <v>2118</v>
      </c>
      <c r="AF34" s="130" t="s">
        <v>2119</v>
      </c>
      <c r="AG34" s="130" t="s">
        <v>2120</v>
      </c>
      <c r="AH34" s="130" t="s">
        <v>2121</v>
      </c>
      <c r="AI34" s="130" t="s">
        <v>2122</v>
      </c>
      <c r="AJ34" s="130" t="s">
        <v>1744</v>
      </c>
      <c r="AK34" s="136">
        <v>163085.0</v>
      </c>
      <c r="AL34" s="130">
        <v>2705257.0</v>
      </c>
      <c r="AM34" s="130" t="s">
        <v>2124</v>
      </c>
      <c r="AN34" s="130" t="s">
        <v>2125</v>
      </c>
      <c r="AO34" s="130"/>
      <c r="AP34" s="130" t="s">
        <v>970</v>
      </c>
      <c r="AQ34" s="130" t="s">
        <v>2126</v>
      </c>
      <c r="AR34" s="130" t="s">
        <v>1339</v>
      </c>
      <c r="AS34" s="130" t="s">
        <v>973</v>
      </c>
      <c r="AT34" s="130"/>
      <c r="AU34" s="130" t="s">
        <v>974</v>
      </c>
      <c r="AV34" s="130" t="s">
        <v>2127</v>
      </c>
      <c r="AW34" s="136">
        <v>0.0</v>
      </c>
      <c r="AX34" s="130"/>
      <c r="AY34" s="136">
        <v>1.0</v>
      </c>
      <c r="AZ34" s="136">
        <v>33.0</v>
      </c>
    </row>
    <row r="35" ht="15.75" customHeight="1">
      <c r="A35" s="130" t="s">
        <v>53</v>
      </c>
      <c r="B35" s="134">
        <v>69.0</v>
      </c>
      <c r="C35" s="135" t="s">
        <v>492</v>
      </c>
      <c r="D35" s="130" t="s">
        <v>1478</v>
      </c>
      <c r="E35" s="130" t="s">
        <v>1479</v>
      </c>
      <c r="F35" s="135" t="s">
        <v>491</v>
      </c>
      <c r="G35" s="136">
        <v>2023.0</v>
      </c>
      <c r="H35" s="130" t="s">
        <v>1480</v>
      </c>
      <c r="I35" s="136">
        <v>18.0</v>
      </c>
      <c r="J35" s="139">
        <v>45845.0</v>
      </c>
      <c r="K35" s="130" t="s">
        <v>1482</v>
      </c>
      <c r="L35" s="130"/>
      <c r="M35" s="130"/>
      <c r="N35" s="130"/>
      <c r="O35" s="136">
        <v>1.0</v>
      </c>
      <c r="P35" s="130" t="s">
        <v>1483</v>
      </c>
      <c r="Q35" s="137" t="s">
        <v>2462</v>
      </c>
      <c r="R35" s="130" t="s">
        <v>1485</v>
      </c>
      <c r="S35" s="130" t="s">
        <v>1486</v>
      </c>
      <c r="T35" s="130" t="s">
        <v>1487</v>
      </c>
      <c r="V35" s="130" t="s">
        <v>1488</v>
      </c>
      <c r="AC35" s="130" t="s">
        <v>1489</v>
      </c>
      <c r="AD35" s="130" t="s">
        <v>1490</v>
      </c>
      <c r="AF35" s="130" t="s">
        <v>1491</v>
      </c>
      <c r="AI35" s="130"/>
      <c r="AJ35" s="130"/>
      <c r="AK35" s="130"/>
      <c r="AL35" s="130">
        <v>1.9326203E7</v>
      </c>
      <c r="AM35" s="130"/>
      <c r="AN35" s="130" t="s">
        <v>1493</v>
      </c>
      <c r="AO35" s="136">
        <v>3.7467189E7</v>
      </c>
      <c r="AP35" s="130" t="s">
        <v>970</v>
      </c>
      <c r="AQ35" s="130" t="s">
        <v>1480</v>
      </c>
      <c r="AR35" s="130" t="s">
        <v>972</v>
      </c>
      <c r="AS35" s="130" t="s">
        <v>973</v>
      </c>
      <c r="AT35" s="130" t="s">
        <v>1086</v>
      </c>
      <c r="AU35" s="130" t="s">
        <v>974</v>
      </c>
      <c r="AV35" s="130" t="s">
        <v>1494</v>
      </c>
      <c r="AW35" s="136">
        <v>0.0</v>
      </c>
      <c r="AX35" s="130"/>
      <c r="AY35" s="136">
        <v>1.0</v>
      </c>
      <c r="AZ35" s="136">
        <v>34.0</v>
      </c>
    </row>
    <row r="36" ht="15.75" customHeight="1">
      <c r="A36" s="130" t="s">
        <v>53</v>
      </c>
      <c r="B36" s="134">
        <v>101.0</v>
      </c>
      <c r="C36" s="135" t="s">
        <v>1748</v>
      </c>
      <c r="D36" s="130" t="s">
        <v>1749</v>
      </c>
      <c r="E36" s="130" t="s">
        <v>1750</v>
      </c>
      <c r="F36" s="135" t="s">
        <v>1751</v>
      </c>
      <c r="G36" s="136">
        <v>2021.0</v>
      </c>
      <c r="H36" s="130" t="s">
        <v>1752</v>
      </c>
      <c r="I36" s="136">
        <v>46.0</v>
      </c>
      <c r="J36" s="130">
        <v>8.0</v>
      </c>
      <c r="K36" s="130"/>
      <c r="L36" s="130">
        <v>1603.0</v>
      </c>
      <c r="M36" s="130">
        <v>1620.0</v>
      </c>
      <c r="N36" s="136">
        <v>17.0</v>
      </c>
      <c r="O36" s="136">
        <v>15.0</v>
      </c>
      <c r="P36" s="130" t="s">
        <v>1756</v>
      </c>
      <c r="Q36" s="137" t="s">
        <v>2463</v>
      </c>
      <c r="R36" s="130" t="s">
        <v>1758</v>
      </c>
      <c r="S36" s="130" t="s">
        <v>1759</v>
      </c>
      <c r="T36" s="130" t="s">
        <v>1760</v>
      </c>
      <c r="U36" s="130" t="s">
        <v>1761</v>
      </c>
      <c r="AA36" s="130" t="s">
        <v>1762</v>
      </c>
      <c r="AB36" s="130" t="s">
        <v>1763</v>
      </c>
      <c r="AC36" s="130" t="s">
        <v>1764</v>
      </c>
      <c r="AD36" s="130" t="s">
        <v>1765</v>
      </c>
      <c r="AF36" s="130" t="s">
        <v>1064</v>
      </c>
      <c r="AH36" s="130"/>
      <c r="AI36" s="130"/>
      <c r="AJ36" s="130"/>
      <c r="AK36" s="130"/>
      <c r="AL36" s="130">
        <v>3075079.0</v>
      </c>
      <c r="AM36" s="130"/>
      <c r="AN36" s="130"/>
      <c r="AO36" s="130"/>
      <c r="AP36" s="130" t="s">
        <v>970</v>
      </c>
      <c r="AQ36" s="130" t="s">
        <v>1767</v>
      </c>
      <c r="AR36" s="130" t="s">
        <v>972</v>
      </c>
      <c r="AS36" s="130" t="s">
        <v>973</v>
      </c>
      <c r="AT36" s="130"/>
      <c r="AU36" s="130" t="s">
        <v>974</v>
      </c>
      <c r="AV36" s="130" t="s">
        <v>1768</v>
      </c>
      <c r="AW36" s="136">
        <v>0.0</v>
      </c>
      <c r="AX36" s="130"/>
      <c r="AY36" s="136">
        <v>1.0</v>
      </c>
      <c r="AZ36" s="136">
        <v>35.0</v>
      </c>
    </row>
    <row r="37" ht="15.75" customHeight="1">
      <c r="A37" s="130" t="s">
        <v>53</v>
      </c>
      <c r="B37" s="134">
        <v>57.0</v>
      </c>
      <c r="C37" s="135" t="s">
        <v>1375</v>
      </c>
      <c r="D37" s="130" t="s">
        <v>1376</v>
      </c>
      <c r="E37" s="130">
        <v>5.87756926E10</v>
      </c>
      <c r="F37" s="135" t="s">
        <v>1378</v>
      </c>
      <c r="G37" s="136">
        <v>2023.0</v>
      </c>
      <c r="H37" s="130" t="s">
        <v>1379</v>
      </c>
      <c r="I37" s="136">
        <v>27.0</v>
      </c>
      <c r="J37" s="130">
        <v>2.0</v>
      </c>
      <c r="K37" s="130"/>
      <c r="L37" s="130">
        <v>193.0</v>
      </c>
      <c r="M37" s="130">
        <v>205.0</v>
      </c>
      <c r="N37" s="136">
        <v>12.0</v>
      </c>
      <c r="O37" s="136">
        <v>2.0</v>
      </c>
      <c r="P37" s="130" t="s">
        <v>1382</v>
      </c>
      <c r="Q37" s="137" t="s">
        <v>2464</v>
      </c>
      <c r="R37" s="130" t="s">
        <v>1384</v>
      </c>
      <c r="S37" s="130" t="s">
        <v>1385</v>
      </c>
      <c r="T37" s="130" t="s">
        <v>1386</v>
      </c>
      <c r="U37" s="130" t="s">
        <v>1387</v>
      </c>
      <c r="V37" s="130" t="s">
        <v>1388</v>
      </c>
      <c r="AC37" s="130" t="s">
        <v>1389</v>
      </c>
      <c r="AD37" s="130" t="s">
        <v>1390</v>
      </c>
      <c r="AF37" s="130" t="s">
        <v>1391</v>
      </c>
      <c r="AH37" s="130"/>
      <c r="AI37" s="130"/>
      <c r="AJ37" s="130"/>
      <c r="AK37" s="130"/>
      <c r="AL37" s="130">
        <v>1.3272314E7</v>
      </c>
      <c r="AM37" s="130"/>
      <c r="AN37" s="130"/>
      <c r="AO37" s="130"/>
      <c r="AP37" s="130" t="s">
        <v>970</v>
      </c>
      <c r="AQ37" s="130" t="s">
        <v>1393</v>
      </c>
      <c r="AR37" s="130" t="s">
        <v>972</v>
      </c>
      <c r="AS37" s="130" t="s">
        <v>973</v>
      </c>
      <c r="AT37" s="130"/>
      <c r="AU37" s="130" t="s">
        <v>974</v>
      </c>
      <c r="AV37" s="130" t="s">
        <v>1394</v>
      </c>
      <c r="AW37" s="136">
        <v>0.0</v>
      </c>
      <c r="AX37" s="130"/>
      <c r="AY37" s="136">
        <v>1.0</v>
      </c>
      <c r="AZ37" s="136">
        <v>36.0</v>
      </c>
    </row>
    <row r="38" ht="15.75" customHeight="1">
      <c r="A38" s="130" t="s">
        <v>53</v>
      </c>
      <c r="B38" s="134">
        <v>7.0</v>
      </c>
      <c r="C38" s="135" t="s">
        <v>142</v>
      </c>
      <c r="D38" s="130" t="s">
        <v>1032</v>
      </c>
      <c r="E38" s="130" t="s">
        <v>1033</v>
      </c>
      <c r="F38" s="135" t="s">
        <v>141</v>
      </c>
      <c r="G38" s="136">
        <v>2024.0</v>
      </c>
      <c r="H38" s="130" t="s">
        <v>1034</v>
      </c>
      <c r="I38" s="136">
        <v>13.0</v>
      </c>
      <c r="J38" s="130">
        <v>7.0</v>
      </c>
      <c r="K38" s="130">
        <v>177.0</v>
      </c>
      <c r="L38" s="130"/>
      <c r="M38" s="130"/>
      <c r="N38" s="130"/>
      <c r="O38" s="136">
        <v>0.0</v>
      </c>
      <c r="P38" s="130" t="s">
        <v>1037</v>
      </c>
      <c r="Q38" s="137" t="s">
        <v>2465</v>
      </c>
      <c r="R38" s="130" t="s">
        <v>1039</v>
      </c>
      <c r="S38" s="130" t="s">
        <v>1040</v>
      </c>
      <c r="T38" s="130" t="s">
        <v>1041</v>
      </c>
      <c r="U38" s="130" t="s">
        <v>1042</v>
      </c>
      <c r="AA38" s="130" t="s">
        <v>1043</v>
      </c>
      <c r="AB38" s="130" t="s">
        <v>2466</v>
      </c>
      <c r="AC38" s="130" t="s">
        <v>1045</v>
      </c>
      <c r="AD38" s="130" t="s">
        <v>1046</v>
      </c>
      <c r="AF38" s="130" t="s">
        <v>1047</v>
      </c>
      <c r="AK38" s="130"/>
      <c r="AL38" s="130" t="s">
        <v>1048</v>
      </c>
      <c r="AM38" s="130"/>
      <c r="AN38" s="130"/>
      <c r="AO38" s="130"/>
      <c r="AP38" s="130" t="s">
        <v>970</v>
      </c>
      <c r="AQ38" s="130" t="s">
        <v>1049</v>
      </c>
      <c r="AR38" s="130" t="s">
        <v>972</v>
      </c>
      <c r="AS38" s="130" t="s">
        <v>973</v>
      </c>
      <c r="AT38" s="130" t="s">
        <v>994</v>
      </c>
      <c r="AU38" s="130" t="s">
        <v>974</v>
      </c>
      <c r="AV38" s="130" t="s">
        <v>1050</v>
      </c>
      <c r="AW38" s="136">
        <v>0.0</v>
      </c>
      <c r="AX38" s="130"/>
      <c r="AY38" s="136">
        <v>1.0</v>
      </c>
      <c r="AZ38" s="136">
        <v>37.0</v>
      </c>
    </row>
    <row r="39" ht="15.75" customHeight="1">
      <c r="A39" s="130" t="s">
        <v>53</v>
      </c>
      <c r="B39" s="134">
        <v>75.0</v>
      </c>
      <c r="C39" s="135" t="s">
        <v>1516</v>
      </c>
      <c r="D39" s="130" t="s">
        <v>1517</v>
      </c>
      <c r="E39" s="130" t="s">
        <v>1518</v>
      </c>
      <c r="F39" s="135" t="s">
        <v>1519</v>
      </c>
      <c r="G39" s="136">
        <v>2024.0</v>
      </c>
      <c r="H39" s="130" t="s">
        <v>1520</v>
      </c>
      <c r="M39" s="130"/>
      <c r="N39" s="130"/>
      <c r="O39" s="136">
        <v>0.0</v>
      </c>
      <c r="P39" s="130" t="s">
        <v>1521</v>
      </c>
      <c r="Q39" s="137" t="s">
        <v>2467</v>
      </c>
      <c r="R39" s="130" t="s">
        <v>1523</v>
      </c>
      <c r="S39" s="130" t="s">
        <v>1524</v>
      </c>
      <c r="T39" s="130" t="s">
        <v>1525</v>
      </c>
      <c r="U39" s="130" t="s">
        <v>1526</v>
      </c>
      <c r="AA39" s="130" t="s">
        <v>1527</v>
      </c>
      <c r="AB39" s="130" t="s">
        <v>2468</v>
      </c>
      <c r="AC39" s="130" t="s">
        <v>1529</v>
      </c>
      <c r="AD39" s="130" t="s">
        <v>1530</v>
      </c>
      <c r="AF39" s="130" t="s">
        <v>1531</v>
      </c>
      <c r="AI39" s="130"/>
      <c r="AJ39" s="130"/>
      <c r="AK39" s="130"/>
      <c r="AL39" s="130">
        <v>1.4708175E7</v>
      </c>
      <c r="AM39" s="130"/>
      <c r="AN39" s="130" t="s">
        <v>1533</v>
      </c>
      <c r="AO39" s="130"/>
      <c r="AP39" s="130" t="s">
        <v>970</v>
      </c>
      <c r="AQ39" s="130" t="s">
        <v>1534</v>
      </c>
      <c r="AR39" s="130" t="s">
        <v>972</v>
      </c>
      <c r="AS39" s="130" t="s">
        <v>1067</v>
      </c>
      <c r="AU39" s="130" t="s">
        <v>974</v>
      </c>
      <c r="AV39" s="130" t="s">
        <v>1535</v>
      </c>
      <c r="AW39" s="136">
        <v>0.0</v>
      </c>
      <c r="AX39" s="130"/>
      <c r="AY39" s="136">
        <v>1.0</v>
      </c>
      <c r="AZ39" s="136">
        <v>38.0</v>
      </c>
    </row>
    <row r="40" ht="15.75" customHeight="1">
      <c r="A40" s="130" t="s">
        <v>53</v>
      </c>
      <c r="B40" s="134">
        <v>127.0</v>
      </c>
      <c r="C40" s="135" t="s">
        <v>1940</v>
      </c>
      <c r="D40" s="130" t="s">
        <v>1941</v>
      </c>
      <c r="E40" s="130" t="s">
        <v>1942</v>
      </c>
      <c r="F40" s="135" t="s">
        <v>1943</v>
      </c>
      <c r="G40" s="136">
        <v>2019.0</v>
      </c>
      <c r="H40" s="130" t="s">
        <v>1944</v>
      </c>
      <c r="I40" s="136">
        <v>41.0</v>
      </c>
      <c r="J40" s="130">
        <v>3.0</v>
      </c>
      <c r="K40" s="130"/>
      <c r="L40" s="130">
        <v>254.0</v>
      </c>
      <c r="M40" s="130">
        <v>269.0</v>
      </c>
      <c r="N40" s="136">
        <v>15.0</v>
      </c>
      <c r="O40" s="136">
        <v>21.0</v>
      </c>
      <c r="P40" s="130" t="s">
        <v>1947</v>
      </c>
      <c r="Q40" s="137" t="s">
        <v>2469</v>
      </c>
      <c r="R40" s="130" t="s">
        <v>1949</v>
      </c>
      <c r="S40" s="130" t="s">
        <v>1950</v>
      </c>
      <c r="T40" s="130" t="s">
        <v>1951</v>
      </c>
      <c r="U40" s="130" t="s">
        <v>1952</v>
      </c>
      <c r="AC40" s="130" t="s">
        <v>1953</v>
      </c>
      <c r="AD40" s="130" t="s">
        <v>1954</v>
      </c>
      <c r="AF40" s="130" t="s">
        <v>1226</v>
      </c>
      <c r="AI40" s="130"/>
      <c r="AJ40" s="130"/>
      <c r="AK40" s="130"/>
      <c r="AL40" s="130">
        <v>2734753.0</v>
      </c>
      <c r="AM40" s="130"/>
      <c r="AN40" s="130"/>
      <c r="AO40" s="130"/>
      <c r="AP40" s="130" t="s">
        <v>970</v>
      </c>
      <c r="AQ40" s="130" t="s">
        <v>1956</v>
      </c>
      <c r="AR40" s="130" t="s">
        <v>972</v>
      </c>
      <c r="AS40" s="130" t="s">
        <v>973</v>
      </c>
      <c r="AT40" s="130" t="s">
        <v>1030</v>
      </c>
      <c r="AU40" s="130" t="s">
        <v>974</v>
      </c>
      <c r="AV40" s="130" t="s">
        <v>1957</v>
      </c>
      <c r="AW40" s="136">
        <v>0.0</v>
      </c>
      <c r="AX40" s="130"/>
      <c r="AY40" s="136">
        <v>1.0</v>
      </c>
      <c r="AZ40" s="136">
        <v>39.0</v>
      </c>
    </row>
    <row r="41" ht="15.75" customHeight="1">
      <c r="A41" s="130" t="s">
        <v>53</v>
      </c>
      <c r="B41" s="134">
        <v>87.0</v>
      </c>
      <c r="C41" s="135" t="s">
        <v>582</v>
      </c>
      <c r="D41" s="130" t="s">
        <v>1640</v>
      </c>
      <c r="E41" s="130" t="s">
        <v>1641</v>
      </c>
      <c r="F41" s="135" t="s">
        <v>581</v>
      </c>
      <c r="G41" s="136">
        <v>2024.0</v>
      </c>
      <c r="H41" s="130" t="s">
        <v>1642</v>
      </c>
      <c r="I41" s="136">
        <v>23.0</v>
      </c>
      <c r="J41" s="130">
        <v>3.0</v>
      </c>
      <c r="K41" s="130"/>
      <c r="L41" s="130">
        <v>1273.0</v>
      </c>
      <c r="M41" s="130">
        <v>1285.0</v>
      </c>
      <c r="N41" s="136">
        <v>12.0</v>
      </c>
      <c r="O41" s="136">
        <v>1.0</v>
      </c>
      <c r="P41" s="130" t="s">
        <v>1645</v>
      </c>
      <c r="Q41" s="137" t="s">
        <v>2470</v>
      </c>
      <c r="R41" s="130" t="s">
        <v>1647</v>
      </c>
      <c r="S41" s="130" t="s">
        <v>1648</v>
      </c>
      <c r="T41" s="130" t="s">
        <v>1649</v>
      </c>
      <c r="U41" s="130" t="s">
        <v>1650</v>
      </c>
      <c r="V41" s="130" t="s">
        <v>1651</v>
      </c>
      <c r="AC41" s="130" t="s">
        <v>1652</v>
      </c>
      <c r="AD41" s="130" t="s">
        <v>1653</v>
      </c>
      <c r="AF41" s="130" t="s">
        <v>1654</v>
      </c>
      <c r="AL41" s="130">
        <v>1.6155289E7</v>
      </c>
      <c r="AM41" s="130"/>
      <c r="AN41" s="130"/>
      <c r="AO41" s="130"/>
      <c r="AP41" s="130" t="s">
        <v>970</v>
      </c>
      <c r="AQ41" s="130" t="s">
        <v>1656</v>
      </c>
      <c r="AR41" s="130" t="s">
        <v>972</v>
      </c>
      <c r="AS41" s="130" t="s">
        <v>973</v>
      </c>
      <c r="AT41" s="130" t="s">
        <v>1248</v>
      </c>
      <c r="AU41" s="130" t="s">
        <v>974</v>
      </c>
      <c r="AV41" s="130" t="s">
        <v>1657</v>
      </c>
      <c r="AW41" s="136">
        <v>0.0</v>
      </c>
      <c r="AX41" s="130"/>
      <c r="AY41" s="136">
        <v>1.0</v>
      </c>
      <c r="AZ41" s="136">
        <v>40.0</v>
      </c>
    </row>
    <row r="42" ht="15.75" customHeight="1">
      <c r="A42" s="130" t="s">
        <v>53</v>
      </c>
      <c r="B42" s="134">
        <v>29.0</v>
      </c>
      <c r="C42" s="135" t="s">
        <v>1211</v>
      </c>
      <c r="D42" s="130" t="s">
        <v>1212</v>
      </c>
      <c r="E42" s="130" t="s">
        <v>1213</v>
      </c>
      <c r="F42" s="135" t="s">
        <v>1214</v>
      </c>
      <c r="G42" s="136">
        <v>2022.0</v>
      </c>
      <c r="H42" s="130" t="s">
        <v>1215</v>
      </c>
      <c r="I42" s="136">
        <v>60.0</v>
      </c>
      <c r="J42" s="130">
        <v>1.0</v>
      </c>
      <c r="K42" s="130"/>
      <c r="L42" s="130">
        <v>170.0</v>
      </c>
      <c r="M42" s="130">
        <v>195.0</v>
      </c>
      <c r="N42" s="136">
        <v>25.0</v>
      </c>
      <c r="O42" s="136">
        <v>6.0</v>
      </c>
      <c r="P42" s="130" t="s">
        <v>1218</v>
      </c>
      <c r="Q42" s="137" t="s">
        <v>2471</v>
      </c>
      <c r="R42" s="130" t="s">
        <v>1220</v>
      </c>
      <c r="S42" s="130" t="s">
        <v>1221</v>
      </c>
      <c r="T42" s="130" t="s">
        <v>1222</v>
      </c>
      <c r="U42" s="130" t="s">
        <v>1223</v>
      </c>
      <c r="AC42" s="130" t="s">
        <v>2472</v>
      </c>
      <c r="AD42" s="130" t="s">
        <v>1225</v>
      </c>
      <c r="AF42" s="130" t="s">
        <v>1226</v>
      </c>
      <c r="AI42" s="130"/>
      <c r="AJ42" s="130"/>
      <c r="AK42" s="130"/>
      <c r="AL42" s="130">
        <v>7356331.0</v>
      </c>
      <c r="AM42" s="130"/>
      <c r="AN42" s="130"/>
      <c r="AO42" s="130"/>
      <c r="AP42" s="130" t="s">
        <v>970</v>
      </c>
      <c r="AQ42" s="130" t="s">
        <v>1228</v>
      </c>
      <c r="AR42" s="130" t="s">
        <v>972</v>
      </c>
      <c r="AS42" s="130" t="s">
        <v>973</v>
      </c>
      <c r="AT42" s="130"/>
      <c r="AU42" s="130" t="s">
        <v>974</v>
      </c>
      <c r="AV42" s="130" t="s">
        <v>1229</v>
      </c>
      <c r="AW42" s="136">
        <v>0.0</v>
      </c>
      <c r="AX42" s="130"/>
      <c r="AY42" s="136">
        <v>1.0</v>
      </c>
      <c r="AZ42" s="136">
        <v>41.0</v>
      </c>
    </row>
    <row r="43" ht="15.75" customHeight="1">
      <c r="A43" s="130" t="s">
        <v>53</v>
      </c>
      <c r="B43" s="134">
        <v>104.0</v>
      </c>
      <c r="C43" s="135" t="s">
        <v>654</v>
      </c>
      <c r="D43" s="130" t="s">
        <v>1769</v>
      </c>
      <c r="E43" s="130" t="s">
        <v>1770</v>
      </c>
      <c r="F43" s="135" t="s">
        <v>653</v>
      </c>
      <c r="G43" s="136">
        <v>2022.0</v>
      </c>
      <c r="H43" s="130" t="s">
        <v>1771</v>
      </c>
      <c r="I43" s="136">
        <v>13.0</v>
      </c>
      <c r="J43" s="130">
        <v>1.0</v>
      </c>
      <c r="K43" s="130">
        <v>29.0</v>
      </c>
      <c r="L43" s="130"/>
      <c r="M43" s="130"/>
      <c r="N43" s="130"/>
      <c r="O43" s="136">
        <v>19.0</v>
      </c>
      <c r="P43" s="130" t="s">
        <v>1773</v>
      </c>
      <c r="Q43" s="137" t="s">
        <v>2473</v>
      </c>
      <c r="R43" s="130" t="s">
        <v>1775</v>
      </c>
      <c r="S43" s="130" t="s">
        <v>1776</v>
      </c>
      <c r="T43" s="130" t="s">
        <v>1777</v>
      </c>
      <c r="U43" s="130" t="s">
        <v>1778</v>
      </c>
      <c r="V43" s="130" t="s">
        <v>1779</v>
      </c>
      <c r="AC43" s="130" t="s">
        <v>1780</v>
      </c>
      <c r="AD43" s="130" t="s">
        <v>1781</v>
      </c>
      <c r="AF43" s="130" t="s">
        <v>1782</v>
      </c>
      <c r="AG43" s="130"/>
      <c r="AH43" s="130"/>
      <c r="AI43" s="130"/>
      <c r="AJ43" s="130"/>
      <c r="AK43" s="130"/>
      <c r="AL43" s="130">
        <v>2.0782489E7</v>
      </c>
      <c r="AM43" s="130"/>
      <c r="AN43" s="130"/>
      <c r="AO43" s="130"/>
      <c r="AP43" s="130" t="s">
        <v>970</v>
      </c>
      <c r="AQ43" s="130" t="s">
        <v>1784</v>
      </c>
      <c r="AR43" s="130" t="s">
        <v>972</v>
      </c>
      <c r="AS43" s="130" t="s">
        <v>973</v>
      </c>
      <c r="AT43" s="130" t="s">
        <v>994</v>
      </c>
      <c r="AU43" s="130" t="s">
        <v>974</v>
      </c>
      <c r="AV43" s="130" t="s">
        <v>1785</v>
      </c>
      <c r="AW43" s="136">
        <v>0.0</v>
      </c>
      <c r="AX43" s="130"/>
      <c r="AY43" s="136">
        <v>1.0</v>
      </c>
      <c r="AZ43" s="136">
        <v>42.0</v>
      </c>
    </row>
    <row r="44" ht="15.75" customHeight="1">
      <c r="A44" s="130" t="s">
        <v>53</v>
      </c>
      <c r="B44" s="134">
        <v>20.0</v>
      </c>
      <c r="C44" s="135" t="s">
        <v>222</v>
      </c>
      <c r="D44" s="130" t="s">
        <v>1141</v>
      </c>
      <c r="E44" s="130">
        <v>5.79131179E10</v>
      </c>
      <c r="F44" s="135" t="s">
        <v>221</v>
      </c>
      <c r="G44" s="136">
        <v>2022.0</v>
      </c>
      <c r="H44" s="130" t="s">
        <v>1143</v>
      </c>
      <c r="I44" s="136">
        <v>2022.0</v>
      </c>
      <c r="J44" s="130"/>
      <c r="K44" s="130">
        <v>1217846.0</v>
      </c>
      <c r="L44" s="130"/>
      <c r="M44" s="130"/>
      <c r="N44" s="130"/>
      <c r="O44" s="136">
        <v>5.0</v>
      </c>
      <c r="P44" s="130" t="s">
        <v>1145</v>
      </c>
      <c r="Q44" s="137" t="s">
        <v>2474</v>
      </c>
      <c r="R44" s="130" t="s">
        <v>1147</v>
      </c>
      <c r="S44" s="130" t="s">
        <v>1148</v>
      </c>
      <c r="T44" s="130" t="s">
        <v>2475</v>
      </c>
      <c r="V44" s="130" t="s">
        <v>1150</v>
      </c>
      <c r="AC44" s="130" t="s">
        <v>1151</v>
      </c>
      <c r="AD44" s="130" t="s">
        <v>1152</v>
      </c>
      <c r="AF44" s="130" t="s">
        <v>1115</v>
      </c>
      <c r="AH44" s="130"/>
      <c r="AI44" s="130"/>
      <c r="AJ44" s="130"/>
      <c r="AK44" s="130"/>
      <c r="AL44" s="130">
        <v>1.6875265E7</v>
      </c>
      <c r="AM44" s="130"/>
      <c r="AN44" s="130"/>
      <c r="AO44" s="136">
        <v>3.6188689E7</v>
      </c>
      <c r="AP44" s="130" t="s">
        <v>970</v>
      </c>
      <c r="AQ44" s="130" t="s">
        <v>1154</v>
      </c>
      <c r="AR44" s="130" t="s">
        <v>972</v>
      </c>
      <c r="AS44" s="130" t="s">
        <v>973</v>
      </c>
      <c r="AT44" s="130" t="s">
        <v>1086</v>
      </c>
      <c r="AU44" s="130" t="s">
        <v>974</v>
      </c>
      <c r="AV44" s="130" t="s">
        <v>1155</v>
      </c>
      <c r="AW44" s="136">
        <v>0.0</v>
      </c>
      <c r="AX44" s="130"/>
      <c r="AY44" s="136">
        <v>1.0</v>
      </c>
      <c r="AZ44" s="136">
        <v>43.0</v>
      </c>
    </row>
    <row r="45" ht="15.75" customHeight="1">
      <c r="A45" s="130" t="s">
        <v>53</v>
      </c>
      <c r="B45" s="134">
        <v>32.0</v>
      </c>
      <c r="C45" s="135" t="s">
        <v>307</v>
      </c>
      <c r="D45" s="130" t="s">
        <v>1250</v>
      </c>
      <c r="E45" s="130" t="s">
        <v>1251</v>
      </c>
      <c r="F45" s="135" t="s">
        <v>306</v>
      </c>
      <c r="G45" s="136">
        <v>2024.0</v>
      </c>
      <c r="H45" s="130" t="s">
        <v>1252</v>
      </c>
      <c r="I45" s="136">
        <v>12.0</v>
      </c>
      <c r="J45" s="130"/>
      <c r="K45" s="130"/>
      <c r="L45" s="130">
        <v>125223.0</v>
      </c>
      <c r="M45" s="130">
        <v>125234.0</v>
      </c>
      <c r="N45" s="136">
        <v>11.0</v>
      </c>
      <c r="O45" s="136">
        <v>0.0</v>
      </c>
      <c r="P45" s="130" t="s">
        <v>1255</v>
      </c>
      <c r="Q45" s="137" t="s">
        <v>2476</v>
      </c>
      <c r="R45" s="130" t="s">
        <v>1257</v>
      </c>
      <c r="S45" s="130" t="s">
        <v>1258</v>
      </c>
      <c r="T45" s="130" t="s">
        <v>1259</v>
      </c>
      <c r="U45" s="130" t="s">
        <v>1260</v>
      </c>
      <c r="V45" s="130" t="s">
        <v>1261</v>
      </c>
      <c r="AA45" s="130" t="s">
        <v>1262</v>
      </c>
      <c r="AB45" s="130" t="s">
        <v>1263</v>
      </c>
      <c r="AC45" s="130" t="s">
        <v>1264</v>
      </c>
      <c r="AD45" s="130" t="s">
        <v>1265</v>
      </c>
      <c r="AF45" s="130" t="s">
        <v>1266</v>
      </c>
      <c r="AK45" s="130"/>
      <c r="AL45" s="130">
        <v>2.1693536E7</v>
      </c>
      <c r="AM45" s="130"/>
      <c r="AN45" s="130"/>
      <c r="AO45" s="130"/>
      <c r="AP45" s="130" t="s">
        <v>970</v>
      </c>
      <c r="AQ45" s="130" t="s">
        <v>1252</v>
      </c>
      <c r="AR45" s="130" t="s">
        <v>972</v>
      </c>
      <c r="AS45" s="130" t="s">
        <v>973</v>
      </c>
      <c r="AT45" s="130" t="s">
        <v>994</v>
      </c>
      <c r="AU45" s="130" t="s">
        <v>974</v>
      </c>
      <c r="AV45" s="130" t="s">
        <v>1268</v>
      </c>
      <c r="AW45" s="136">
        <v>0.0</v>
      </c>
      <c r="AX45" s="130"/>
      <c r="AY45" s="136">
        <v>1.0</v>
      </c>
      <c r="AZ45" s="136">
        <v>44.0</v>
      </c>
    </row>
    <row r="46" ht="15.75" customHeight="1">
      <c r="A46" s="130" t="s">
        <v>53</v>
      </c>
      <c r="B46" s="134">
        <v>116.0</v>
      </c>
      <c r="C46" s="135" t="s">
        <v>1877</v>
      </c>
      <c r="D46" s="130" t="s">
        <v>1878</v>
      </c>
      <c r="E46" s="130" t="s">
        <v>1879</v>
      </c>
      <c r="F46" s="135" t="s">
        <v>1880</v>
      </c>
      <c r="G46" s="136">
        <v>2019.0</v>
      </c>
      <c r="H46" s="130" t="s">
        <v>2477</v>
      </c>
      <c r="K46" s="130">
        <v>9047381.0</v>
      </c>
      <c r="L46" s="130">
        <v>1201.0</v>
      </c>
      <c r="M46" s="130">
        <v>1209.0</v>
      </c>
      <c r="N46" s="136">
        <v>8.0</v>
      </c>
      <c r="O46" s="136">
        <v>4.0</v>
      </c>
      <c r="P46" s="130" t="s">
        <v>1885</v>
      </c>
      <c r="Q46" s="137" t="s">
        <v>2478</v>
      </c>
      <c r="R46" s="130" t="s">
        <v>1887</v>
      </c>
      <c r="S46" s="130" t="s">
        <v>1888</v>
      </c>
      <c r="T46" s="130" t="s">
        <v>1889</v>
      </c>
      <c r="U46" s="130" t="s">
        <v>1890</v>
      </c>
      <c r="V46" s="130" t="s">
        <v>1891</v>
      </c>
      <c r="AA46" s="130" t="s">
        <v>1892</v>
      </c>
      <c r="AB46" s="130" t="s">
        <v>1893</v>
      </c>
      <c r="AC46" s="130" t="s">
        <v>1894</v>
      </c>
      <c r="AF46" s="130" t="s">
        <v>1266</v>
      </c>
      <c r="AH46" s="130" t="s">
        <v>2479</v>
      </c>
      <c r="AI46" s="130" t="s">
        <v>1896</v>
      </c>
      <c r="AJ46" s="130" t="s">
        <v>1897</v>
      </c>
      <c r="AK46" s="136">
        <v>158833.0</v>
      </c>
      <c r="AL46" s="130"/>
      <c r="AM46" s="130" t="s">
        <v>1898</v>
      </c>
      <c r="AO46" s="130"/>
      <c r="AP46" s="130" t="s">
        <v>970</v>
      </c>
      <c r="AQ46" s="130" t="s">
        <v>1899</v>
      </c>
      <c r="AR46" s="130" t="s">
        <v>1339</v>
      </c>
      <c r="AS46" s="130" t="s">
        <v>973</v>
      </c>
      <c r="AT46" s="130"/>
      <c r="AU46" s="130" t="s">
        <v>974</v>
      </c>
      <c r="AV46" s="130" t="s">
        <v>1900</v>
      </c>
      <c r="AW46" s="136">
        <v>0.0</v>
      </c>
      <c r="AX46" s="130"/>
      <c r="AY46" s="136">
        <v>1.0</v>
      </c>
      <c r="AZ46" s="136">
        <v>45.0</v>
      </c>
    </row>
    <row r="47" ht="15.75" customHeight="1">
      <c r="A47" s="130" t="s">
        <v>53</v>
      </c>
      <c r="B47" s="134">
        <v>91.0</v>
      </c>
      <c r="C47" s="135" t="s">
        <v>1694</v>
      </c>
      <c r="D47" s="130" t="s">
        <v>1695</v>
      </c>
      <c r="E47" s="130">
        <v>1.00435142E10</v>
      </c>
      <c r="F47" s="135" t="s">
        <v>1697</v>
      </c>
      <c r="G47" s="136">
        <v>2024.0</v>
      </c>
      <c r="H47" s="130" t="s">
        <v>1698</v>
      </c>
      <c r="I47" s="136">
        <v>129.0</v>
      </c>
      <c r="J47" s="130">
        <v>12.0</v>
      </c>
      <c r="K47" s="130"/>
      <c r="L47" s="130">
        <v>7565.0</v>
      </c>
      <c r="M47" s="130">
        <v>7583.0</v>
      </c>
      <c r="N47" s="136">
        <v>18.0</v>
      </c>
      <c r="O47" s="136">
        <v>0.0</v>
      </c>
      <c r="P47" s="130" t="s">
        <v>1702</v>
      </c>
      <c r="Q47" s="137" t="s">
        <v>2480</v>
      </c>
      <c r="R47" s="130" t="s">
        <v>1704</v>
      </c>
      <c r="S47" s="130" t="s">
        <v>1705</v>
      </c>
      <c r="T47" s="130" t="s">
        <v>1706</v>
      </c>
      <c r="U47" s="130" t="s">
        <v>1707</v>
      </c>
      <c r="AC47" s="130" t="s">
        <v>1708</v>
      </c>
      <c r="AD47" s="130" t="s">
        <v>1709</v>
      </c>
      <c r="AF47" s="130" t="s">
        <v>1710</v>
      </c>
      <c r="AI47" s="130"/>
      <c r="AJ47" s="130"/>
      <c r="AK47" s="130"/>
      <c r="AL47" s="130">
        <v>1389130.0</v>
      </c>
      <c r="AM47" s="130"/>
      <c r="AN47" s="130"/>
      <c r="AO47" s="130"/>
      <c r="AP47" s="130" t="s">
        <v>970</v>
      </c>
      <c r="AQ47" s="130" t="s">
        <v>1698</v>
      </c>
      <c r="AR47" s="130" t="s">
        <v>972</v>
      </c>
      <c r="AS47" s="130" t="s">
        <v>973</v>
      </c>
      <c r="AT47" s="130"/>
      <c r="AU47" s="130" t="s">
        <v>974</v>
      </c>
      <c r="AV47" s="130" t="s">
        <v>1712</v>
      </c>
      <c r="AW47" s="136">
        <v>0.0</v>
      </c>
      <c r="AX47" s="130"/>
      <c r="AY47" s="136">
        <v>1.0</v>
      </c>
      <c r="AZ47" s="136">
        <v>46.0</v>
      </c>
    </row>
    <row r="48" ht="15.75" customHeight="1">
      <c r="A48" s="130" t="s">
        <v>53</v>
      </c>
      <c r="B48" s="134">
        <v>82.0</v>
      </c>
      <c r="C48" s="135" t="s">
        <v>510</v>
      </c>
      <c r="D48" s="130" t="s">
        <v>1552</v>
      </c>
      <c r="E48" s="130" t="s">
        <v>1553</v>
      </c>
      <c r="F48" s="135" t="s">
        <v>509</v>
      </c>
      <c r="G48" s="136">
        <v>2022.0</v>
      </c>
      <c r="H48" s="130" t="s">
        <v>1554</v>
      </c>
      <c r="I48" s="136">
        <v>59.0</v>
      </c>
      <c r="J48" s="130">
        <v>4.0</v>
      </c>
      <c r="K48" s="130"/>
      <c r="L48" s="130">
        <v>517.0</v>
      </c>
      <c r="M48" s="130">
        <v>535.0</v>
      </c>
      <c r="N48" s="136">
        <v>18.0</v>
      </c>
      <c r="O48" s="136">
        <v>4.0</v>
      </c>
      <c r="P48" s="130" t="s">
        <v>1557</v>
      </c>
      <c r="Q48" s="137" t="s">
        <v>2481</v>
      </c>
      <c r="R48" s="130" t="s">
        <v>1559</v>
      </c>
      <c r="S48" s="130" t="s">
        <v>1560</v>
      </c>
      <c r="T48" s="130" t="s">
        <v>2482</v>
      </c>
      <c r="AC48" s="130" t="s">
        <v>1562</v>
      </c>
      <c r="AD48" s="130" t="s">
        <v>1563</v>
      </c>
      <c r="AF48" s="130" t="s">
        <v>1531</v>
      </c>
      <c r="AI48" s="130"/>
      <c r="AJ48" s="130"/>
      <c r="AK48" s="130"/>
      <c r="AL48" s="130">
        <v>220655.0</v>
      </c>
      <c r="AM48" s="130"/>
      <c r="AN48" s="130"/>
      <c r="AO48" s="130"/>
      <c r="AP48" s="130" t="s">
        <v>970</v>
      </c>
      <c r="AQ48" s="130" t="s">
        <v>1565</v>
      </c>
      <c r="AR48" s="130" t="s">
        <v>972</v>
      </c>
      <c r="AS48" s="130" t="s">
        <v>973</v>
      </c>
      <c r="AT48" s="130"/>
      <c r="AU48" s="130" t="s">
        <v>974</v>
      </c>
      <c r="AV48" s="130" t="s">
        <v>1566</v>
      </c>
      <c r="AW48" s="136">
        <v>0.0</v>
      </c>
      <c r="AX48" s="130"/>
      <c r="AY48" s="136">
        <v>1.0</v>
      </c>
      <c r="AZ48" s="136">
        <v>47.0</v>
      </c>
    </row>
    <row r="49" ht="15.75" customHeight="1">
      <c r="A49" s="130" t="s">
        <v>53</v>
      </c>
      <c r="B49" s="134">
        <v>123.0</v>
      </c>
      <c r="C49" s="135" t="s">
        <v>696</v>
      </c>
      <c r="D49" s="130" t="s">
        <v>1901</v>
      </c>
      <c r="E49" s="130" t="s">
        <v>1902</v>
      </c>
      <c r="F49" s="135" t="s">
        <v>695</v>
      </c>
      <c r="G49" s="136">
        <v>2021.0</v>
      </c>
      <c r="H49" s="130" t="s">
        <v>1903</v>
      </c>
      <c r="I49" s="136">
        <v>10.0</v>
      </c>
      <c r="J49" s="130">
        <v>3.0</v>
      </c>
      <c r="K49" s="130">
        <v>168.0</v>
      </c>
      <c r="L49" s="130"/>
      <c r="M49" s="130"/>
      <c r="N49" s="130"/>
      <c r="O49" s="136">
        <v>12.0</v>
      </c>
      <c r="P49" s="130" t="s">
        <v>1905</v>
      </c>
      <c r="Q49" s="137" t="s">
        <v>2483</v>
      </c>
      <c r="R49" s="130" t="s">
        <v>1907</v>
      </c>
      <c r="S49" s="130" t="s">
        <v>1908</v>
      </c>
      <c r="T49" s="130" t="s">
        <v>1909</v>
      </c>
      <c r="U49" s="130" t="s">
        <v>1910</v>
      </c>
      <c r="AA49" s="130" t="s">
        <v>1911</v>
      </c>
      <c r="AB49" s="130" t="s">
        <v>1912</v>
      </c>
      <c r="AC49" s="130" t="s">
        <v>1913</v>
      </c>
      <c r="AD49" s="130" t="s">
        <v>1914</v>
      </c>
      <c r="AF49" s="130" t="s">
        <v>1915</v>
      </c>
      <c r="AG49" s="130"/>
      <c r="AH49" s="130"/>
      <c r="AI49" s="130"/>
      <c r="AJ49" s="130"/>
      <c r="AK49" s="130"/>
      <c r="AL49" s="130">
        <v>2.075168E7</v>
      </c>
      <c r="AM49" s="130"/>
      <c r="AN49" s="130"/>
      <c r="AO49" s="130"/>
      <c r="AP49" s="130" t="s">
        <v>970</v>
      </c>
      <c r="AQ49" s="130" t="s">
        <v>1903</v>
      </c>
      <c r="AR49" s="130" t="s">
        <v>972</v>
      </c>
      <c r="AS49" s="130" t="s">
        <v>973</v>
      </c>
      <c r="AT49" s="130" t="s">
        <v>994</v>
      </c>
      <c r="AU49" s="130" t="s">
        <v>974</v>
      </c>
      <c r="AV49" s="130" t="s">
        <v>1917</v>
      </c>
      <c r="AW49" s="136">
        <v>0.0</v>
      </c>
      <c r="AX49" s="130"/>
      <c r="AY49" s="136">
        <v>1.0</v>
      </c>
      <c r="AZ49" s="136">
        <v>48.0</v>
      </c>
    </row>
    <row r="50" ht="15.75" customHeight="1">
      <c r="A50" s="130" t="s">
        <v>53</v>
      </c>
      <c r="B50" s="134">
        <v>51.0</v>
      </c>
      <c r="C50" s="135" t="s">
        <v>1356</v>
      </c>
      <c r="D50" s="130" t="s">
        <v>1357</v>
      </c>
      <c r="E50" s="130" t="s">
        <v>1358</v>
      </c>
      <c r="F50" s="135" t="s">
        <v>1359</v>
      </c>
      <c r="G50" s="136">
        <v>2022.0</v>
      </c>
      <c r="H50" s="130" t="s">
        <v>1360</v>
      </c>
      <c r="I50" s="136">
        <v>22.0</v>
      </c>
      <c r="J50" s="130"/>
      <c r="K50" s="130">
        <v>2143002.0</v>
      </c>
      <c r="L50" s="130"/>
      <c r="M50" s="130"/>
      <c r="N50" s="130"/>
      <c r="O50" s="136">
        <v>48.0</v>
      </c>
      <c r="P50" s="130" t="s">
        <v>1362</v>
      </c>
      <c r="Q50" s="137" t="s">
        <v>2484</v>
      </c>
      <c r="R50" s="130" t="s">
        <v>1364</v>
      </c>
      <c r="S50" s="130" t="s">
        <v>1365</v>
      </c>
      <c r="T50" s="130" t="s">
        <v>2485</v>
      </c>
      <c r="U50" s="130" t="s">
        <v>1367</v>
      </c>
      <c r="V50" s="130" t="s">
        <v>1368</v>
      </c>
      <c r="AC50" s="130" t="s">
        <v>1369</v>
      </c>
      <c r="AD50" s="130" t="s">
        <v>1370</v>
      </c>
      <c r="AF50" s="130" t="s">
        <v>1371</v>
      </c>
      <c r="AH50" s="130"/>
      <c r="AI50" s="130"/>
      <c r="AJ50" s="130"/>
      <c r="AK50" s="130"/>
      <c r="AL50" s="130">
        <v>2192659.0</v>
      </c>
      <c r="AM50" s="130"/>
      <c r="AN50" s="130"/>
      <c r="AO50" s="130"/>
      <c r="AP50" s="130" t="s">
        <v>970</v>
      </c>
      <c r="AQ50" s="130" t="s">
        <v>1373</v>
      </c>
      <c r="AR50" s="130" t="s">
        <v>972</v>
      </c>
      <c r="AS50" s="130" t="s">
        <v>973</v>
      </c>
      <c r="AT50" s="130"/>
      <c r="AU50" s="130" t="s">
        <v>974</v>
      </c>
      <c r="AV50" s="130" t="s">
        <v>1374</v>
      </c>
      <c r="AW50" s="136">
        <v>0.0</v>
      </c>
      <c r="AX50" s="130"/>
      <c r="AY50" s="136">
        <v>1.0</v>
      </c>
      <c r="AZ50" s="136">
        <v>49.0</v>
      </c>
    </row>
    <row r="51" ht="15.75" customHeight="1">
      <c r="A51" s="130" t="s">
        <v>53</v>
      </c>
      <c r="B51" s="134">
        <v>135.0</v>
      </c>
      <c r="C51" s="135" t="s">
        <v>2054</v>
      </c>
      <c r="D51" s="130" t="s">
        <v>2055</v>
      </c>
      <c r="E51" s="130">
        <v>5.43868578E10</v>
      </c>
      <c r="F51" s="135" t="s">
        <v>2057</v>
      </c>
      <c r="G51" s="136">
        <v>2021.0</v>
      </c>
      <c r="H51" s="130" t="s">
        <v>2058</v>
      </c>
      <c r="L51" s="130">
        <v>248.0</v>
      </c>
      <c r="M51" s="130">
        <v>253.0</v>
      </c>
      <c r="N51" s="136">
        <v>5.0</v>
      </c>
      <c r="O51" s="136">
        <v>1.0</v>
      </c>
      <c r="P51" s="130" t="s">
        <v>2060</v>
      </c>
      <c r="Q51" s="137" t="s">
        <v>2486</v>
      </c>
      <c r="R51" s="130" t="s">
        <v>2062</v>
      </c>
      <c r="S51" s="130" t="s">
        <v>2063</v>
      </c>
      <c r="T51" s="130" t="s">
        <v>2487</v>
      </c>
      <c r="U51" s="130" t="s">
        <v>2065</v>
      </c>
      <c r="V51" s="130" t="s">
        <v>2066</v>
      </c>
      <c r="AC51" s="130" t="s">
        <v>2067</v>
      </c>
      <c r="AF51" s="130" t="s">
        <v>2068</v>
      </c>
      <c r="AH51" s="130" t="s">
        <v>2069</v>
      </c>
      <c r="AI51" s="130" t="s">
        <v>2070</v>
      </c>
      <c r="AJ51" s="130" t="s">
        <v>1744</v>
      </c>
      <c r="AK51" s="136">
        <v>169547.0</v>
      </c>
      <c r="AL51" s="130"/>
      <c r="AM51" s="130" t="s">
        <v>2071</v>
      </c>
      <c r="AO51" s="130"/>
      <c r="AP51" s="130" t="s">
        <v>970</v>
      </c>
      <c r="AQ51" s="130" t="s">
        <v>2072</v>
      </c>
      <c r="AR51" s="130" t="s">
        <v>1339</v>
      </c>
      <c r="AS51" s="130" t="s">
        <v>973</v>
      </c>
      <c r="AT51" s="130"/>
      <c r="AU51" s="130" t="s">
        <v>974</v>
      </c>
      <c r="AV51" s="130" t="s">
        <v>2073</v>
      </c>
      <c r="AW51" s="136">
        <v>0.0</v>
      </c>
      <c r="AX51" s="130"/>
      <c r="AY51" s="136">
        <v>1.0</v>
      </c>
      <c r="AZ51" s="136">
        <v>50.0</v>
      </c>
    </row>
    <row r="52" ht="15.75" customHeight="1">
      <c r="A52" s="130" t="s">
        <v>53</v>
      </c>
      <c r="B52" s="134">
        <v>67.0</v>
      </c>
      <c r="C52" s="135" t="s">
        <v>472</v>
      </c>
      <c r="D52" s="130" t="s">
        <v>1459</v>
      </c>
      <c r="E52" s="130" t="s">
        <v>1460</v>
      </c>
      <c r="F52" s="135" t="s">
        <v>471</v>
      </c>
      <c r="G52" s="136">
        <v>2024.0</v>
      </c>
      <c r="H52" s="130" t="s">
        <v>1461</v>
      </c>
      <c r="I52" s="136">
        <v>35.0</v>
      </c>
      <c r="J52" s="130"/>
      <c r="K52" s="130">
        <v>100224.0</v>
      </c>
      <c r="L52" s="130"/>
      <c r="M52" s="130"/>
      <c r="N52" s="130"/>
      <c r="O52" s="136">
        <v>0.0</v>
      </c>
      <c r="P52" s="130" t="s">
        <v>1463</v>
      </c>
      <c r="Q52" s="137" t="s">
        <v>2488</v>
      </c>
      <c r="R52" s="130" t="s">
        <v>1465</v>
      </c>
      <c r="S52" s="130" t="s">
        <v>1466</v>
      </c>
      <c r="T52" s="130" t="s">
        <v>1467</v>
      </c>
      <c r="U52" s="130" t="s">
        <v>1468</v>
      </c>
      <c r="V52" s="130" t="s">
        <v>1469</v>
      </c>
      <c r="AA52" s="130" t="s">
        <v>1470</v>
      </c>
      <c r="AB52" s="130" t="s">
        <v>2489</v>
      </c>
      <c r="AC52" s="130" t="s">
        <v>1472</v>
      </c>
      <c r="AD52" s="130" t="s">
        <v>1473</v>
      </c>
      <c r="AF52" s="130" t="s">
        <v>1474</v>
      </c>
      <c r="AH52" s="130"/>
      <c r="AI52" s="130"/>
      <c r="AJ52" s="130"/>
      <c r="AK52" s="130"/>
      <c r="AL52" s="130">
        <v>2.2119493E7</v>
      </c>
      <c r="AM52" s="130"/>
      <c r="AN52" s="130"/>
      <c r="AO52" s="136">
        <v>3.8879196E7</v>
      </c>
      <c r="AP52" s="130" t="s">
        <v>970</v>
      </c>
      <c r="AQ52" s="130" t="s">
        <v>1476</v>
      </c>
      <c r="AR52" s="130" t="s">
        <v>972</v>
      </c>
      <c r="AS52" s="130" t="s">
        <v>973</v>
      </c>
      <c r="AT52" s="130" t="s">
        <v>1248</v>
      </c>
      <c r="AU52" s="130" t="s">
        <v>974</v>
      </c>
      <c r="AV52" s="130" t="s">
        <v>1477</v>
      </c>
      <c r="AW52" s="136">
        <v>0.0</v>
      </c>
      <c r="AX52" s="130"/>
      <c r="AY52" s="136">
        <v>1.0</v>
      </c>
      <c r="AZ52" s="136">
        <v>51.0</v>
      </c>
    </row>
    <row r="53" ht="15.75" customHeight="1">
      <c r="A53" s="130" t="s">
        <v>53</v>
      </c>
      <c r="B53" s="134">
        <v>86.0</v>
      </c>
      <c r="C53" s="135" t="s">
        <v>564</v>
      </c>
      <c r="D53" s="130" t="s">
        <v>1627</v>
      </c>
      <c r="E53" s="130" t="s">
        <v>1628</v>
      </c>
      <c r="F53" s="135" t="s">
        <v>563</v>
      </c>
      <c r="G53" s="136">
        <v>2023.0</v>
      </c>
      <c r="H53" s="130" t="s">
        <v>1480</v>
      </c>
      <c r="I53" s="136">
        <v>18.0</v>
      </c>
      <c r="J53" s="139">
        <v>45845.0</v>
      </c>
      <c r="K53" s="130" t="s">
        <v>1630</v>
      </c>
      <c r="L53" s="130"/>
      <c r="M53" s="130"/>
      <c r="N53" s="130"/>
      <c r="O53" s="136">
        <v>1.0</v>
      </c>
      <c r="P53" s="130" t="s">
        <v>1631</v>
      </c>
      <c r="Q53" s="137" t="s">
        <v>2490</v>
      </c>
      <c r="R53" s="130" t="s">
        <v>1633</v>
      </c>
      <c r="S53" s="130" t="s">
        <v>1634</v>
      </c>
      <c r="T53" s="130" t="s">
        <v>1635</v>
      </c>
      <c r="V53" s="130" t="s">
        <v>1636</v>
      </c>
      <c r="AC53" s="130" t="s">
        <v>1637</v>
      </c>
      <c r="AD53" s="130" t="s">
        <v>1638</v>
      </c>
      <c r="AF53" s="130" t="s">
        <v>1491</v>
      </c>
      <c r="AI53" s="130"/>
      <c r="AJ53" s="130"/>
      <c r="AK53" s="130"/>
      <c r="AL53" s="130">
        <v>1.9326203E7</v>
      </c>
      <c r="AM53" s="130"/>
      <c r="AN53" s="130" t="s">
        <v>1493</v>
      </c>
      <c r="AO53" s="136">
        <v>3.7494323E7</v>
      </c>
      <c r="AP53" s="130" t="s">
        <v>970</v>
      </c>
      <c r="AQ53" s="130" t="s">
        <v>1480</v>
      </c>
      <c r="AR53" s="130" t="s">
        <v>972</v>
      </c>
      <c r="AS53" s="130" t="s">
        <v>973</v>
      </c>
      <c r="AT53" s="130" t="s">
        <v>1086</v>
      </c>
      <c r="AU53" s="130" t="s">
        <v>974</v>
      </c>
      <c r="AV53" s="130" t="s">
        <v>1639</v>
      </c>
      <c r="AW53" s="136">
        <v>0.0</v>
      </c>
      <c r="AX53" s="130"/>
      <c r="AY53" s="136">
        <v>1.0</v>
      </c>
      <c r="AZ53" s="136">
        <v>52.0</v>
      </c>
    </row>
    <row r="54" ht="15.75" customHeight="1">
      <c r="A54" s="130" t="s">
        <v>53</v>
      </c>
      <c r="B54" s="134">
        <v>71.0</v>
      </c>
      <c r="C54" s="135" t="s">
        <v>1495</v>
      </c>
      <c r="D54" s="130" t="s">
        <v>1496</v>
      </c>
      <c r="E54" s="130">
        <v>5.88919603E10</v>
      </c>
      <c r="F54" s="135" t="s">
        <v>1498</v>
      </c>
      <c r="G54" s="136">
        <v>2023.0</v>
      </c>
      <c r="H54" s="130" t="s">
        <v>1499</v>
      </c>
      <c r="I54" s="136">
        <v>60.0</v>
      </c>
      <c r="J54" s="130">
        <v>3.0</v>
      </c>
      <c r="K54" s="130"/>
      <c r="L54" s="130">
        <v>515.0</v>
      </c>
      <c r="M54" s="130">
        <v>523.0</v>
      </c>
      <c r="N54" s="136">
        <v>8.0</v>
      </c>
      <c r="O54" s="136">
        <v>0.0</v>
      </c>
      <c r="P54" s="130" t="s">
        <v>1502</v>
      </c>
      <c r="Q54" s="137" t="s">
        <v>2491</v>
      </c>
      <c r="R54" s="130" t="s">
        <v>1504</v>
      </c>
      <c r="S54" s="130" t="s">
        <v>1505</v>
      </c>
      <c r="T54" s="130" t="s">
        <v>1506</v>
      </c>
      <c r="U54" s="130" t="s">
        <v>1507</v>
      </c>
      <c r="AA54" s="130" t="s">
        <v>1508</v>
      </c>
      <c r="AB54" s="130" t="s">
        <v>1509</v>
      </c>
      <c r="AC54" s="130" t="s">
        <v>1510</v>
      </c>
      <c r="AD54" s="130" t="s">
        <v>1511</v>
      </c>
      <c r="AF54" s="130" t="s">
        <v>1512</v>
      </c>
      <c r="AI54" s="130"/>
      <c r="AJ54" s="130"/>
      <c r="AK54" s="130"/>
      <c r="AL54" s="130">
        <v>5529034.0</v>
      </c>
      <c r="AM54" s="130"/>
      <c r="AN54" s="130"/>
      <c r="AO54" s="130"/>
      <c r="AP54" s="130" t="s">
        <v>970</v>
      </c>
      <c r="AQ54" s="130" t="s">
        <v>1514</v>
      </c>
      <c r="AR54" s="130" t="s">
        <v>972</v>
      </c>
      <c r="AS54" s="130" t="s">
        <v>973</v>
      </c>
      <c r="AT54" s="130"/>
      <c r="AU54" s="130" t="s">
        <v>974</v>
      </c>
      <c r="AV54" s="130" t="s">
        <v>1515</v>
      </c>
      <c r="AW54" s="136">
        <v>0.0</v>
      </c>
      <c r="AX54" s="130"/>
      <c r="AY54" s="136">
        <v>1.0</v>
      </c>
      <c r="AZ54" s="136">
        <v>53.0</v>
      </c>
    </row>
    <row r="55" ht="15.75" customHeight="1">
      <c r="A55" s="130" t="s">
        <v>53</v>
      </c>
      <c r="B55" s="134">
        <v>84.0</v>
      </c>
      <c r="C55" s="135" t="s">
        <v>545</v>
      </c>
      <c r="D55" s="130" t="s">
        <v>1584</v>
      </c>
      <c r="E55" s="130" t="s">
        <v>1585</v>
      </c>
      <c r="F55" s="135" t="s">
        <v>544</v>
      </c>
      <c r="G55" s="136">
        <v>2022.0</v>
      </c>
      <c r="H55" s="130" t="s">
        <v>1586</v>
      </c>
      <c r="I55" s="136">
        <v>18.0</v>
      </c>
      <c r="J55" s="130">
        <v>1.0</v>
      </c>
      <c r="K55" s="130"/>
      <c r="L55" s="130"/>
      <c r="M55" s="130"/>
      <c r="N55" s="130"/>
      <c r="O55" s="136">
        <v>0.0</v>
      </c>
      <c r="P55" s="130" t="s">
        <v>1587</v>
      </c>
      <c r="Q55" s="137" t="s">
        <v>2492</v>
      </c>
      <c r="R55" s="130" t="s">
        <v>1589</v>
      </c>
      <c r="S55" s="130" t="s">
        <v>1590</v>
      </c>
      <c r="T55" s="130" t="s">
        <v>1591</v>
      </c>
      <c r="U55" s="130" t="s">
        <v>1592</v>
      </c>
      <c r="V55" s="130" t="s">
        <v>1593</v>
      </c>
      <c r="AA55" s="130" t="s">
        <v>1594</v>
      </c>
      <c r="AB55" s="130" t="s">
        <v>1595</v>
      </c>
      <c r="AC55" s="130" t="s">
        <v>1596</v>
      </c>
      <c r="AD55" s="130" t="s">
        <v>1597</v>
      </c>
      <c r="AF55" s="130" t="s">
        <v>1598</v>
      </c>
      <c r="AG55" s="130"/>
      <c r="AH55" s="130"/>
      <c r="AI55" s="130"/>
      <c r="AJ55" s="130"/>
      <c r="AK55" s="130"/>
      <c r="AL55" s="130">
        <v>1.5501876E7</v>
      </c>
      <c r="AM55" s="130"/>
      <c r="AN55" s="130"/>
      <c r="AO55" s="130"/>
      <c r="AP55" s="130" t="s">
        <v>970</v>
      </c>
      <c r="AQ55" s="130" t="s">
        <v>1600</v>
      </c>
      <c r="AR55" s="130" t="s">
        <v>972</v>
      </c>
      <c r="AS55" s="130" t="s">
        <v>973</v>
      </c>
      <c r="AT55" s="130" t="s">
        <v>994</v>
      </c>
      <c r="AU55" s="130" t="s">
        <v>974</v>
      </c>
      <c r="AV55" s="130" t="s">
        <v>1601</v>
      </c>
      <c r="AW55" s="136">
        <v>0.0</v>
      </c>
      <c r="AX55" s="130"/>
      <c r="AY55" s="136">
        <v>1.0</v>
      </c>
      <c r="AZ55" s="136">
        <v>54.0</v>
      </c>
    </row>
    <row r="56" ht="15.75" customHeight="1">
      <c r="A56" s="130" t="s">
        <v>53</v>
      </c>
      <c r="B56" s="134">
        <v>63.0</v>
      </c>
      <c r="C56" s="135" t="s">
        <v>434</v>
      </c>
      <c r="D56" s="130" t="s">
        <v>1407</v>
      </c>
      <c r="E56" s="130" t="s">
        <v>1408</v>
      </c>
      <c r="F56" s="135" t="s">
        <v>433</v>
      </c>
      <c r="G56" s="136">
        <v>2022.0</v>
      </c>
      <c r="H56" s="130" t="s">
        <v>1409</v>
      </c>
      <c r="I56" s="136">
        <v>20.0</v>
      </c>
      <c r="J56" s="130">
        <v>3.0</v>
      </c>
      <c r="K56" s="130"/>
      <c r="L56" s="130">
        <v>195.0</v>
      </c>
      <c r="M56" s="130">
        <v>200.0</v>
      </c>
      <c r="N56" s="136">
        <v>5.0</v>
      </c>
      <c r="O56" s="136">
        <v>4.0</v>
      </c>
      <c r="P56" s="130" t="s">
        <v>1412</v>
      </c>
      <c r="Q56" s="137" t="s">
        <v>2493</v>
      </c>
      <c r="R56" s="130" t="s">
        <v>1414</v>
      </c>
      <c r="S56" s="130" t="s">
        <v>1415</v>
      </c>
      <c r="T56" s="130" t="s">
        <v>1416</v>
      </c>
      <c r="U56" s="130" t="s">
        <v>1417</v>
      </c>
      <c r="AA56" s="130" t="s">
        <v>1418</v>
      </c>
      <c r="AB56" s="130" t="s">
        <v>1419</v>
      </c>
      <c r="AC56" s="130" t="s">
        <v>1420</v>
      </c>
      <c r="AD56" s="130" t="s">
        <v>1421</v>
      </c>
      <c r="AF56" s="130" t="s">
        <v>1422</v>
      </c>
      <c r="AJ56" s="130"/>
      <c r="AK56" s="130"/>
      <c r="AL56" s="130">
        <v>9724923.0</v>
      </c>
      <c r="AM56" s="130"/>
      <c r="AN56" s="130"/>
      <c r="AO56" s="130"/>
      <c r="AP56" s="130" t="s">
        <v>970</v>
      </c>
      <c r="AQ56" s="130" t="s">
        <v>1424</v>
      </c>
      <c r="AR56" s="130" t="s">
        <v>972</v>
      </c>
      <c r="AS56" s="130" t="s">
        <v>973</v>
      </c>
      <c r="AT56" s="130"/>
      <c r="AU56" s="130" t="s">
        <v>974</v>
      </c>
      <c r="AV56" s="130" t="s">
        <v>1425</v>
      </c>
      <c r="AW56" s="136">
        <v>0.0</v>
      </c>
      <c r="AX56" s="130"/>
      <c r="AY56" s="136">
        <v>1.0</v>
      </c>
      <c r="AZ56" s="136">
        <v>55.0</v>
      </c>
    </row>
    <row r="57" ht="15.75" customHeight="1">
      <c r="A57" s="130" t="s">
        <v>53</v>
      </c>
      <c r="B57" s="134">
        <v>137.0</v>
      </c>
      <c r="C57" s="135" t="s">
        <v>756</v>
      </c>
      <c r="D57" s="130" t="s">
        <v>2089</v>
      </c>
      <c r="E57" s="130" t="s">
        <v>2090</v>
      </c>
      <c r="F57" s="135" t="s">
        <v>755</v>
      </c>
      <c r="G57" s="136">
        <v>2020.0</v>
      </c>
      <c r="H57" s="130" t="s">
        <v>2091</v>
      </c>
      <c r="I57" s="136">
        <v>8.0</v>
      </c>
      <c r="J57" s="130">
        <v>2.0</v>
      </c>
      <c r="K57" s="130"/>
      <c r="L57" s="130">
        <v>1.0</v>
      </c>
      <c r="M57" s="130">
        <v>19.0</v>
      </c>
      <c r="N57" s="136">
        <v>18.0</v>
      </c>
      <c r="O57" s="136">
        <v>0.0</v>
      </c>
      <c r="P57" s="130"/>
      <c r="Q57" s="137" t="s">
        <v>2494</v>
      </c>
      <c r="R57" s="130" t="s">
        <v>2094</v>
      </c>
      <c r="S57" s="130" t="s">
        <v>2095</v>
      </c>
      <c r="T57" s="130" t="s">
        <v>2096</v>
      </c>
      <c r="U57" s="130" t="s">
        <v>2097</v>
      </c>
      <c r="AC57" s="130" t="s">
        <v>2098</v>
      </c>
      <c r="AF57" s="130" t="s">
        <v>2099</v>
      </c>
      <c r="AL57" s="130">
        <v>2.3571705E7</v>
      </c>
      <c r="AM57" s="130"/>
      <c r="AN57" s="130"/>
      <c r="AO57" s="130"/>
      <c r="AP57" s="130" t="s">
        <v>970</v>
      </c>
      <c r="AQ57" s="130" t="s">
        <v>2101</v>
      </c>
      <c r="AR57" s="130" t="s">
        <v>972</v>
      </c>
      <c r="AS57" s="130" t="s">
        <v>973</v>
      </c>
      <c r="AT57" s="130"/>
      <c r="AU57" s="130" t="s">
        <v>974</v>
      </c>
      <c r="AV57" s="130" t="s">
        <v>2102</v>
      </c>
      <c r="AW57" s="136">
        <v>0.0</v>
      </c>
      <c r="AX57" s="130"/>
      <c r="AY57" s="136">
        <v>1.0</v>
      </c>
      <c r="AZ57" s="136">
        <v>56.0</v>
      </c>
    </row>
    <row r="58" ht="15.75" customHeight="1">
      <c r="A58" s="130" t="s">
        <v>53</v>
      </c>
      <c r="B58" s="134">
        <v>136.0</v>
      </c>
      <c r="C58" s="135" t="s">
        <v>739</v>
      </c>
      <c r="D58" s="130" t="s">
        <v>2074</v>
      </c>
      <c r="E58" s="130" t="s">
        <v>2075</v>
      </c>
      <c r="F58" s="135" t="s">
        <v>738</v>
      </c>
      <c r="G58" s="136">
        <v>2021.0</v>
      </c>
      <c r="H58" s="130" t="s">
        <v>2076</v>
      </c>
      <c r="I58" s="136">
        <v>29.0</v>
      </c>
      <c r="J58" s="130">
        <v>60.0</v>
      </c>
      <c r="K58" s="130">
        <v>60.0</v>
      </c>
      <c r="L58" s="130">
        <v>1.0</v>
      </c>
      <c r="M58" s="130">
        <v>29.0</v>
      </c>
      <c r="N58" s="136">
        <v>28.0</v>
      </c>
      <c r="O58" s="136">
        <v>6.0</v>
      </c>
      <c r="P58" s="130" t="s">
        <v>2078</v>
      </c>
      <c r="Q58" s="137" t="s">
        <v>2495</v>
      </c>
      <c r="R58" s="130" t="s">
        <v>2080</v>
      </c>
      <c r="S58" s="130" t="s">
        <v>2081</v>
      </c>
      <c r="T58" s="130" t="s">
        <v>2082</v>
      </c>
      <c r="U58" s="130" t="s">
        <v>2083</v>
      </c>
      <c r="AC58" s="130" t="s">
        <v>2084</v>
      </c>
      <c r="AF58" s="130" t="s">
        <v>2085</v>
      </c>
      <c r="AI58" s="130"/>
      <c r="AJ58" s="130"/>
      <c r="AK58" s="130"/>
      <c r="AL58" s="130">
        <v>1.0682341E7</v>
      </c>
      <c r="AM58" s="130"/>
      <c r="AN58" s="130"/>
      <c r="AO58" s="130"/>
      <c r="AP58" s="130" t="s">
        <v>970</v>
      </c>
      <c r="AQ58" s="130" t="s">
        <v>2087</v>
      </c>
      <c r="AR58" s="130" t="s">
        <v>972</v>
      </c>
      <c r="AS58" s="130" t="s">
        <v>973</v>
      </c>
      <c r="AT58" s="130" t="s">
        <v>994</v>
      </c>
      <c r="AU58" s="130" t="s">
        <v>974</v>
      </c>
      <c r="AV58" s="130" t="s">
        <v>2088</v>
      </c>
      <c r="AW58" s="136">
        <v>0.0</v>
      </c>
      <c r="AX58" s="130"/>
      <c r="AY58" s="136">
        <v>1.0</v>
      </c>
      <c r="AZ58" s="136">
        <v>57.0</v>
      </c>
    </row>
    <row r="59" ht="15.75" customHeight="1">
      <c r="A59" s="130" t="s">
        <v>53</v>
      </c>
      <c r="B59" s="134">
        <v>47.0</v>
      </c>
      <c r="C59" s="135" t="s">
        <v>398</v>
      </c>
      <c r="D59" s="130" t="s">
        <v>1341</v>
      </c>
      <c r="E59" s="130" t="s">
        <v>1342</v>
      </c>
      <c r="F59" s="135" t="s">
        <v>397</v>
      </c>
      <c r="G59" s="136">
        <v>2024.0</v>
      </c>
      <c r="H59" s="130" t="s">
        <v>1071</v>
      </c>
      <c r="I59" s="136">
        <v>24.0</v>
      </c>
      <c r="J59" s="130">
        <v>1.0</v>
      </c>
      <c r="K59" s="130">
        <v>408.0</v>
      </c>
      <c r="L59" s="130"/>
      <c r="M59" s="130"/>
      <c r="N59" s="130"/>
      <c r="O59" s="136">
        <v>0.0</v>
      </c>
      <c r="P59" s="130" t="s">
        <v>1344</v>
      </c>
      <c r="Q59" s="137" t="s">
        <v>2496</v>
      </c>
      <c r="R59" s="130" t="s">
        <v>1346</v>
      </c>
      <c r="S59" s="130" t="s">
        <v>1347</v>
      </c>
      <c r="T59" s="130" t="s">
        <v>2497</v>
      </c>
      <c r="U59" s="130" t="s">
        <v>1349</v>
      </c>
      <c r="V59" s="130" t="s">
        <v>1350</v>
      </c>
      <c r="AA59" s="130" t="s">
        <v>1351</v>
      </c>
      <c r="AB59" s="130" t="s">
        <v>2498</v>
      </c>
      <c r="AC59" s="130" t="s">
        <v>1353</v>
      </c>
      <c r="AD59" s="130" t="s">
        <v>1354</v>
      </c>
      <c r="AF59" s="130" t="s">
        <v>1083</v>
      </c>
      <c r="AH59" s="130"/>
      <c r="AI59" s="130"/>
      <c r="AJ59" s="130"/>
      <c r="AK59" s="130"/>
      <c r="AL59" s="130">
        <v>1.472692E7</v>
      </c>
      <c r="AM59" s="130"/>
      <c r="AN59" s="130"/>
      <c r="AO59" s="136">
        <v>3.8609894E7</v>
      </c>
      <c r="AP59" s="130" t="s">
        <v>970</v>
      </c>
      <c r="AQ59" s="130" t="s">
        <v>1085</v>
      </c>
      <c r="AR59" s="130" t="s">
        <v>972</v>
      </c>
      <c r="AS59" s="130" t="s">
        <v>973</v>
      </c>
      <c r="AT59" s="130" t="s">
        <v>1086</v>
      </c>
      <c r="AU59" s="130" t="s">
        <v>974</v>
      </c>
      <c r="AV59" s="130" t="s">
        <v>1355</v>
      </c>
      <c r="AW59" s="136">
        <v>0.0</v>
      </c>
      <c r="AX59" s="130"/>
      <c r="AY59" s="136">
        <v>1.0</v>
      </c>
      <c r="AZ59" s="136">
        <v>58.0</v>
      </c>
    </row>
    <row r="60" ht="15.75" customHeight="1">
      <c r="A60" s="130" t="s">
        <v>53</v>
      </c>
      <c r="B60" s="134">
        <v>64.0</v>
      </c>
      <c r="C60" s="135" t="s">
        <v>455</v>
      </c>
      <c r="D60" s="130" t="s">
        <v>1426</v>
      </c>
      <c r="E60" s="130" t="s">
        <v>1427</v>
      </c>
      <c r="F60" s="135" t="s">
        <v>454</v>
      </c>
      <c r="G60" s="136">
        <v>2024.0</v>
      </c>
      <c r="H60" s="130" t="s">
        <v>1428</v>
      </c>
      <c r="I60" s="136">
        <v>14.0</v>
      </c>
      <c r="J60" s="130">
        <v>2.0</v>
      </c>
      <c r="K60" s="130"/>
      <c r="L60" s="130">
        <v>145.0</v>
      </c>
      <c r="M60" s="130">
        <v>158.0</v>
      </c>
      <c r="N60" s="136">
        <v>13.0</v>
      </c>
      <c r="O60" s="136">
        <v>0.0</v>
      </c>
      <c r="P60" s="130" t="s">
        <v>1431</v>
      </c>
      <c r="Q60" s="137" t="s">
        <v>2499</v>
      </c>
      <c r="R60" s="130" t="s">
        <v>1433</v>
      </c>
      <c r="S60" s="130" t="s">
        <v>1434</v>
      </c>
      <c r="T60" s="130" t="s">
        <v>1435</v>
      </c>
      <c r="U60" s="130" t="s">
        <v>1436</v>
      </c>
      <c r="AA60" s="130" t="s">
        <v>1437</v>
      </c>
      <c r="AB60" s="130" t="s">
        <v>1438</v>
      </c>
      <c r="AC60" s="130" t="s">
        <v>1439</v>
      </c>
      <c r="AD60" s="130" t="s">
        <v>1440</v>
      </c>
      <c r="AF60" s="130" t="s">
        <v>991</v>
      </c>
      <c r="AL60" s="130">
        <v>2.192488E7</v>
      </c>
      <c r="AM60" s="130"/>
      <c r="AN60" s="130"/>
      <c r="AO60" s="130"/>
      <c r="AP60" s="130" t="s">
        <v>970</v>
      </c>
      <c r="AQ60" s="130" t="s">
        <v>1442</v>
      </c>
      <c r="AR60" s="130" t="s">
        <v>972</v>
      </c>
      <c r="AS60" s="130" t="s">
        <v>973</v>
      </c>
      <c r="AT60" s="130" t="s">
        <v>1086</v>
      </c>
      <c r="AU60" s="130" t="s">
        <v>974</v>
      </c>
      <c r="AV60" s="130" t="s">
        <v>1443</v>
      </c>
      <c r="AW60" s="136">
        <v>0.0</v>
      </c>
      <c r="AX60" s="130"/>
      <c r="AY60" s="136">
        <v>1.0</v>
      </c>
      <c r="AZ60" s="136">
        <v>59.0</v>
      </c>
    </row>
    <row r="61" ht="15.75" customHeight="1">
      <c r="A61" s="130" t="s">
        <v>53</v>
      </c>
      <c r="B61" s="134">
        <v>9.0</v>
      </c>
      <c r="C61" s="135" t="s">
        <v>163</v>
      </c>
      <c r="D61" s="130" t="s">
        <v>1069</v>
      </c>
      <c r="E61" s="130" t="s">
        <v>1070</v>
      </c>
      <c r="F61" s="135" t="s">
        <v>162</v>
      </c>
      <c r="G61" s="136">
        <v>2024.0</v>
      </c>
      <c r="H61" s="130" t="s">
        <v>1071</v>
      </c>
      <c r="I61" s="136">
        <v>24.0</v>
      </c>
      <c r="J61" s="130">
        <v>1.0</v>
      </c>
      <c r="K61" s="130">
        <v>1300.0</v>
      </c>
      <c r="L61" s="130"/>
      <c r="M61" s="130"/>
      <c r="N61" s="130"/>
      <c r="O61" s="136">
        <v>0.0</v>
      </c>
      <c r="P61" s="130" t="s">
        <v>1074</v>
      </c>
      <c r="Q61" s="137" t="s">
        <v>2500</v>
      </c>
      <c r="R61" s="130" t="s">
        <v>1076</v>
      </c>
      <c r="S61" s="130" t="s">
        <v>1077</v>
      </c>
      <c r="T61" s="130" t="s">
        <v>1078</v>
      </c>
      <c r="U61" s="130" t="s">
        <v>1079</v>
      </c>
      <c r="V61" s="130" t="s">
        <v>1080</v>
      </c>
      <c r="AC61" s="130" t="s">
        <v>1081</v>
      </c>
      <c r="AD61" s="130" t="s">
        <v>1082</v>
      </c>
      <c r="AF61" s="130" t="s">
        <v>1083</v>
      </c>
      <c r="AH61" s="130"/>
      <c r="AI61" s="130"/>
      <c r="AJ61" s="130"/>
      <c r="AK61" s="130"/>
      <c r="AL61" s="130">
        <v>1.472692E7</v>
      </c>
      <c r="AM61" s="130"/>
      <c r="AN61" s="130"/>
      <c r="AO61" s="136">
        <v>3.9538173E7</v>
      </c>
      <c r="AP61" s="130" t="s">
        <v>970</v>
      </c>
      <c r="AQ61" s="130" t="s">
        <v>1085</v>
      </c>
      <c r="AR61" s="130" t="s">
        <v>972</v>
      </c>
      <c r="AS61" s="130" t="s">
        <v>973</v>
      </c>
      <c r="AT61" s="130" t="s">
        <v>1086</v>
      </c>
      <c r="AU61" s="130" t="s">
        <v>974</v>
      </c>
      <c r="AV61" s="130" t="s">
        <v>1087</v>
      </c>
      <c r="AW61" s="136">
        <v>0.0</v>
      </c>
      <c r="AX61" s="130"/>
      <c r="AY61" s="136">
        <v>1.0</v>
      </c>
      <c r="AZ61" s="136">
        <v>60.0</v>
      </c>
    </row>
    <row r="62" ht="15.75" customHeight="1">
      <c r="A62" s="130" t="s">
        <v>53</v>
      </c>
      <c r="B62" s="134">
        <v>31.0</v>
      </c>
      <c r="C62" s="135" t="s">
        <v>282</v>
      </c>
      <c r="D62" s="130" t="s">
        <v>1230</v>
      </c>
      <c r="E62" s="130" t="s">
        <v>1231</v>
      </c>
      <c r="F62" s="135" t="s">
        <v>281</v>
      </c>
      <c r="G62" s="136">
        <v>2024.0</v>
      </c>
      <c r="H62" s="130" t="s">
        <v>1232</v>
      </c>
      <c r="I62" s="136">
        <v>51.0</v>
      </c>
      <c r="J62" s="130">
        <v>4.0</v>
      </c>
      <c r="K62" s="130"/>
      <c r="L62" s="130">
        <v>1195.0</v>
      </c>
      <c r="M62" s="130">
        <v>1213.0</v>
      </c>
      <c r="N62" s="136">
        <v>18.0</v>
      </c>
      <c r="O62" s="136">
        <v>1.0</v>
      </c>
      <c r="P62" s="130" t="s">
        <v>1235</v>
      </c>
      <c r="Q62" s="137" t="s">
        <v>2501</v>
      </c>
      <c r="R62" s="130" t="s">
        <v>1237</v>
      </c>
      <c r="S62" s="130" t="s">
        <v>1238</v>
      </c>
      <c r="T62" s="130" t="s">
        <v>1239</v>
      </c>
      <c r="U62" s="130" t="s">
        <v>1240</v>
      </c>
      <c r="AA62" s="130" t="s">
        <v>1241</v>
      </c>
      <c r="AB62" s="130" t="s">
        <v>2502</v>
      </c>
      <c r="AC62" s="130" t="s">
        <v>1243</v>
      </c>
      <c r="AD62" s="130" t="s">
        <v>1244</v>
      </c>
      <c r="AF62" s="130" t="s">
        <v>1245</v>
      </c>
      <c r="AJ62" s="130"/>
      <c r="AK62" s="130"/>
      <c r="AL62" s="130">
        <v>3116999.0</v>
      </c>
      <c r="AM62" s="130"/>
      <c r="AN62" s="130"/>
      <c r="AO62" s="130"/>
      <c r="AP62" s="130" t="s">
        <v>970</v>
      </c>
      <c r="AQ62" s="130" t="s">
        <v>1247</v>
      </c>
      <c r="AR62" s="130" t="s">
        <v>972</v>
      </c>
      <c r="AS62" s="130" t="s">
        <v>973</v>
      </c>
      <c r="AT62" s="130" t="s">
        <v>1248</v>
      </c>
      <c r="AU62" s="130" t="s">
        <v>974</v>
      </c>
      <c r="AV62" s="130" t="s">
        <v>1249</v>
      </c>
      <c r="AW62" s="136">
        <v>0.0</v>
      </c>
      <c r="AX62" s="130"/>
      <c r="AY62" s="136">
        <v>1.0</v>
      </c>
      <c r="AZ62" s="136">
        <v>61.0</v>
      </c>
    </row>
    <row r="63" ht="15.75" customHeight="1">
      <c r="A63" s="130" t="s">
        <v>53</v>
      </c>
      <c r="B63" s="134">
        <v>26.0</v>
      </c>
      <c r="C63" s="135" t="s">
        <v>260</v>
      </c>
      <c r="D63" s="130" t="s">
        <v>1172</v>
      </c>
      <c r="E63" s="130" t="s">
        <v>1173</v>
      </c>
      <c r="F63" s="135" t="s">
        <v>259</v>
      </c>
      <c r="G63" s="136">
        <v>2023.0</v>
      </c>
      <c r="H63" s="130" t="s">
        <v>1174</v>
      </c>
      <c r="I63" s="136">
        <v>35.0</v>
      </c>
      <c r="J63" s="130">
        <v>1.0</v>
      </c>
      <c r="K63" s="130"/>
      <c r="L63" s="130">
        <v>50.0</v>
      </c>
      <c r="M63" s="130">
        <v>57.0</v>
      </c>
      <c r="N63" s="136">
        <v>7.0</v>
      </c>
      <c r="O63" s="136">
        <v>15.0</v>
      </c>
      <c r="P63" s="130" t="s">
        <v>1176</v>
      </c>
      <c r="Q63" s="137" t="s">
        <v>2503</v>
      </c>
      <c r="R63" s="130" t="s">
        <v>1178</v>
      </c>
      <c r="S63" s="130" t="s">
        <v>1179</v>
      </c>
      <c r="T63" s="130" t="s">
        <v>1180</v>
      </c>
      <c r="U63" s="130" t="s">
        <v>1181</v>
      </c>
      <c r="V63" s="130" t="s">
        <v>1182</v>
      </c>
      <c r="AA63" s="130" t="s">
        <v>1183</v>
      </c>
      <c r="AB63" s="130" t="s">
        <v>1184</v>
      </c>
      <c r="AC63" s="130" t="s">
        <v>1185</v>
      </c>
      <c r="AD63" s="130" t="s">
        <v>1186</v>
      </c>
      <c r="AF63" s="130" t="s">
        <v>1187</v>
      </c>
      <c r="AJ63" s="130"/>
      <c r="AK63" s="130"/>
      <c r="AL63" s="130">
        <v>2149915.0</v>
      </c>
      <c r="AM63" s="130"/>
      <c r="AN63" s="130"/>
      <c r="AO63" s="136">
        <v>3.669585E7</v>
      </c>
      <c r="AP63" s="130" t="s">
        <v>970</v>
      </c>
      <c r="AQ63" s="130" t="s">
        <v>1174</v>
      </c>
      <c r="AR63" s="130" t="s">
        <v>972</v>
      </c>
      <c r="AS63" s="130" t="s">
        <v>973</v>
      </c>
      <c r="AT63" s="130"/>
      <c r="AU63" s="130" t="s">
        <v>974</v>
      </c>
      <c r="AV63" s="130" t="s">
        <v>1189</v>
      </c>
      <c r="AW63" s="136">
        <v>0.0</v>
      </c>
      <c r="AX63" s="130"/>
      <c r="AY63" s="136">
        <v>1.0</v>
      </c>
      <c r="AZ63" s="136">
        <v>62.0</v>
      </c>
    </row>
    <row r="64" ht="15.75" customHeight="1">
      <c r="A64" s="130" t="s">
        <v>950</v>
      </c>
      <c r="B64" s="134">
        <v>1.0</v>
      </c>
      <c r="C64" s="130" t="s">
        <v>951</v>
      </c>
      <c r="D64" s="130" t="s">
        <v>952</v>
      </c>
      <c r="E64" s="130" t="s">
        <v>953</v>
      </c>
      <c r="F64" s="130" t="s">
        <v>954</v>
      </c>
      <c r="G64" s="136">
        <v>2023.0</v>
      </c>
      <c r="H64" s="130" t="s">
        <v>955</v>
      </c>
      <c r="I64" s="136">
        <v>54.0</v>
      </c>
      <c r="J64" s="130">
        <v>2.0</v>
      </c>
      <c r="K64" s="130"/>
      <c r="L64" s="130">
        <v>239.0</v>
      </c>
      <c r="M64" s="130">
        <v>259.0</v>
      </c>
      <c r="N64" s="136">
        <v>20.0</v>
      </c>
      <c r="O64" s="136">
        <v>0.0</v>
      </c>
      <c r="P64" s="130" t="s">
        <v>959</v>
      </c>
      <c r="Q64" s="137" t="s">
        <v>2504</v>
      </c>
      <c r="R64" s="130" t="s">
        <v>961</v>
      </c>
      <c r="S64" s="130" t="s">
        <v>962</v>
      </c>
      <c r="T64" s="130" t="s">
        <v>963</v>
      </c>
      <c r="U64" s="130" t="s">
        <v>964</v>
      </c>
      <c r="AA64" s="130" t="s">
        <v>965</v>
      </c>
      <c r="AB64" s="130" t="s">
        <v>966</v>
      </c>
      <c r="AC64" s="130" t="s">
        <v>967</v>
      </c>
      <c r="AF64" s="130" t="s">
        <v>968</v>
      </c>
      <c r="AI64" s="130"/>
      <c r="AJ64" s="130"/>
      <c r="AK64" s="130"/>
      <c r="AL64" s="130">
        <v>1.1989742E7</v>
      </c>
      <c r="AM64" s="130"/>
      <c r="AN64" s="130"/>
      <c r="AO64" s="130"/>
      <c r="AP64" s="130" t="s">
        <v>970</v>
      </c>
      <c r="AQ64" s="130" t="s">
        <v>971</v>
      </c>
      <c r="AR64" s="130" t="s">
        <v>972</v>
      </c>
      <c r="AS64" s="130" t="s">
        <v>973</v>
      </c>
      <c r="AT64" s="130"/>
      <c r="AU64" s="130" t="s">
        <v>974</v>
      </c>
      <c r="AV64" s="130" t="s">
        <v>975</v>
      </c>
      <c r="AW64" s="136">
        <v>0.0</v>
      </c>
      <c r="AX64" s="130"/>
      <c r="AY64" s="136">
        <v>1.0</v>
      </c>
      <c r="AZ64" s="136">
        <v>15.0</v>
      </c>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09">
    <mergeCell ref="AD4:AE4"/>
    <mergeCell ref="AF4:AJ4"/>
    <mergeCell ref="V2:AB2"/>
    <mergeCell ref="AD2:AE2"/>
    <mergeCell ref="AF2:AH2"/>
    <mergeCell ref="U3:AB3"/>
    <mergeCell ref="AC3:AE3"/>
    <mergeCell ref="AF3:AH3"/>
    <mergeCell ref="U4:Z4"/>
    <mergeCell ref="AD7:AE7"/>
    <mergeCell ref="AF7:AJ7"/>
    <mergeCell ref="U5:Z5"/>
    <mergeCell ref="AD5:AE5"/>
    <mergeCell ref="AF5:AJ5"/>
    <mergeCell ref="U6:AB6"/>
    <mergeCell ref="AD6:AE6"/>
    <mergeCell ref="AF6:AJ6"/>
    <mergeCell ref="U7:AB7"/>
    <mergeCell ref="U8:AB8"/>
    <mergeCell ref="AD8:AE8"/>
    <mergeCell ref="AF8:AJ8"/>
    <mergeCell ref="H9:K9"/>
    <mergeCell ref="V9:Z9"/>
    <mergeCell ref="AM9:AN9"/>
    <mergeCell ref="U10:AB10"/>
    <mergeCell ref="AF10:AK10"/>
    <mergeCell ref="U12:AB12"/>
    <mergeCell ref="H13:K13"/>
    <mergeCell ref="U13:AB13"/>
    <mergeCell ref="AD13:AE13"/>
    <mergeCell ref="AF13:AG13"/>
    <mergeCell ref="AS13:AT13"/>
    <mergeCell ref="AD9:AE9"/>
    <mergeCell ref="AD10:AE10"/>
    <mergeCell ref="U11:AA11"/>
    <mergeCell ref="AD11:AE11"/>
    <mergeCell ref="AF11:AJ11"/>
    <mergeCell ref="AD12:AE12"/>
    <mergeCell ref="AF12:AJ12"/>
    <mergeCell ref="T25:U25"/>
    <mergeCell ref="T27:U27"/>
    <mergeCell ref="U22:Z22"/>
    <mergeCell ref="V23:AB23"/>
    <mergeCell ref="H24:J24"/>
    <mergeCell ref="V24:AB24"/>
    <mergeCell ref="V25:AB25"/>
    <mergeCell ref="V26:Z26"/>
    <mergeCell ref="V27:AB27"/>
    <mergeCell ref="AD21:AE21"/>
    <mergeCell ref="AF21:AG21"/>
    <mergeCell ref="AF23:AH23"/>
    <mergeCell ref="AF24:AG24"/>
    <mergeCell ref="AM24:AN24"/>
    <mergeCell ref="AF25:AG25"/>
    <mergeCell ref="AF27:AG27"/>
    <mergeCell ref="AD20:AE20"/>
    <mergeCell ref="AD22:AE22"/>
    <mergeCell ref="AD23:AE23"/>
    <mergeCell ref="AD24:AE24"/>
    <mergeCell ref="AD25:AE25"/>
    <mergeCell ref="AD26:AE26"/>
    <mergeCell ref="AD27:AE27"/>
    <mergeCell ref="AD15:AE15"/>
    <mergeCell ref="AD16:AE16"/>
    <mergeCell ref="AC17:AE17"/>
    <mergeCell ref="AF17:AG17"/>
    <mergeCell ref="AM17:AN17"/>
    <mergeCell ref="AM18:AN18"/>
    <mergeCell ref="T14:U14"/>
    <mergeCell ref="V14:AB14"/>
    <mergeCell ref="AD14:AE14"/>
    <mergeCell ref="AF14:AG14"/>
    <mergeCell ref="V15:AB15"/>
    <mergeCell ref="AF15:AH15"/>
    <mergeCell ref="AF16:AK16"/>
    <mergeCell ref="V16:AB16"/>
    <mergeCell ref="H17:J17"/>
    <mergeCell ref="V17:AB17"/>
    <mergeCell ref="H18:N18"/>
    <mergeCell ref="V18:AB18"/>
    <mergeCell ref="AC18:AE18"/>
    <mergeCell ref="AF18:AG18"/>
    <mergeCell ref="U19:AB19"/>
    <mergeCell ref="AC19:AE19"/>
    <mergeCell ref="AF19:AH19"/>
    <mergeCell ref="V20:AB20"/>
    <mergeCell ref="AF20:AJ20"/>
    <mergeCell ref="V21:Z21"/>
    <mergeCell ref="AF22:AH22"/>
    <mergeCell ref="AM26:AN26"/>
    <mergeCell ref="AM28:AN28"/>
    <mergeCell ref="AM29:AN29"/>
    <mergeCell ref="AM32:AN32"/>
    <mergeCell ref="AD28:AE28"/>
    <mergeCell ref="AD30:AE30"/>
    <mergeCell ref="AF30:AJ30"/>
    <mergeCell ref="V31:Z31"/>
    <mergeCell ref="AD31:AE31"/>
    <mergeCell ref="AF31:AG31"/>
    <mergeCell ref="H32:K32"/>
    <mergeCell ref="H34:J34"/>
    <mergeCell ref="H39:L39"/>
    <mergeCell ref="H26:K26"/>
    <mergeCell ref="H28:N28"/>
    <mergeCell ref="V28:Z28"/>
    <mergeCell ref="V29:AB29"/>
    <mergeCell ref="AC29:AD29"/>
    <mergeCell ref="J31:K31"/>
    <mergeCell ref="AD32:AE32"/>
    <mergeCell ref="AD35:AE35"/>
    <mergeCell ref="AF35:AH35"/>
    <mergeCell ref="V30:AB30"/>
    <mergeCell ref="V32:AB32"/>
    <mergeCell ref="V33:AB33"/>
    <mergeCell ref="V34:AB34"/>
    <mergeCell ref="AC34:AE34"/>
    <mergeCell ref="T35:U35"/>
    <mergeCell ref="V35:AB35"/>
    <mergeCell ref="AD38:AE38"/>
    <mergeCell ref="AF38:AJ38"/>
    <mergeCell ref="AS39:AT39"/>
    <mergeCell ref="AD37:AE37"/>
    <mergeCell ref="AD39:AE39"/>
    <mergeCell ref="AD40:AE40"/>
    <mergeCell ref="U36:Z36"/>
    <mergeCell ref="AD36:AE36"/>
    <mergeCell ref="AF36:AG36"/>
    <mergeCell ref="V37:AB37"/>
    <mergeCell ref="AF37:AG37"/>
    <mergeCell ref="U38:Z38"/>
    <mergeCell ref="AF39:AH39"/>
    <mergeCell ref="AC51:AE51"/>
    <mergeCell ref="AD52:AE52"/>
    <mergeCell ref="U49:Z49"/>
    <mergeCell ref="V50:AB50"/>
    <mergeCell ref="AD50:AE50"/>
    <mergeCell ref="AF50:AG50"/>
    <mergeCell ref="H51:K51"/>
    <mergeCell ref="V51:AB51"/>
    <mergeCell ref="AF52:AG52"/>
    <mergeCell ref="V52:Z52"/>
    <mergeCell ref="T53:U53"/>
    <mergeCell ref="V53:AB53"/>
    <mergeCell ref="AD53:AE53"/>
    <mergeCell ref="AF53:AH53"/>
    <mergeCell ref="AD54:AE54"/>
    <mergeCell ref="AF54:AH54"/>
    <mergeCell ref="U54:Z54"/>
    <mergeCell ref="V55:Z55"/>
    <mergeCell ref="AD55:AE55"/>
    <mergeCell ref="U56:Z56"/>
    <mergeCell ref="AD56:AE56"/>
    <mergeCell ref="AF56:AI56"/>
    <mergeCell ref="U57:AB57"/>
    <mergeCell ref="AD60:AE60"/>
    <mergeCell ref="AF60:AK60"/>
    <mergeCell ref="U58:AB58"/>
    <mergeCell ref="AC58:AE58"/>
    <mergeCell ref="AF58:AH58"/>
    <mergeCell ref="V59:Z59"/>
    <mergeCell ref="AD59:AE59"/>
    <mergeCell ref="AF59:AG59"/>
    <mergeCell ref="U60:Z60"/>
    <mergeCell ref="AD63:AE63"/>
    <mergeCell ref="AF63:AI63"/>
    <mergeCell ref="U64:Z64"/>
    <mergeCell ref="AC64:AE64"/>
    <mergeCell ref="AF64:AH64"/>
    <mergeCell ref="V61:AB61"/>
    <mergeCell ref="AD61:AE61"/>
    <mergeCell ref="AF61:AG61"/>
    <mergeCell ref="U62:Z62"/>
    <mergeCell ref="AD62:AE62"/>
    <mergeCell ref="AF62:AI62"/>
    <mergeCell ref="V63:Z63"/>
    <mergeCell ref="AD42:AE42"/>
    <mergeCell ref="AF42:AH42"/>
    <mergeCell ref="U39:Z39"/>
    <mergeCell ref="U40:AB40"/>
    <mergeCell ref="AF40:AH40"/>
    <mergeCell ref="V41:AB41"/>
    <mergeCell ref="AD41:AE41"/>
    <mergeCell ref="AF41:AK41"/>
    <mergeCell ref="U42:AB42"/>
    <mergeCell ref="AD45:AE45"/>
    <mergeCell ref="AF45:AJ45"/>
    <mergeCell ref="H46:J46"/>
    <mergeCell ref="V46:Z46"/>
    <mergeCell ref="AC46:AE46"/>
    <mergeCell ref="AF46:AG46"/>
    <mergeCell ref="AM46:AN46"/>
    <mergeCell ref="V43:AB43"/>
    <mergeCell ref="AD43:AE43"/>
    <mergeCell ref="T44:U44"/>
    <mergeCell ref="V44:AB44"/>
    <mergeCell ref="AD44:AE44"/>
    <mergeCell ref="AF44:AG44"/>
    <mergeCell ref="V45:Z45"/>
    <mergeCell ref="U47:AB47"/>
    <mergeCell ref="AD47:AE47"/>
    <mergeCell ref="AF47:AH47"/>
    <mergeCell ref="T48:AB48"/>
    <mergeCell ref="AD48:AE48"/>
    <mergeCell ref="AF48:AH48"/>
    <mergeCell ref="AD49:AE49"/>
    <mergeCell ref="AF51:AG51"/>
    <mergeCell ref="AM51:AN51"/>
    <mergeCell ref="AC57:AE57"/>
    <mergeCell ref="AF57:AK57"/>
  </mergeCells>
  <hyperlinks>
    <hyperlink r:id="rId1" ref="Q2"/>
    <hyperlink r:id="rId2" ref="Q3"/>
    <hyperlink r:id="rId3" ref="Q4"/>
    <hyperlink r:id="rId4" ref="Q5"/>
    <hyperlink r:id="rId5" ref="Q6"/>
    <hyperlink r:id="rId6" ref="Q7"/>
    <hyperlink r:id="rId7" ref="Q8"/>
    <hyperlink r:id="rId8" ref="Q9"/>
    <hyperlink r:id="rId9" ref="Q10"/>
    <hyperlink r:id="rId10" ref="Q11"/>
    <hyperlink r:id="rId11" ref="Q12"/>
    <hyperlink r:id="rId12" ref="Q13"/>
    <hyperlink r:id="rId13" ref="Q14"/>
    <hyperlink r:id="rId14" ref="Q15"/>
    <hyperlink r:id="rId15" ref="Q16"/>
    <hyperlink r:id="rId16" ref="Q17"/>
    <hyperlink r:id="rId17" ref="Q18"/>
    <hyperlink r:id="rId18" ref="Q19"/>
    <hyperlink r:id="rId19" ref="Q20"/>
    <hyperlink r:id="rId20" ref="Q21"/>
    <hyperlink r:id="rId21" ref="Q22"/>
    <hyperlink r:id="rId22" ref="Q23"/>
    <hyperlink r:id="rId23" ref="Q24"/>
    <hyperlink r:id="rId24" ref="Q25"/>
    <hyperlink r:id="rId25" ref="Q26"/>
    <hyperlink r:id="rId26" ref="Q27"/>
    <hyperlink r:id="rId27" ref="Q28"/>
    <hyperlink r:id="rId28" ref="Q29"/>
    <hyperlink r:id="rId29" ref="Q30"/>
    <hyperlink r:id="rId30" ref="Q31"/>
    <hyperlink r:id="rId31" ref="Q32"/>
    <hyperlink r:id="rId32" ref="Q33"/>
    <hyperlink r:id="rId33" ref="Q34"/>
    <hyperlink r:id="rId34" ref="Q35"/>
    <hyperlink r:id="rId35" ref="Q36"/>
    <hyperlink r:id="rId36" ref="Q37"/>
    <hyperlink r:id="rId37" ref="Q38"/>
    <hyperlink r:id="rId38" ref="Q39"/>
    <hyperlink r:id="rId39" ref="Q40"/>
    <hyperlink r:id="rId40" ref="Q41"/>
    <hyperlink r:id="rId41" ref="Q42"/>
    <hyperlink r:id="rId42" ref="Q43"/>
    <hyperlink r:id="rId43" ref="Q44"/>
    <hyperlink r:id="rId44" ref="Q45"/>
    <hyperlink r:id="rId45" ref="Q46"/>
    <hyperlink r:id="rId46" ref="Q47"/>
    <hyperlink r:id="rId47" ref="Q48"/>
    <hyperlink r:id="rId48" ref="Q49"/>
    <hyperlink r:id="rId49" ref="Q50"/>
    <hyperlink r:id="rId50" ref="Q51"/>
    <hyperlink r:id="rId51" ref="Q52"/>
    <hyperlink r:id="rId52" ref="Q53"/>
    <hyperlink r:id="rId53" ref="Q54"/>
    <hyperlink r:id="rId54" ref="Q55"/>
    <hyperlink r:id="rId55" ref="Q56"/>
    <hyperlink r:id="rId56" ref="Q57"/>
    <hyperlink r:id="rId57" ref="Q58"/>
    <hyperlink r:id="rId58" ref="Q59"/>
    <hyperlink r:id="rId59" ref="Q60"/>
    <hyperlink r:id="rId60" ref="Q61"/>
    <hyperlink r:id="rId61" ref="Q62"/>
    <hyperlink r:id="rId62" ref="Q63"/>
    <hyperlink r:id="rId63" ref="Q64"/>
  </hyperlinks>
  <drawing r:id="rId6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3.0"/>
    <col customWidth="1" min="2" max="6" width="12.63"/>
  </cols>
  <sheetData>
    <row r="1" ht="15.75" customHeight="1">
      <c r="C1" s="72" t="s">
        <v>2505</v>
      </c>
    </row>
    <row r="2" ht="15.75" customHeight="1">
      <c r="A2" s="72" t="s">
        <v>2506</v>
      </c>
      <c r="C2" s="123">
        <v>18573.0</v>
      </c>
      <c r="E2" s="140">
        <v>1766.0</v>
      </c>
      <c r="F2" s="120">
        <f>C2-E2</f>
        <v>16807</v>
      </c>
      <c r="J2" s="120">
        <f>F2+562</f>
        <v>17369</v>
      </c>
    </row>
    <row r="3" ht="15.75" customHeight="1">
      <c r="A3" s="141" t="s">
        <v>2393</v>
      </c>
    </row>
    <row r="4" ht="15.75" customHeight="1"/>
    <row r="5" ht="15.75" customHeight="1"/>
    <row r="6" ht="15.75" customHeight="1">
      <c r="A6" s="72" t="s">
        <v>2507</v>
      </c>
      <c r="C6" s="72">
        <v>3346.0</v>
      </c>
    </row>
    <row r="7" ht="15.75" customHeight="1"/>
    <row r="8" ht="15.75" customHeight="1">
      <c r="A8" s="72" t="s">
        <v>2508</v>
      </c>
      <c r="C8" s="72">
        <v>1723.0</v>
      </c>
    </row>
    <row r="9" ht="15.75" customHeight="1">
      <c r="G9" s="142"/>
    </row>
    <row r="10" ht="15.75" customHeight="1"/>
    <row r="11" ht="15.75" customHeight="1"/>
    <row r="12" ht="15.75" customHeight="1"/>
    <row r="13" ht="15.75" customHeight="1">
      <c r="G13" s="142"/>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56.38"/>
    <col customWidth="1" min="3" max="6" width="12.63"/>
  </cols>
  <sheetData>
    <row r="1" ht="15.75" customHeight="1">
      <c r="D1" s="120" t="s">
        <v>2505</v>
      </c>
    </row>
    <row r="2" ht="15.75" customHeight="1">
      <c r="A2" s="72"/>
      <c r="B2" s="72" t="s">
        <v>2506</v>
      </c>
      <c r="D2" s="123">
        <v>2577.0</v>
      </c>
      <c r="G2" s="120">
        <f>D2-2015</f>
        <v>562</v>
      </c>
    </row>
    <row r="3" ht="15.75" customHeight="1">
      <c r="A3" s="143"/>
      <c r="B3" s="143" t="s">
        <v>2392</v>
      </c>
      <c r="D3" s="120"/>
    </row>
    <row r="4" ht="15.75" customHeight="1">
      <c r="D4" s="120"/>
    </row>
    <row r="5" ht="15.75" customHeight="1">
      <c r="D5" s="120"/>
    </row>
    <row r="6" ht="15.75" customHeight="1">
      <c r="A6" s="72"/>
      <c r="B6" s="72" t="s">
        <v>2405</v>
      </c>
      <c r="D6" s="120">
        <v>2461.0</v>
      </c>
      <c r="N6" s="72">
        <v>98.0</v>
      </c>
    </row>
    <row r="7" ht="15.75" customHeight="1">
      <c r="D7" s="120"/>
      <c r="N7" s="72">
        <v>9.0</v>
      </c>
    </row>
    <row r="8" ht="15.75" customHeight="1">
      <c r="A8" s="72"/>
      <c r="B8" s="72" t="s">
        <v>2508</v>
      </c>
      <c r="D8" s="120">
        <v>2338.0</v>
      </c>
      <c r="N8" s="72">
        <v>7.0</v>
      </c>
    </row>
    <row r="9" ht="15.75" customHeight="1">
      <c r="D9" s="120"/>
      <c r="H9" s="142"/>
      <c r="N9" s="72">
        <v>4.0</v>
      </c>
    </row>
    <row r="10" ht="15.75" customHeight="1">
      <c r="A10" s="72"/>
      <c r="B10" s="72" t="s">
        <v>972</v>
      </c>
      <c r="D10" s="120">
        <v>1822.0</v>
      </c>
      <c r="N10" s="72">
        <v>2.0</v>
      </c>
    </row>
    <row r="11" ht="15.75" customHeight="1">
      <c r="A11" s="72"/>
      <c r="B11" s="72" t="s">
        <v>2509</v>
      </c>
      <c r="D11" s="120">
        <v>294.0</v>
      </c>
      <c r="N11" s="72">
        <v>2.0</v>
      </c>
    </row>
    <row r="12" ht="15.75" customHeight="1">
      <c r="A12" s="72"/>
      <c r="B12" s="72" t="s">
        <v>2510</v>
      </c>
      <c r="D12" s="125">
        <v>97.0</v>
      </c>
      <c r="N12" s="72">
        <v>2.0</v>
      </c>
    </row>
    <row r="13" ht="15.75" customHeight="1">
      <c r="D13" s="120"/>
      <c r="H13" s="142"/>
      <c r="N13" s="72">
        <v>1.0</v>
      </c>
    </row>
    <row r="14" ht="15.75" customHeight="1">
      <c r="D14" s="120"/>
    </row>
    <row r="15" ht="15.75" customHeight="1">
      <c r="A15" s="72"/>
      <c r="B15" s="72" t="s">
        <v>2511</v>
      </c>
      <c r="D15" s="120">
        <v>2039.0</v>
      </c>
      <c r="F15" s="72">
        <v>2090.0</v>
      </c>
      <c r="G15" s="72" t="s">
        <v>2512</v>
      </c>
      <c r="N15" s="72">
        <f>SUM(N6:N13)</f>
        <v>125</v>
      </c>
    </row>
    <row r="16" ht="15.75" customHeight="1">
      <c r="D16" s="120"/>
    </row>
    <row r="17" ht="15.75" customHeight="1">
      <c r="A17" s="72"/>
      <c r="B17" s="72" t="s">
        <v>2513</v>
      </c>
      <c r="D17" s="120">
        <v>1052.0</v>
      </c>
    </row>
    <row r="18" ht="15.75" customHeight="1">
      <c r="D18" s="120"/>
    </row>
    <row r="19" ht="15.75" customHeight="1">
      <c r="D19" s="120"/>
    </row>
    <row r="20" ht="15.75" customHeight="1">
      <c r="D20" s="120"/>
    </row>
    <row r="21" ht="15.75" customHeight="1">
      <c r="D21" s="120"/>
      <c r="N21" s="72">
        <v>7646.0</v>
      </c>
    </row>
    <row r="22" ht="15.75" customHeight="1">
      <c r="A22" s="143"/>
      <c r="B22" s="143" t="s">
        <v>2514</v>
      </c>
      <c r="D22" s="120">
        <v>2015.0</v>
      </c>
      <c r="N22" s="72">
        <f>N21+N15</f>
        <v>7771</v>
      </c>
    </row>
    <row r="23" ht="15.75" customHeight="1">
      <c r="D23" s="120"/>
    </row>
    <row r="24" ht="15.75" customHeight="1">
      <c r="A24" s="143"/>
      <c r="B24" s="143" t="s">
        <v>2515</v>
      </c>
      <c r="D24" s="120">
        <v>2015.0</v>
      </c>
    </row>
    <row r="25" ht="15.75" customHeight="1">
      <c r="D25" s="120"/>
    </row>
    <row r="26" ht="15.75" customHeight="1">
      <c r="D26" s="120"/>
    </row>
    <row r="27" ht="15.75" customHeight="1">
      <c r="D27" s="120"/>
    </row>
    <row r="28" ht="15.75" customHeight="1">
      <c r="D28" s="120"/>
    </row>
    <row r="29" ht="15.75" customHeight="1">
      <c r="A29" s="144">
        <v>45699.0</v>
      </c>
      <c r="B29" s="143" t="s">
        <v>2516</v>
      </c>
      <c r="D29" s="145">
        <v>2412.0</v>
      </c>
    </row>
    <row r="30" ht="15.75" customHeight="1">
      <c r="D30" s="120"/>
    </row>
    <row r="31" ht="15.75" customHeight="1">
      <c r="D31" s="120"/>
    </row>
    <row r="32" ht="15.75" customHeight="1">
      <c r="A32" s="146" t="s">
        <v>2404</v>
      </c>
      <c r="B32" s="72" t="s">
        <v>2405</v>
      </c>
      <c r="D32" s="145">
        <v>2325.0</v>
      </c>
    </row>
    <row r="33" ht="15.75" customHeight="1">
      <c r="D33" s="120"/>
    </row>
    <row r="34" ht="15.75" customHeight="1">
      <c r="A34" s="146" t="s">
        <v>2406</v>
      </c>
      <c r="B34" s="72" t="s">
        <v>2517</v>
      </c>
      <c r="D34" s="145">
        <v>1970.0</v>
      </c>
    </row>
    <row r="35" ht="15.75" customHeight="1">
      <c r="D35" s="120"/>
    </row>
    <row r="36" ht="15.75" customHeight="1">
      <c r="A36" s="146" t="s">
        <v>2407</v>
      </c>
      <c r="B36" s="72" t="s">
        <v>972</v>
      </c>
      <c r="D36" s="145">
        <v>1577.0</v>
      </c>
    </row>
    <row r="37" ht="15.75" customHeight="1">
      <c r="B37" s="72" t="s">
        <v>2509</v>
      </c>
      <c r="D37" s="145">
        <v>223.0</v>
      </c>
      <c r="E37" s="145">
        <v>1800.0</v>
      </c>
    </row>
    <row r="38" ht="15.75" customHeight="1">
      <c r="B38" s="72" t="s">
        <v>2510</v>
      </c>
      <c r="D38" s="125">
        <v>80.0</v>
      </c>
    </row>
    <row r="39" ht="15.75" customHeight="1">
      <c r="D39" s="120"/>
    </row>
    <row r="40" ht="15.75" customHeight="1">
      <c r="A40" s="146" t="s">
        <v>2409</v>
      </c>
      <c r="B40" s="72" t="s">
        <v>2511</v>
      </c>
      <c r="D40" s="145">
        <v>1718.0</v>
      </c>
    </row>
    <row r="41" ht="15.75" customHeight="1">
      <c r="D41" s="120"/>
    </row>
    <row r="42" ht="15.75" customHeight="1">
      <c r="A42" s="146" t="s">
        <v>2410</v>
      </c>
      <c r="B42" s="72" t="s">
        <v>2513</v>
      </c>
      <c r="D42" s="145">
        <v>928.0</v>
      </c>
    </row>
    <row r="43" ht="15.75" customHeight="1">
      <c r="A43" s="146" t="s">
        <v>2518</v>
      </c>
      <c r="D43" s="120"/>
    </row>
    <row r="44" ht="15.75" customHeight="1">
      <c r="D44" s="120"/>
    </row>
    <row r="45" ht="15.75" customHeight="1">
      <c r="D45" s="120"/>
    </row>
    <row r="46" ht="15.75" customHeight="1">
      <c r="D46" s="120"/>
    </row>
    <row r="47" ht="15.75" customHeight="1">
      <c r="A47" s="72" t="s">
        <v>2519</v>
      </c>
      <c r="B47" s="143" t="s">
        <v>2520</v>
      </c>
      <c r="D47" s="120">
        <v>73.0</v>
      </c>
    </row>
    <row r="48" ht="15.75" customHeight="1">
      <c r="D48" s="120"/>
    </row>
    <row r="49" ht="15.75" customHeight="1">
      <c r="D49" s="120"/>
    </row>
    <row r="50" ht="15.75" customHeight="1">
      <c r="A50" s="72" t="s">
        <v>2521</v>
      </c>
      <c r="B50" s="147" t="s">
        <v>2522</v>
      </c>
      <c r="C50" s="120"/>
      <c r="D50" s="120">
        <v>369.0</v>
      </c>
    </row>
    <row r="51" ht="15.75" customHeight="1">
      <c r="A51" s="146" t="s">
        <v>2404</v>
      </c>
      <c r="B51" s="72" t="s">
        <v>2405</v>
      </c>
      <c r="D51" s="120">
        <v>369.0</v>
      </c>
    </row>
    <row r="52" ht="15.75" customHeight="1">
      <c r="A52" s="146" t="s">
        <v>2406</v>
      </c>
      <c r="B52" s="72" t="s">
        <v>2517</v>
      </c>
      <c r="D52" s="120">
        <v>177.0</v>
      </c>
    </row>
    <row r="53" ht="15.75" customHeight="1">
      <c r="A53" s="146" t="s">
        <v>2407</v>
      </c>
      <c r="B53" s="72" t="s">
        <v>972</v>
      </c>
      <c r="C53" s="148">
        <v>117.0</v>
      </c>
    </row>
    <row r="54" ht="15.75" customHeight="1">
      <c r="B54" s="72" t="s">
        <v>2509</v>
      </c>
      <c r="C54" s="148">
        <v>44.0</v>
      </c>
    </row>
    <row r="55" ht="15.75" customHeight="1">
      <c r="B55" s="72" t="s">
        <v>2510</v>
      </c>
      <c r="C55" s="149">
        <v>45815.0</v>
      </c>
      <c r="D55" s="120">
        <v>161.0</v>
      </c>
    </row>
    <row r="56" ht="15.75" customHeight="1">
      <c r="A56" s="146" t="s">
        <v>2409</v>
      </c>
      <c r="B56" s="72" t="s">
        <v>2511</v>
      </c>
      <c r="D56" s="120"/>
    </row>
    <row r="57" ht="15.75" customHeight="1">
      <c r="A57" s="146" t="s">
        <v>2410</v>
      </c>
      <c r="B57" s="72" t="s">
        <v>2523</v>
      </c>
      <c r="D57" s="150">
        <v>146.0</v>
      </c>
    </row>
    <row r="58" ht="15.75" customHeight="1">
      <c r="D58" s="120"/>
    </row>
    <row r="59" ht="15.75" customHeight="1">
      <c r="D59" s="120"/>
    </row>
    <row r="60" ht="15.75" customHeight="1">
      <c r="D60" s="120"/>
    </row>
    <row r="61" ht="15.75" customHeight="1">
      <c r="D61" s="120"/>
    </row>
    <row r="62" ht="15.75" customHeight="1">
      <c r="D62" s="120"/>
    </row>
    <row r="63" ht="15.75" customHeight="1">
      <c r="D63" s="120"/>
    </row>
    <row r="64" ht="15.75" customHeight="1">
      <c r="D64" s="120"/>
    </row>
    <row r="65" ht="15.75" customHeight="1">
      <c r="D65" s="120"/>
    </row>
    <row r="66" ht="15.75" customHeight="1">
      <c r="D66" s="120"/>
    </row>
    <row r="67" ht="15.75" customHeight="1">
      <c r="D67" s="120"/>
    </row>
    <row r="68" ht="15.75" customHeight="1">
      <c r="D68" s="120"/>
    </row>
    <row r="69" ht="15.75" customHeight="1">
      <c r="D69" s="120"/>
    </row>
    <row r="70" ht="15.75" customHeight="1">
      <c r="D70" s="120"/>
    </row>
    <row r="71" ht="15.75" customHeight="1">
      <c r="D71" s="120"/>
    </row>
    <row r="72" ht="15.75" customHeight="1">
      <c r="D72" s="120"/>
    </row>
    <row r="73" ht="15.75" customHeight="1">
      <c r="D73" s="120"/>
    </row>
    <row r="74" ht="15.75" customHeight="1">
      <c r="D74" s="120"/>
    </row>
    <row r="75" ht="15.75" customHeight="1">
      <c r="D75" s="120"/>
    </row>
    <row r="76" ht="15.75" customHeight="1">
      <c r="D76" s="120"/>
    </row>
    <row r="77" ht="15.75" customHeight="1">
      <c r="D77" s="120"/>
    </row>
    <row r="78" ht="15.75" customHeight="1">
      <c r="D78" s="120"/>
    </row>
    <row r="79" ht="15.75" customHeight="1">
      <c r="D79" s="120"/>
    </row>
    <row r="80" ht="15.75" customHeight="1">
      <c r="D80" s="120"/>
    </row>
    <row r="81" ht="15.75" customHeight="1">
      <c r="D81" s="120"/>
    </row>
    <row r="82" ht="15.75" customHeight="1">
      <c r="D82" s="120"/>
    </row>
    <row r="83" ht="15.75" customHeight="1">
      <c r="D83" s="120"/>
    </row>
    <row r="84" ht="15.75" customHeight="1">
      <c r="D84" s="120"/>
    </row>
    <row r="85" ht="15.75" customHeight="1">
      <c r="D85" s="120"/>
    </row>
    <row r="86" ht="15.75" customHeight="1">
      <c r="D86" s="120"/>
    </row>
    <row r="87" ht="15.75" customHeight="1">
      <c r="D87" s="120"/>
    </row>
    <row r="88" ht="15.75" customHeight="1">
      <c r="D88" s="120"/>
    </row>
    <row r="89" ht="15.75" customHeight="1">
      <c r="D89" s="120"/>
    </row>
    <row r="90" ht="15.75" customHeight="1">
      <c r="D90" s="120"/>
    </row>
    <row r="91" ht="15.75" customHeight="1">
      <c r="D91" s="120"/>
    </row>
    <row r="92" ht="15.75" customHeight="1">
      <c r="D92" s="120"/>
    </row>
    <row r="93" ht="15.75" customHeight="1">
      <c r="D93" s="120"/>
    </row>
    <row r="94" ht="15.75" customHeight="1">
      <c r="D94" s="120"/>
    </row>
    <row r="95" ht="15.75" customHeight="1">
      <c r="D95" s="120"/>
    </row>
    <row r="96" ht="15.75" customHeight="1">
      <c r="D96" s="120"/>
    </row>
    <row r="97" ht="15.75" customHeight="1">
      <c r="D97" s="120"/>
    </row>
    <row r="98" ht="15.75" customHeight="1">
      <c r="D98" s="120"/>
    </row>
    <row r="99" ht="15.75" customHeight="1">
      <c r="D99" s="120"/>
    </row>
    <row r="100" ht="15.75" customHeight="1">
      <c r="D100" s="120"/>
    </row>
    <row r="101" ht="15.75" customHeight="1">
      <c r="D101" s="120"/>
    </row>
    <row r="102" ht="15.75" customHeight="1">
      <c r="D102" s="120"/>
    </row>
    <row r="103" ht="15.75" customHeight="1">
      <c r="D103" s="120"/>
    </row>
    <row r="104" ht="15.75" customHeight="1">
      <c r="D104" s="120"/>
    </row>
    <row r="105" ht="15.75" customHeight="1">
      <c r="D105" s="120"/>
    </row>
    <row r="106" ht="15.75" customHeight="1">
      <c r="D106" s="120"/>
    </row>
    <row r="107" ht="15.75" customHeight="1">
      <c r="D107" s="120"/>
    </row>
    <row r="108" ht="15.75" customHeight="1">
      <c r="D108" s="120"/>
    </row>
    <row r="109" ht="15.75" customHeight="1">
      <c r="D109" s="120"/>
    </row>
    <row r="110" ht="15.75" customHeight="1">
      <c r="D110" s="120"/>
    </row>
    <row r="111" ht="15.75" customHeight="1">
      <c r="D111" s="120"/>
    </row>
    <row r="112" ht="15.75" customHeight="1">
      <c r="D112" s="120"/>
    </row>
    <row r="113" ht="15.75" customHeight="1">
      <c r="D113" s="120"/>
    </row>
    <row r="114" ht="15.75" customHeight="1">
      <c r="D114" s="120"/>
    </row>
    <row r="115" ht="15.75" customHeight="1">
      <c r="D115" s="120"/>
    </row>
    <row r="116" ht="15.75" customHeight="1">
      <c r="D116" s="120"/>
    </row>
    <row r="117" ht="15.75" customHeight="1">
      <c r="D117" s="120"/>
    </row>
    <row r="118" ht="15.75" customHeight="1">
      <c r="D118" s="120"/>
    </row>
    <row r="119" ht="15.75" customHeight="1">
      <c r="D119" s="120"/>
    </row>
    <row r="120" ht="15.75" customHeight="1">
      <c r="D120" s="120"/>
    </row>
    <row r="121" ht="15.75" customHeight="1">
      <c r="D121" s="120"/>
    </row>
    <row r="122" ht="15.75" customHeight="1">
      <c r="D122" s="120"/>
    </row>
    <row r="123" ht="15.75" customHeight="1">
      <c r="D123" s="120"/>
    </row>
    <row r="124" ht="15.75" customHeight="1">
      <c r="D124" s="120"/>
    </row>
    <row r="125" ht="15.75" customHeight="1">
      <c r="D125" s="120"/>
    </row>
    <row r="126" ht="15.75" customHeight="1">
      <c r="D126" s="120"/>
    </row>
    <row r="127" ht="15.75" customHeight="1">
      <c r="D127" s="120"/>
    </row>
    <row r="128" ht="15.75" customHeight="1">
      <c r="D128" s="120"/>
    </row>
    <row r="129" ht="15.75" customHeight="1">
      <c r="D129" s="120"/>
    </row>
    <row r="130" ht="15.75" customHeight="1">
      <c r="D130" s="120"/>
    </row>
    <row r="131" ht="15.75" customHeight="1">
      <c r="D131" s="120"/>
    </row>
    <row r="132" ht="15.75" customHeight="1">
      <c r="D132" s="120"/>
    </row>
    <row r="133" ht="15.75" customHeight="1">
      <c r="D133" s="120"/>
    </row>
    <row r="134" ht="15.75" customHeight="1">
      <c r="D134" s="120"/>
    </row>
    <row r="135" ht="15.75" customHeight="1">
      <c r="D135" s="120"/>
    </row>
    <row r="136" ht="15.75" customHeight="1">
      <c r="D136" s="120"/>
    </row>
    <row r="137" ht="15.75" customHeight="1">
      <c r="D137" s="120"/>
    </row>
    <row r="138" ht="15.75" customHeight="1">
      <c r="D138" s="120"/>
    </row>
    <row r="139" ht="15.75" customHeight="1">
      <c r="D139" s="120"/>
    </row>
    <row r="140" ht="15.75" customHeight="1">
      <c r="D140" s="120"/>
    </row>
    <row r="141" ht="15.75" customHeight="1">
      <c r="D141" s="120"/>
    </row>
    <row r="142" ht="15.75" customHeight="1">
      <c r="D142" s="120"/>
    </row>
    <row r="143" ht="15.75" customHeight="1">
      <c r="D143" s="120"/>
    </row>
    <row r="144" ht="15.75" customHeight="1">
      <c r="D144" s="120"/>
    </row>
    <row r="145" ht="15.75" customHeight="1">
      <c r="D145" s="120"/>
    </row>
    <row r="146" ht="15.75" customHeight="1">
      <c r="D146" s="120"/>
    </row>
    <row r="147" ht="15.75" customHeight="1">
      <c r="D147" s="120"/>
    </row>
    <row r="148" ht="15.75" customHeight="1">
      <c r="D148" s="120"/>
    </row>
    <row r="149" ht="15.75" customHeight="1">
      <c r="D149" s="120"/>
    </row>
    <row r="150" ht="15.75" customHeight="1">
      <c r="D150" s="120"/>
    </row>
    <row r="151" ht="15.75" customHeight="1">
      <c r="D151" s="120"/>
    </row>
    <row r="152" ht="15.75" customHeight="1">
      <c r="D152" s="120"/>
    </row>
    <row r="153" ht="15.75" customHeight="1">
      <c r="D153" s="120"/>
    </row>
    <row r="154" ht="15.75" customHeight="1">
      <c r="D154" s="120"/>
    </row>
    <row r="155" ht="15.75" customHeight="1">
      <c r="D155" s="120"/>
    </row>
    <row r="156" ht="15.75" customHeight="1">
      <c r="D156" s="120"/>
    </row>
    <row r="157" ht="15.75" customHeight="1">
      <c r="D157" s="120"/>
    </row>
    <row r="158" ht="15.75" customHeight="1">
      <c r="D158" s="120"/>
    </row>
    <row r="159" ht="15.75" customHeight="1">
      <c r="D159" s="120"/>
    </row>
    <row r="160" ht="15.75" customHeight="1">
      <c r="D160" s="120"/>
    </row>
    <row r="161" ht="15.75" customHeight="1">
      <c r="D161" s="120"/>
    </row>
    <row r="162" ht="15.75" customHeight="1">
      <c r="D162" s="120"/>
    </row>
    <row r="163" ht="15.75" customHeight="1">
      <c r="D163" s="120"/>
    </row>
    <row r="164" ht="15.75" customHeight="1">
      <c r="D164" s="120"/>
    </row>
    <row r="165" ht="15.75" customHeight="1">
      <c r="D165" s="120"/>
    </row>
    <row r="166" ht="15.75" customHeight="1">
      <c r="D166" s="120"/>
    </row>
    <row r="167" ht="15.75" customHeight="1">
      <c r="D167" s="120"/>
    </row>
    <row r="168" ht="15.75" customHeight="1">
      <c r="D168" s="120"/>
    </row>
    <row r="169" ht="15.75" customHeight="1">
      <c r="D169" s="120"/>
    </row>
    <row r="170" ht="15.75" customHeight="1">
      <c r="D170" s="120"/>
    </row>
    <row r="171" ht="15.75" customHeight="1">
      <c r="D171" s="120"/>
    </row>
    <row r="172" ht="15.75" customHeight="1">
      <c r="D172" s="120"/>
    </row>
    <row r="173" ht="15.75" customHeight="1">
      <c r="D173" s="120"/>
    </row>
    <row r="174" ht="15.75" customHeight="1">
      <c r="D174" s="120"/>
    </row>
    <row r="175" ht="15.75" customHeight="1">
      <c r="D175" s="120"/>
    </row>
    <row r="176" ht="15.75" customHeight="1">
      <c r="D176" s="120"/>
    </row>
    <row r="177" ht="15.75" customHeight="1">
      <c r="D177" s="120"/>
    </row>
    <row r="178" ht="15.75" customHeight="1">
      <c r="D178" s="120"/>
    </row>
    <row r="179" ht="15.75" customHeight="1">
      <c r="D179" s="120"/>
    </row>
    <row r="180" ht="15.75" customHeight="1">
      <c r="D180" s="120"/>
    </row>
    <row r="181" ht="15.75" customHeight="1">
      <c r="D181" s="120"/>
    </row>
    <row r="182" ht="15.75" customHeight="1">
      <c r="D182" s="120"/>
    </row>
    <row r="183" ht="15.75" customHeight="1">
      <c r="D183" s="120"/>
    </row>
    <row r="184" ht="15.75" customHeight="1">
      <c r="D184" s="120"/>
    </row>
    <row r="185" ht="15.75" customHeight="1">
      <c r="D185" s="120"/>
    </row>
    <row r="186" ht="15.75" customHeight="1">
      <c r="D186" s="120"/>
    </row>
    <row r="187" ht="15.75" customHeight="1">
      <c r="D187" s="120"/>
    </row>
    <row r="188" ht="15.75" customHeight="1">
      <c r="D188" s="120"/>
    </row>
    <row r="189" ht="15.75" customHeight="1">
      <c r="D189" s="120"/>
    </row>
    <row r="190" ht="15.75" customHeight="1">
      <c r="D190" s="120"/>
    </row>
    <row r="191" ht="15.75" customHeight="1">
      <c r="D191" s="120"/>
    </row>
    <row r="192" ht="15.75" customHeight="1">
      <c r="D192" s="120"/>
    </row>
    <row r="193" ht="15.75" customHeight="1">
      <c r="D193" s="120"/>
    </row>
    <row r="194" ht="15.75" customHeight="1">
      <c r="D194" s="120"/>
    </row>
    <row r="195" ht="15.75" customHeight="1">
      <c r="D195" s="120"/>
    </row>
    <row r="196" ht="15.75" customHeight="1">
      <c r="D196" s="120"/>
    </row>
    <row r="197" ht="15.75" customHeight="1">
      <c r="D197" s="120"/>
    </row>
    <row r="198" ht="15.75" customHeight="1">
      <c r="D198" s="120"/>
    </row>
    <row r="199" ht="15.75" customHeight="1">
      <c r="D199" s="120"/>
    </row>
    <row r="200" ht="15.75" customHeight="1">
      <c r="D200" s="120"/>
    </row>
    <row r="201" ht="15.75" customHeight="1">
      <c r="D201" s="120"/>
    </row>
    <row r="202" ht="15.75" customHeight="1">
      <c r="D202" s="120"/>
    </row>
    <row r="203" ht="15.75" customHeight="1">
      <c r="D203" s="120"/>
    </row>
    <row r="204" ht="15.75" customHeight="1">
      <c r="D204" s="120"/>
    </row>
    <row r="205" ht="15.75" customHeight="1">
      <c r="D205" s="120"/>
    </row>
    <row r="206" ht="15.75" customHeight="1">
      <c r="D206" s="120"/>
    </row>
    <row r="207" ht="15.75" customHeight="1">
      <c r="D207" s="120"/>
    </row>
    <row r="208" ht="15.75" customHeight="1">
      <c r="D208" s="120"/>
    </row>
    <row r="209" ht="15.75" customHeight="1">
      <c r="D209" s="120"/>
    </row>
    <row r="210" ht="15.75" customHeight="1">
      <c r="D210" s="120"/>
    </row>
    <row r="211" ht="15.75" customHeight="1">
      <c r="D211" s="120"/>
    </row>
    <row r="212" ht="15.75" customHeight="1">
      <c r="D212" s="120"/>
    </row>
    <row r="213" ht="15.75" customHeight="1">
      <c r="D213" s="120"/>
    </row>
    <row r="214" ht="15.75" customHeight="1">
      <c r="D214" s="120"/>
    </row>
    <row r="215" ht="15.75" customHeight="1">
      <c r="D215" s="120"/>
    </row>
    <row r="216" ht="15.75" customHeight="1">
      <c r="D216" s="120"/>
    </row>
    <row r="217" ht="15.75" customHeight="1">
      <c r="D217" s="120"/>
    </row>
    <row r="218" ht="15.75" customHeight="1">
      <c r="D218" s="120"/>
    </row>
    <row r="219" ht="15.75" customHeight="1">
      <c r="D219" s="120"/>
    </row>
    <row r="220" ht="15.75" customHeight="1">
      <c r="D220" s="120"/>
    </row>
    <row r="221" ht="15.75" customHeight="1">
      <c r="D221" s="120"/>
    </row>
    <row r="222" ht="15.75" customHeight="1">
      <c r="D222" s="120"/>
    </row>
    <row r="223" ht="15.75" customHeight="1">
      <c r="D223" s="120"/>
    </row>
    <row r="224" ht="15.75" customHeight="1">
      <c r="D224" s="120"/>
    </row>
    <row r="225" ht="15.75" customHeight="1">
      <c r="D225" s="120"/>
    </row>
    <row r="226" ht="15.75" customHeight="1">
      <c r="D226" s="120"/>
    </row>
    <row r="227" ht="15.75" customHeight="1">
      <c r="D227" s="120"/>
    </row>
    <row r="228" ht="15.75" customHeight="1">
      <c r="D228" s="120"/>
    </row>
    <row r="229" ht="15.75" customHeight="1">
      <c r="D229" s="120"/>
    </row>
    <row r="230" ht="15.75" customHeight="1">
      <c r="D230" s="120"/>
    </row>
    <row r="231" ht="15.75" customHeight="1">
      <c r="D231" s="120"/>
    </row>
    <row r="232" ht="15.75" customHeight="1">
      <c r="D232" s="120"/>
    </row>
    <row r="233" ht="15.75" customHeight="1">
      <c r="D233" s="120"/>
    </row>
    <row r="234" ht="15.75" customHeight="1">
      <c r="D234" s="120"/>
    </row>
    <row r="235" ht="15.75" customHeight="1">
      <c r="D235" s="120"/>
    </row>
    <row r="236" ht="15.75" customHeight="1">
      <c r="D236" s="120"/>
    </row>
    <row r="237" ht="15.75" customHeight="1">
      <c r="D237" s="120"/>
    </row>
    <row r="238" ht="15.75" customHeight="1">
      <c r="D238" s="120"/>
    </row>
    <row r="239" ht="15.75" customHeight="1">
      <c r="D239" s="120"/>
    </row>
    <row r="240" ht="15.75" customHeight="1">
      <c r="D240" s="120"/>
    </row>
    <row r="241" ht="15.75" customHeight="1">
      <c r="D241" s="120"/>
    </row>
    <row r="242" ht="15.75" customHeight="1">
      <c r="D242" s="120"/>
    </row>
    <row r="243" ht="15.75" customHeight="1">
      <c r="D243" s="120"/>
    </row>
    <row r="244" ht="15.75" customHeight="1">
      <c r="D244" s="120"/>
    </row>
    <row r="245" ht="15.75" customHeight="1">
      <c r="D245" s="120"/>
    </row>
    <row r="246" ht="15.75" customHeight="1">
      <c r="D246" s="120"/>
    </row>
    <row r="247" ht="15.75" customHeight="1">
      <c r="D247" s="120"/>
    </row>
    <row r="248" ht="15.75" customHeight="1">
      <c r="D248" s="120"/>
    </row>
    <row r="249" ht="15.75" customHeight="1">
      <c r="D249" s="120"/>
    </row>
    <row r="250" ht="15.75" customHeight="1">
      <c r="D250" s="120"/>
    </row>
    <row r="251" ht="15.75" customHeight="1">
      <c r="D251" s="120"/>
    </row>
    <row r="252" ht="15.75" customHeight="1">
      <c r="D252" s="120"/>
    </row>
    <row r="253" ht="15.75" customHeight="1">
      <c r="D253" s="120"/>
    </row>
    <row r="254" ht="15.75" customHeight="1">
      <c r="D254" s="120"/>
    </row>
    <row r="255" ht="15.75" customHeight="1">
      <c r="D255" s="120"/>
    </row>
    <row r="256" ht="15.75" customHeight="1">
      <c r="D256" s="120"/>
    </row>
    <row r="257" ht="15.75" customHeight="1">
      <c r="D257" s="120"/>
    </row>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4.13"/>
    <col customWidth="1" min="2" max="2" width="9.38"/>
    <col customWidth="1" min="12" max="12" width="12.38"/>
    <col customWidth="1" min="13" max="13" width="11.0"/>
    <col customWidth="1" min="14" max="14" width="11.63"/>
    <col customWidth="1" min="15" max="15" width="9.38"/>
  </cols>
  <sheetData>
    <row r="1">
      <c r="A1" s="52"/>
      <c r="B1" s="53"/>
      <c r="C1" s="53"/>
      <c r="D1" s="53"/>
      <c r="E1" s="53"/>
      <c r="F1" s="53"/>
      <c r="L1" s="54"/>
      <c r="M1" s="54"/>
      <c r="N1" s="54"/>
      <c r="O1" s="54"/>
      <c r="P1" s="55"/>
    </row>
    <row r="2">
      <c r="A2" s="52"/>
      <c r="B2" s="56" t="s">
        <v>789</v>
      </c>
      <c r="C2" s="56" t="s">
        <v>790</v>
      </c>
      <c r="D2" s="56" t="s">
        <v>791</v>
      </c>
      <c r="E2" s="56" t="s">
        <v>792</v>
      </c>
      <c r="F2" s="56" t="s">
        <v>793</v>
      </c>
      <c r="L2" s="54"/>
      <c r="M2" s="54"/>
      <c r="N2" s="54"/>
      <c r="O2" s="54"/>
      <c r="P2" s="55"/>
    </row>
    <row r="3">
      <c r="A3" s="57"/>
      <c r="B3" s="58">
        <v>1.0</v>
      </c>
      <c r="C3" s="59">
        <v>2.0</v>
      </c>
      <c r="D3" s="60">
        <v>0.0</v>
      </c>
      <c r="E3" s="58">
        <v>1.0</v>
      </c>
      <c r="F3" s="58">
        <v>0.0</v>
      </c>
      <c r="H3" s="61"/>
      <c r="I3" s="62" t="s">
        <v>792</v>
      </c>
      <c r="J3" s="62" t="s">
        <v>794</v>
      </c>
      <c r="L3" s="54"/>
      <c r="M3" s="63" t="s">
        <v>795</v>
      </c>
      <c r="N3" s="63" t="s">
        <v>796</v>
      </c>
      <c r="O3" s="63" t="s">
        <v>797</v>
      </c>
      <c r="P3" s="55"/>
    </row>
    <row r="4">
      <c r="A4" s="57"/>
      <c r="B4" s="58">
        <v>2.0</v>
      </c>
      <c r="C4" s="58">
        <v>4.0</v>
      </c>
      <c r="D4" s="58">
        <v>1.0</v>
      </c>
      <c r="E4" s="58">
        <v>4.0</v>
      </c>
      <c r="F4" s="59">
        <v>2.0</v>
      </c>
      <c r="H4" s="62" t="s">
        <v>790</v>
      </c>
      <c r="I4" s="64">
        <v>18.0</v>
      </c>
      <c r="J4" s="65">
        <v>44.0</v>
      </c>
      <c r="L4" s="63" t="s">
        <v>798</v>
      </c>
      <c r="M4" s="66">
        <v>18.0</v>
      </c>
      <c r="N4" s="66">
        <v>44.0</v>
      </c>
      <c r="O4" s="67">
        <v>62.0</v>
      </c>
      <c r="P4" s="55"/>
    </row>
    <row r="5">
      <c r="A5" s="57"/>
      <c r="B5" s="58">
        <v>3.0</v>
      </c>
      <c r="C5" s="59">
        <v>6.0</v>
      </c>
      <c r="D5" s="60">
        <v>3.0</v>
      </c>
      <c r="E5" s="58">
        <v>8.0</v>
      </c>
      <c r="F5" s="58">
        <v>3.0</v>
      </c>
      <c r="H5" s="62" t="s">
        <v>799</v>
      </c>
      <c r="I5" s="64">
        <v>1.0</v>
      </c>
      <c r="J5" s="68">
        <v>83.0</v>
      </c>
      <c r="L5" s="63" t="s">
        <v>800</v>
      </c>
      <c r="M5" s="66">
        <v>1.0</v>
      </c>
      <c r="N5" s="66">
        <v>83.0</v>
      </c>
      <c r="O5" s="67">
        <v>84.0</v>
      </c>
      <c r="P5" s="55"/>
    </row>
    <row r="6">
      <c r="A6" s="57"/>
      <c r="B6" s="58">
        <v>4.0</v>
      </c>
      <c r="C6" s="59">
        <v>7.0</v>
      </c>
      <c r="D6" s="60">
        <v>5.0</v>
      </c>
      <c r="E6" s="58">
        <v>10.0</v>
      </c>
      <c r="F6" s="58">
        <v>5.0</v>
      </c>
      <c r="L6" s="63" t="s">
        <v>801</v>
      </c>
      <c r="M6" s="67">
        <v>19.0</v>
      </c>
      <c r="N6" s="67">
        <v>127.0</v>
      </c>
      <c r="O6" s="67">
        <v>156.0</v>
      </c>
      <c r="P6" s="55"/>
    </row>
    <row r="7">
      <c r="A7" s="57"/>
      <c r="B7" s="58">
        <v>5.0</v>
      </c>
      <c r="C7" s="58">
        <v>8.0</v>
      </c>
      <c r="D7" s="60">
        <v>11.0</v>
      </c>
      <c r="E7" s="58">
        <v>15.0</v>
      </c>
      <c r="F7" s="59">
        <v>6.0</v>
      </c>
      <c r="L7" s="54"/>
      <c r="M7" s="54"/>
      <c r="N7" s="54"/>
      <c r="O7" s="54"/>
      <c r="P7" s="55"/>
    </row>
    <row r="8">
      <c r="A8" s="57"/>
      <c r="B8" s="58">
        <v>6.0</v>
      </c>
      <c r="C8" s="59">
        <v>9.0</v>
      </c>
      <c r="D8" s="60">
        <v>12.0</v>
      </c>
      <c r="E8" s="58">
        <v>22.0</v>
      </c>
      <c r="F8" s="59">
        <v>7.0</v>
      </c>
      <c r="L8" s="54"/>
      <c r="M8" s="54"/>
      <c r="N8" s="54"/>
      <c r="O8" s="54"/>
      <c r="P8" s="55"/>
    </row>
    <row r="9">
      <c r="A9" s="57"/>
      <c r="B9" s="58">
        <v>7.0</v>
      </c>
      <c r="C9" s="58">
        <v>10.0</v>
      </c>
      <c r="D9" s="60">
        <v>14.0</v>
      </c>
      <c r="E9" s="58">
        <v>36.0</v>
      </c>
      <c r="F9" s="59">
        <v>9.0</v>
      </c>
      <c r="L9" s="54"/>
      <c r="M9" s="54"/>
      <c r="N9" s="54"/>
      <c r="O9" s="54"/>
      <c r="P9" s="55"/>
    </row>
    <row r="10">
      <c r="A10" s="57"/>
      <c r="B10" s="58">
        <v>8.0</v>
      </c>
      <c r="C10" s="59">
        <v>13.0</v>
      </c>
      <c r="D10" s="60">
        <v>16.0</v>
      </c>
      <c r="E10" s="58">
        <v>42.0</v>
      </c>
      <c r="F10" s="58">
        <v>11.0</v>
      </c>
      <c r="L10" s="54"/>
      <c r="M10" s="54"/>
      <c r="N10" s="54"/>
      <c r="O10" s="54"/>
      <c r="P10" s="55"/>
    </row>
    <row r="11">
      <c r="A11" s="57"/>
      <c r="B11" s="58">
        <v>9.0</v>
      </c>
      <c r="C11" s="58">
        <v>15.0</v>
      </c>
      <c r="D11" s="60">
        <v>17.0</v>
      </c>
      <c r="E11" s="58">
        <v>57.0</v>
      </c>
      <c r="F11" s="58">
        <v>12.0</v>
      </c>
      <c r="L11" s="54"/>
      <c r="M11" s="54"/>
      <c r="N11" s="54"/>
      <c r="O11" s="54"/>
      <c r="P11" s="55"/>
    </row>
    <row r="12">
      <c r="A12" s="57"/>
      <c r="B12" s="58">
        <v>10.0</v>
      </c>
      <c r="C12" s="59">
        <v>20.0</v>
      </c>
      <c r="D12" s="60">
        <v>18.0</v>
      </c>
      <c r="E12" s="58">
        <v>60.0</v>
      </c>
      <c r="F12" s="59">
        <v>13.0</v>
      </c>
      <c r="L12" s="54"/>
      <c r="M12" s="54"/>
      <c r="N12" s="54"/>
      <c r="O12" s="54"/>
      <c r="P12" s="55"/>
    </row>
    <row r="13">
      <c r="A13" s="57"/>
      <c r="B13" s="58">
        <v>11.0</v>
      </c>
      <c r="C13" s="58">
        <v>22.0</v>
      </c>
      <c r="D13" s="60">
        <v>19.0</v>
      </c>
      <c r="E13" s="58">
        <v>66.0</v>
      </c>
      <c r="F13" s="58">
        <v>14.0</v>
      </c>
      <c r="L13" s="54"/>
      <c r="M13" s="54"/>
      <c r="N13" s="54"/>
      <c r="O13" s="54"/>
      <c r="P13" s="55"/>
    </row>
    <row r="14">
      <c r="A14" s="57"/>
      <c r="B14" s="58">
        <v>12.0</v>
      </c>
      <c r="C14" s="59">
        <v>26.0</v>
      </c>
      <c r="D14" s="60">
        <v>21.0</v>
      </c>
      <c r="E14" s="58">
        <v>83.0</v>
      </c>
      <c r="F14" s="58">
        <v>16.0</v>
      </c>
      <c r="L14" s="54"/>
      <c r="M14" s="54"/>
      <c r="N14" s="54"/>
      <c r="O14" s="54"/>
      <c r="P14" s="55"/>
    </row>
    <row r="15">
      <c r="A15" s="57"/>
      <c r="B15" s="58">
        <v>13.0</v>
      </c>
      <c r="C15" s="59">
        <v>28.0</v>
      </c>
      <c r="D15" s="60">
        <v>23.0</v>
      </c>
      <c r="E15" s="58">
        <v>84.0</v>
      </c>
      <c r="F15" s="58">
        <v>17.0</v>
      </c>
      <c r="L15" s="54"/>
      <c r="M15" s="54"/>
      <c r="N15" s="54"/>
      <c r="O15" s="54"/>
      <c r="P15" s="55"/>
    </row>
    <row r="16">
      <c r="A16" s="57"/>
      <c r="B16" s="58">
        <v>14.0</v>
      </c>
      <c r="C16" s="59">
        <v>29.0</v>
      </c>
      <c r="D16" s="60">
        <v>24.0</v>
      </c>
      <c r="E16" s="58">
        <v>86.0</v>
      </c>
      <c r="F16" s="58">
        <v>18.0</v>
      </c>
      <c r="L16" s="54"/>
      <c r="M16" s="54"/>
      <c r="N16" s="54"/>
      <c r="O16" s="54"/>
      <c r="P16" s="55"/>
    </row>
    <row r="17">
      <c r="A17" s="57"/>
      <c r="B17" s="58">
        <v>15.0</v>
      </c>
      <c r="C17" s="59">
        <v>31.0</v>
      </c>
      <c r="D17" s="60">
        <v>25.0</v>
      </c>
      <c r="E17" s="58">
        <v>89.0</v>
      </c>
      <c r="F17" s="58">
        <v>19.0</v>
      </c>
      <c r="L17" s="54"/>
      <c r="M17" s="54"/>
      <c r="N17" s="54"/>
      <c r="O17" s="54"/>
      <c r="P17" s="55"/>
    </row>
    <row r="18">
      <c r="A18" s="57"/>
      <c r="B18" s="58">
        <v>16.0</v>
      </c>
      <c r="C18" s="59">
        <v>32.0</v>
      </c>
      <c r="D18" s="60">
        <v>27.0</v>
      </c>
      <c r="E18" s="58">
        <v>93.0</v>
      </c>
      <c r="F18" s="59">
        <v>20.0</v>
      </c>
      <c r="L18" s="54"/>
      <c r="M18" s="54"/>
      <c r="N18" s="54"/>
      <c r="O18" s="54"/>
      <c r="P18" s="55"/>
    </row>
    <row r="19">
      <c r="A19" s="57"/>
      <c r="B19" s="58">
        <v>17.0</v>
      </c>
      <c r="C19" s="58">
        <v>36.0</v>
      </c>
      <c r="D19" s="60">
        <v>30.0</v>
      </c>
      <c r="E19" s="58">
        <v>111.0</v>
      </c>
      <c r="F19" s="58">
        <v>21.0</v>
      </c>
      <c r="L19" s="54"/>
      <c r="M19" s="54"/>
      <c r="N19" s="54"/>
      <c r="O19" s="54"/>
      <c r="P19" s="55"/>
    </row>
    <row r="20">
      <c r="A20" s="57"/>
      <c r="B20" s="58">
        <v>18.0</v>
      </c>
      <c r="C20" s="59">
        <v>38.0</v>
      </c>
      <c r="D20" s="60">
        <v>33.0</v>
      </c>
      <c r="E20" s="58">
        <v>127.0</v>
      </c>
      <c r="F20" s="58">
        <v>23.0</v>
      </c>
      <c r="L20" s="54"/>
      <c r="M20" s="54"/>
      <c r="N20" s="54"/>
      <c r="O20" s="54"/>
      <c r="P20" s="55"/>
    </row>
    <row r="21">
      <c r="A21" s="57"/>
      <c r="B21" s="58">
        <v>19.0</v>
      </c>
      <c r="C21" s="58">
        <v>42.0</v>
      </c>
      <c r="D21" s="60">
        <v>34.0</v>
      </c>
      <c r="E21" s="58">
        <v>131.0</v>
      </c>
      <c r="F21" s="58">
        <v>24.0</v>
      </c>
      <c r="L21" s="54"/>
      <c r="M21" s="54"/>
      <c r="N21" s="54"/>
      <c r="O21" s="54"/>
      <c r="P21" s="55"/>
    </row>
    <row r="22">
      <c r="A22" s="57"/>
      <c r="B22" s="58">
        <v>20.0</v>
      </c>
      <c r="C22" s="59">
        <v>43.0</v>
      </c>
      <c r="D22" s="60">
        <v>35.0</v>
      </c>
      <c r="E22" s="69"/>
      <c r="F22" s="58">
        <v>25.0</v>
      </c>
      <c r="L22" s="54"/>
      <c r="M22" s="54"/>
      <c r="N22" s="54"/>
      <c r="O22" s="54"/>
      <c r="P22" s="55"/>
    </row>
    <row r="23">
      <c r="A23" s="57"/>
      <c r="B23" s="58">
        <v>21.0</v>
      </c>
      <c r="C23" s="59">
        <v>47.0</v>
      </c>
      <c r="D23" s="60">
        <v>37.0</v>
      </c>
      <c r="E23" s="69"/>
      <c r="F23" s="59">
        <v>26.0</v>
      </c>
      <c r="L23" s="54"/>
      <c r="M23" s="54"/>
      <c r="N23" s="54"/>
      <c r="O23" s="54"/>
      <c r="P23" s="55"/>
    </row>
    <row r="24">
      <c r="A24" s="57"/>
      <c r="B24" s="58">
        <v>22.0</v>
      </c>
      <c r="C24" s="59">
        <v>51.0</v>
      </c>
      <c r="D24" s="60">
        <v>39.0</v>
      </c>
      <c r="E24" s="69"/>
      <c r="F24" s="58">
        <v>27.0</v>
      </c>
      <c r="L24" s="54"/>
      <c r="M24" s="54"/>
      <c r="N24" s="54"/>
      <c r="O24" s="54"/>
      <c r="P24" s="55"/>
    </row>
    <row r="25">
      <c r="A25" s="57"/>
      <c r="B25" s="58">
        <v>23.0</v>
      </c>
      <c r="C25" s="58">
        <v>57.0</v>
      </c>
      <c r="D25" s="60">
        <v>40.0</v>
      </c>
      <c r="E25" s="69"/>
      <c r="F25" s="59">
        <v>28.0</v>
      </c>
      <c r="L25" s="54"/>
      <c r="M25" s="54"/>
      <c r="N25" s="54"/>
      <c r="O25" s="54"/>
      <c r="P25" s="55"/>
    </row>
    <row r="26">
      <c r="A26" s="57"/>
      <c r="B26" s="58">
        <v>24.0</v>
      </c>
      <c r="C26" s="58">
        <v>60.0</v>
      </c>
      <c r="D26" s="60">
        <v>41.0</v>
      </c>
      <c r="E26" s="69"/>
      <c r="F26" s="59">
        <v>29.0</v>
      </c>
      <c r="L26" s="54"/>
      <c r="M26" s="54"/>
      <c r="N26" s="54"/>
      <c r="O26" s="54"/>
      <c r="P26" s="55"/>
    </row>
    <row r="27">
      <c r="A27" s="57"/>
      <c r="B27" s="58">
        <v>25.0</v>
      </c>
      <c r="C27" s="59">
        <v>63.0</v>
      </c>
      <c r="D27" s="60">
        <v>44.0</v>
      </c>
      <c r="E27" s="69"/>
      <c r="F27" s="58">
        <v>30.0</v>
      </c>
      <c r="L27" s="54"/>
      <c r="M27" s="54"/>
      <c r="N27" s="54"/>
      <c r="O27" s="54"/>
      <c r="P27" s="55"/>
    </row>
    <row r="28">
      <c r="A28" s="57"/>
      <c r="B28" s="58">
        <v>26.0</v>
      </c>
      <c r="C28" s="59">
        <v>64.0</v>
      </c>
      <c r="D28" s="60">
        <v>45.0</v>
      </c>
      <c r="E28" s="69"/>
      <c r="F28" s="59">
        <v>31.0</v>
      </c>
      <c r="L28" s="54"/>
      <c r="M28" s="54"/>
      <c r="N28" s="54"/>
      <c r="O28" s="54"/>
      <c r="P28" s="55"/>
    </row>
    <row r="29">
      <c r="A29" s="57"/>
      <c r="B29" s="58">
        <v>27.0</v>
      </c>
      <c r="C29" s="58">
        <v>66.0</v>
      </c>
      <c r="D29" s="60">
        <v>46.0</v>
      </c>
      <c r="E29" s="69"/>
      <c r="F29" s="59">
        <v>32.0</v>
      </c>
      <c r="L29" s="54"/>
      <c r="M29" s="54"/>
      <c r="N29" s="54"/>
      <c r="O29" s="54"/>
      <c r="P29" s="55"/>
    </row>
    <row r="30">
      <c r="A30" s="57"/>
      <c r="B30" s="58">
        <v>28.0</v>
      </c>
      <c r="C30" s="59">
        <v>67.0</v>
      </c>
      <c r="D30" s="60">
        <v>48.0</v>
      </c>
      <c r="E30" s="69"/>
      <c r="F30" s="58">
        <v>33.0</v>
      </c>
      <c r="L30" s="54"/>
      <c r="M30" s="54"/>
      <c r="N30" s="54"/>
      <c r="O30" s="54"/>
      <c r="P30" s="55"/>
    </row>
    <row r="31">
      <c r="A31" s="57"/>
      <c r="B31" s="58">
        <v>29.0</v>
      </c>
      <c r="C31" s="59">
        <v>69.0</v>
      </c>
      <c r="D31" s="60">
        <v>49.0</v>
      </c>
      <c r="E31" s="69"/>
      <c r="F31" s="58">
        <v>34.0</v>
      </c>
      <c r="L31" s="54"/>
      <c r="M31" s="54"/>
      <c r="N31" s="54"/>
      <c r="O31" s="54"/>
      <c r="P31" s="55"/>
    </row>
    <row r="32">
      <c r="A32" s="57"/>
      <c r="B32" s="58">
        <v>30.0</v>
      </c>
      <c r="C32" s="59">
        <v>71.0</v>
      </c>
      <c r="D32" s="60">
        <v>50.0</v>
      </c>
      <c r="E32" s="69"/>
      <c r="F32" s="58">
        <v>35.0</v>
      </c>
      <c r="L32" s="54"/>
      <c r="M32" s="54"/>
      <c r="N32" s="54"/>
      <c r="O32" s="54"/>
      <c r="P32" s="55"/>
    </row>
    <row r="33">
      <c r="A33" s="57"/>
      <c r="B33" s="58">
        <v>31.0</v>
      </c>
      <c r="C33" s="59">
        <v>75.0</v>
      </c>
      <c r="D33" s="60">
        <v>52.0</v>
      </c>
      <c r="E33" s="69"/>
      <c r="F33" s="58">
        <v>37.0</v>
      </c>
      <c r="L33" s="54"/>
      <c r="M33" s="54"/>
      <c r="N33" s="54"/>
      <c r="O33" s="54"/>
      <c r="P33" s="55"/>
    </row>
    <row r="34">
      <c r="A34" s="57"/>
      <c r="B34" s="58">
        <v>32.0</v>
      </c>
      <c r="C34" s="59">
        <v>78.0</v>
      </c>
      <c r="D34" s="60">
        <v>53.0</v>
      </c>
      <c r="E34" s="69"/>
      <c r="F34" s="59">
        <v>38.0</v>
      </c>
      <c r="L34" s="54"/>
      <c r="M34" s="54"/>
      <c r="N34" s="54"/>
      <c r="O34" s="54"/>
      <c r="P34" s="55"/>
    </row>
    <row r="35">
      <c r="A35" s="57"/>
      <c r="B35" s="58">
        <v>33.0</v>
      </c>
      <c r="C35" s="59">
        <v>82.0</v>
      </c>
      <c r="D35" s="60">
        <v>54.0</v>
      </c>
      <c r="E35" s="69"/>
      <c r="F35" s="58">
        <v>39.0</v>
      </c>
      <c r="L35" s="54"/>
      <c r="M35" s="54"/>
      <c r="N35" s="54"/>
      <c r="O35" s="54"/>
      <c r="P35" s="55"/>
    </row>
    <row r="36">
      <c r="A36" s="57"/>
      <c r="B36" s="58">
        <v>34.0</v>
      </c>
      <c r="C36" s="58">
        <v>83.0</v>
      </c>
      <c r="D36" s="60">
        <v>55.0</v>
      </c>
      <c r="E36" s="69"/>
      <c r="F36" s="58">
        <v>40.0</v>
      </c>
      <c r="L36" s="54"/>
      <c r="M36" s="54"/>
      <c r="N36" s="54"/>
      <c r="O36" s="54"/>
      <c r="P36" s="55"/>
    </row>
    <row r="37">
      <c r="A37" s="57"/>
      <c r="B37" s="58">
        <v>35.0</v>
      </c>
      <c r="C37" s="58">
        <v>84.0</v>
      </c>
      <c r="D37" s="60">
        <v>56.0</v>
      </c>
      <c r="E37" s="69"/>
      <c r="F37" s="58">
        <v>41.0</v>
      </c>
      <c r="L37" s="54"/>
      <c r="M37" s="54"/>
      <c r="N37" s="54"/>
      <c r="O37" s="54"/>
      <c r="P37" s="55"/>
    </row>
    <row r="38">
      <c r="A38" s="57"/>
      <c r="B38" s="58">
        <v>36.0</v>
      </c>
      <c r="C38" s="59">
        <v>85.0</v>
      </c>
      <c r="D38" s="60">
        <v>58.0</v>
      </c>
      <c r="E38" s="69"/>
      <c r="F38" s="59">
        <v>43.0</v>
      </c>
      <c r="L38" s="54"/>
      <c r="M38" s="54"/>
      <c r="N38" s="54"/>
      <c r="O38" s="54"/>
      <c r="P38" s="55"/>
    </row>
    <row r="39">
      <c r="A39" s="57"/>
      <c r="B39" s="58">
        <v>37.0</v>
      </c>
      <c r="C39" s="58">
        <v>86.0</v>
      </c>
      <c r="D39" s="60">
        <v>59.0</v>
      </c>
      <c r="E39" s="69"/>
      <c r="F39" s="58">
        <v>44.0</v>
      </c>
      <c r="L39" s="54"/>
      <c r="M39" s="54"/>
      <c r="N39" s="54"/>
      <c r="O39" s="54"/>
      <c r="P39" s="55"/>
    </row>
    <row r="40">
      <c r="A40" s="57"/>
      <c r="B40" s="58">
        <v>38.0</v>
      </c>
      <c r="C40" s="59">
        <v>87.0</v>
      </c>
      <c r="D40" s="60">
        <v>61.0</v>
      </c>
      <c r="E40" s="69"/>
      <c r="F40" s="58">
        <v>45.0</v>
      </c>
      <c r="L40" s="54"/>
      <c r="M40" s="54"/>
      <c r="N40" s="54"/>
      <c r="O40" s="54"/>
      <c r="P40" s="55"/>
    </row>
    <row r="41">
      <c r="A41" s="57"/>
      <c r="B41" s="58">
        <v>39.0</v>
      </c>
      <c r="C41" s="59">
        <v>88.0</v>
      </c>
      <c r="D41" s="60">
        <v>62.0</v>
      </c>
      <c r="E41" s="69"/>
      <c r="F41" s="58">
        <v>46.0</v>
      </c>
      <c r="L41" s="54"/>
      <c r="M41" s="54"/>
      <c r="N41" s="54"/>
      <c r="O41" s="54"/>
      <c r="P41" s="55"/>
    </row>
    <row r="42">
      <c r="A42" s="57"/>
      <c r="B42" s="58">
        <v>40.0</v>
      </c>
      <c r="C42" s="58">
        <v>89.0</v>
      </c>
      <c r="D42" s="60">
        <v>65.0</v>
      </c>
      <c r="E42" s="69"/>
      <c r="F42" s="59">
        <v>47.0</v>
      </c>
      <c r="L42" s="54"/>
      <c r="M42" s="54"/>
      <c r="N42" s="54"/>
      <c r="O42" s="54"/>
      <c r="P42" s="55"/>
    </row>
    <row r="43">
      <c r="A43" s="57"/>
      <c r="B43" s="58">
        <v>41.0</v>
      </c>
      <c r="C43" s="59">
        <v>91.0</v>
      </c>
      <c r="D43" s="60">
        <v>68.0</v>
      </c>
      <c r="E43" s="69"/>
      <c r="F43" s="58">
        <v>48.0</v>
      </c>
      <c r="L43" s="54"/>
      <c r="M43" s="54"/>
      <c r="N43" s="54"/>
      <c r="O43" s="54"/>
      <c r="P43" s="55"/>
    </row>
    <row r="44">
      <c r="A44" s="57"/>
      <c r="B44" s="58">
        <v>42.0</v>
      </c>
      <c r="C44" s="58">
        <v>93.0</v>
      </c>
      <c r="D44" s="60">
        <v>70.0</v>
      </c>
      <c r="E44" s="69"/>
      <c r="F44" s="58">
        <v>49.0</v>
      </c>
      <c r="L44" s="54"/>
      <c r="M44" s="54"/>
      <c r="N44" s="54"/>
      <c r="O44" s="54"/>
      <c r="P44" s="55"/>
    </row>
    <row r="45">
      <c r="A45" s="57"/>
      <c r="B45" s="58">
        <v>43.0</v>
      </c>
      <c r="C45" s="59">
        <v>98.0</v>
      </c>
      <c r="D45" s="60">
        <v>72.0</v>
      </c>
      <c r="E45" s="69"/>
      <c r="F45" s="58">
        <v>50.0</v>
      </c>
      <c r="L45" s="54"/>
      <c r="M45" s="54"/>
      <c r="N45" s="54"/>
      <c r="O45" s="54"/>
      <c r="P45" s="55"/>
    </row>
    <row r="46">
      <c r="A46" s="57"/>
      <c r="B46" s="58">
        <v>44.0</v>
      </c>
      <c r="C46" s="59">
        <v>101.0</v>
      </c>
      <c r="D46" s="60">
        <v>73.0</v>
      </c>
      <c r="E46" s="69"/>
      <c r="F46" s="59">
        <v>51.0</v>
      </c>
      <c r="L46" s="54"/>
      <c r="M46" s="54"/>
      <c r="N46" s="54"/>
      <c r="O46" s="54"/>
      <c r="P46" s="55"/>
    </row>
    <row r="47">
      <c r="A47" s="57"/>
      <c r="B47" s="58">
        <v>45.0</v>
      </c>
      <c r="C47" s="59">
        <v>104.0</v>
      </c>
      <c r="D47" s="60">
        <v>74.0</v>
      </c>
      <c r="E47" s="69"/>
      <c r="F47" s="58">
        <v>52.0</v>
      </c>
      <c r="L47" s="54"/>
      <c r="M47" s="54"/>
      <c r="N47" s="54"/>
      <c r="O47" s="54"/>
      <c r="P47" s="55"/>
    </row>
    <row r="48">
      <c r="A48" s="57"/>
      <c r="B48" s="58">
        <v>46.0</v>
      </c>
      <c r="C48" s="59">
        <v>109.0</v>
      </c>
      <c r="D48" s="60">
        <v>76.0</v>
      </c>
      <c r="E48" s="69"/>
      <c r="F48" s="58">
        <v>53.0</v>
      </c>
      <c r="L48" s="54"/>
      <c r="M48" s="54"/>
      <c r="N48" s="54"/>
      <c r="O48" s="54"/>
      <c r="P48" s="55"/>
    </row>
    <row r="49">
      <c r="A49" s="57"/>
      <c r="B49" s="58">
        <v>47.0</v>
      </c>
      <c r="C49" s="58">
        <v>111.0</v>
      </c>
      <c r="D49" s="60">
        <v>77.0</v>
      </c>
      <c r="E49" s="69"/>
      <c r="F49" s="58">
        <v>54.0</v>
      </c>
      <c r="L49" s="54"/>
      <c r="M49" s="54"/>
      <c r="N49" s="54"/>
      <c r="O49" s="54"/>
      <c r="P49" s="55"/>
    </row>
    <row r="50">
      <c r="A50" s="57"/>
      <c r="B50" s="58">
        <v>48.0</v>
      </c>
      <c r="C50" s="59">
        <v>112.0</v>
      </c>
      <c r="D50" s="60">
        <v>79.0</v>
      </c>
      <c r="E50" s="69"/>
      <c r="F50" s="58">
        <v>55.0</v>
      </c>
      <c r="L50" s="54"/>
      <c r="M50" s="54"/>
      <c r="N50" s="54"/>
      <c r="O50" s="54"/>
      <c r="P50" s="55"/>
    </row>
    <row r="51">
      <c r="A51" s="57"/>
      <c r="B51" s="58">
        <v>49.0</v>
      </c>
      <c r="C51" s="59">
        <v>114.0</v>
      </c>
      <c r="D51" s="60">
        <v>80.0</v>
      </c>
      <c r="E51" s="69"/>
      <c r="F51" s="58">
        <v>56.0</v>
      </c>
      <c r="L51" s="54"/>
      <c r="M51" s="54"/>
      <c r="N51" s="54"/>
      <c r="O51" s="54"/>
      <c r="P51" s="55"/>
    </row>
    <row r="52">
      <c r="A52" s="57"/>
      <c r="B52" s="58">
        <v>50.0</v>
      </c>
      <c r="C52" s="59">
        <v>116.0</v>
      </c>
      <c r="D52" s="60">
        <v>81.0</v>
      </c>
      <c r="E52" s="69"/>
      <c r="F52" s="58">
        <v>58.0</v>
      </c>
      <c r="L52" s="54"/>
      <c r="M52" s="54"/>
      <c r="N52" s="54"/>
      <c r="O52" s="54"/>
      <c r="P52" s="55"/>
    </row>
    <row r="53">
      <c r="A53" s="57"/>
      <c r="B53" s="58">
        <v>51.0</v>
      </c>
      <c r="C53" s="59">
        <v>123.0</v>
      </c>
      <c r="D53" s="60">
        <v>90.0</v>
      </c>
      <c r="E53" s="69"/>
      <c r="F53" s="58">
        <v>59.0</v>
      </c>
      <c r="L53" s="54"/>
      <c r="M53" s="54"/>
      <c r="N53" s="54"/>
      <c r="O53" s="54"/>
      <c r="P53" s="55"/>
    </row>
    <row r="54">
      <c r="A54" s="57"/>
      <c r="B54" s="58">
        <v>52.0</v>
      </c>
      <c r="C54" s="59">
        <v>126.0</v>
      </c>
      <c r="D54" s="60">
        <v>92.0</v>
      </c>
      <c r="E54" s="69"/>
      <c r="F54" s="58">
        <v>61.0</v>
      </c>
      <c r="L54" s="54"/>
      <c r="M54" s="54"/>
      <c r="N54" s="54"/>
      <c r="O54" s="54"/>
      <c r="P54" s="55"/>
    </row>
    <row r="55">
      <c r="A55" s="57"/>
      <c r="B55" s="58">
        <v>53.0</v>
      </c>
      <c r="C55" s="58">
        <v>127.0</v>
      </c>
      <c r="D55" s="60">
        <v>94.0</v>
      </c>
      <c r="E55" s="69"/>
      <c r="F55" s="58">
        <v>62.0</v>
      </c>
      <c r="L55" s="54"/>
      <c r="M55" s="54"/>
      <c r="N55" s="54"/>
      <c r="O55" s="54"/>
      <c r="P55" s="55"/>
    </row>
    <row r="56">
      <c r="A56" s="57"/>
      <c r="B56" s="58">
        <v>54.0</v>
      </c>
      <c r="C56" s="59">
        <v>129.0</v>
      </c>
      <c r="D56" s="60">
        <v>95.0</v>
      </c>
      <c r="E56" s="69"/>
      <c r="F56" s="59">
        <v>63.0</v>
      </c>
      <c r="L56" s="54"/>
      <c r="M56" s="54"/>
      <c r="N56" s="54"/>
      <c r="O56" s="54"/>
      <c r="P56" s="55"/>
    </row>
    <row r="57">
      <c r="A57" s="57"/>
      <c r="B57" s="58">
        <v>55.0</v>
      </c>
      <c r="C57" s="58">
        <v>131.0</v>
      </c>
      <c r="D57" s="60">
        <v>96.0</v>
      </c>
      <c r="E57" s="69"/>
      <c r="F57" s="59">
        <v>64.0</v>
      </c>
      <c r="L57" s="54"/>
      <c r="M57" s="54"/>
      <c r="N57" s="54"/>
      <c r="O57" s="54"/>
      <c r="P57" s="55"/>
    </row>
    <row r="58">
      <c r="A58" s="57"/>
      <c r="B58" s="58">
        <v>56.0</v>
      </c>
      <c r="C58" s="59">
        <v>132.0</v>
      </c>
      <c r="D58" s="60">
        <v>97.0</v>
      </c>
      <c r="E58" s="69"/>
      <c r="F58" s="58">
        <v>65.0</v>
      </c>
      <c r="L58" s="54"/>
      <c r="M58" s="54"/>
      <c r="N58" s="54"/>
      <c r="O58" s="54"/>
      <c r="P58" s="55"/>
    </row>
    <row r="59">
      <c r="A59" s="57"/>
      <c r="B59" s="58">
        <v>57.0</v>
      </c>
      <c r="C59" s="59">
        <v>133.0</v>
      </c>
      <c r="D59" s="60">
        <v>99.0</v>
      </c>
      <c r="E59" s="69"/>
      <c r="F59" s="59">
        <v>67.0</v>
      </c>
      <c r="L59" s="54"/>
      <c r="M59" s="54"/>
      <c r="N59" s="54"/>
      <c r="O59" s="54"/>
      <c r="P59" s="55"/>
    </row>
    <row r="60">
      <c r="A60" s="57"/>
      <c r="B60" s="58">
        <v>58.0</v>
      </c>
      <c r="C60" s="59">
        <v>134.0</v>
      </c>
      <c r="D60" s="60">
        <v>100.0</v>
      </c>
      <c r="E60" s="69"/>
      <c r="F60" s="58">
        <v>68.0</v>
      </c>
      <c r="L60" s="54"/>
      <c r="M60" s="54"/>
      <c r="N60" s="54"/>
      <c r="O60" s="54"/>
      <c r="P60" s="55"/>
    </row>
    <row r="61">
      <c r="A61" s="57"/>
      <c r="B61" s="58">
        <v>59.0</v>
      </c>
      <c r="C61" s="59">
        <v>135.0</v>
      </c>
      <c r="D61" s="60">
        <v>102.0</v>
      </c>
      <c r="E61" s="69"/>
      <c r="F61" s="59">
        <v>69.0</v>
      </c>
      <c r="L61" s="54"/>
      <c r="M61" s="54"/>
      <c r="N61" s="54"/>
      <c r="O61" s="54"/>
      <c r="P61" s="55"/>
    </row>
    <row r="62">
      <c r="A62" s="57"/>
      <c r="B62" s="58">
        <v>60.0</v>
      </c>
      <c r="C62" s="59">
        <v>136.0</v>
      </c>
      <c r="D62" s="60">
        <v>103.0</v>
      </c>
      <c r="E62" s="69"/>
      <c r="F62" s="58">
        <v>70.0</v>
      </c>
      <c r="L62" s="54"/>
      <c r="M62" s="54"/>
      <c r="N62" s="54"/>
      <c r="O62" s="54"/>
      <c r="P62" s="55"/>
    </row>
    <row r="63">
      <c r="A63" s="57"/>
      <c r="B63" s="58">
        <v>61.0</v>
      </c>
      <c r="C63" s="59">
        <v>137.0</v>
      </c>
      <c r="D63" s="60">
        <v>105.0</v>
      </c>
      <c r="E63" s="69"/>
      <c r="F63" s="59">
        <v>71.0</v>
      </c>
      <c r="L63" s="54"/>
      <c r="M63" s="54"/>
      <c r="N63" s="54"/>
      <c r="O63" s="54"/>
      <c r="P63" s="55"/>
    </row>
    <row r="64">
      <c r="A64" s="57"/>
      <c r="B64" s="58">
        <v>62.0</v>
      </c>
      <c r="C64" s="59">
        <v>143.0</v>
      </c>
      <c r="D64" s="60">
        <v>106.0</v>
      </c>
      <c r="E64" s="69"/>
      <c r="F64" s="58">
        <v>72.0</v>
      </c>
      <c r="L64" s="54"/>
      <c r="M64" s="54"/>
      <c r="N64" s="54"/>
      <c r="O64" s="54"/>
      <c r="P64" s="55"/>
    </row>
    <row r="65">
      <c r="A65" s="57"/>
      <c r="B65" s="58">
        <v>63.0</v>
      </c>
      <c r="C65" s="69"/>
      <c r="D65" s="60">
        <v>107.0</v>
      </c>
      <c r="E65" s="69"/>
      <c r="F65" s="58">
        <v>73.0</v>
      </c>
      <c r="L65" s="54"/>
      <c r="M65" s="54"/>
      <c r="N65" s="54"/>
      <c r="O65" s="54"/>
      <c r="P65" s="55"/>
    </row>
    <row r="66">
      <c r="A66" s="57"/>
      <c r="B66" s="58">
        <v>64.0</v>
      </c>
      <c r="C66" s="69"/>
      <c r="D66" s="60">
        <v>108.0</v>
      </c>
      <c r="E66" s="69"/>
      <c r="F66" s="58">
        <v>74.0</v>
      </c>
      <c r="L66" s="54"/>
      <c r="M66" s="54"/>
      <c r="N66" s="54"/>
      <c r="O66" s="54"/>
      <c r="P66" s="55"/>
    </row>
    <row r="67">
      <c r="A67" s="57"/>
      <c r="B67" s="58">
        <v>65.0</v>
      </c>
      <c r="C67" s="69"/>
      <c r="D67" s="60">
        <v>110.0</v>
      </c>
      <c r="E67" s="69"/>
      <c r="F67" s="59">
        <v>75.0</v>
      </c>
      <c r="L67" s="54"/>
      <c r="M67" s="54"/>
      <c r="N67" s="54"/>
      <c r="O67" s="54"/>
      <c r="P67" s="55"/>
    </row>
    <row r="68">
      <c r="A68" s="57"/>
      <c r="B68" s="58">
        <v>66.0</v>
      </c>
      <c r="C68" s="69"/>
      <c r="D68" s="60">
        <v>113.0</v>
      </c>
      <c r="E68" s="69"/>
      <c r="F68" s="58">
        <v>76.0</v>
      </c>
      <c r="L68" s="54"/>
      <c r="M68" s="54"/>
      <c r="N68" s="54"/>
      <c r="O68" s="54"/>
      <c r="P68" s="55"/>
    </row>
    <row r="69">
      <c r="A69" s="57"/>
      <c r="B69" s="58">
        <v>67.0</v>
      </c>
      <c r="C69" s="69"/>
      <c r="D69" s="60">
        <v>115.0</v>
      </c>
      <c r="E69" s="69"/>
      <c r="F69" s="58">
        <v>77.0</v>
      </c>
      <c r="L69" s="54"/>
      <c r="M69" s="54"/>
      <c r="N69" s="54"/>
      <c r="O69" s="54"/>
      <c r="P69" s="55"/>
    </row>
    <row r="70">
      <c r="A70" s="57"/>
      <c r="B70" s="58">
        <v>68.0</v>
      </c>
      <c r="C70" s="69"/>
      <c r="D70" s="60">
        <v>117.0</v>
      </c>
      <c r="E70" s="69"/>
      <c r="F70" s="59">
        <v>78.0</v>
      </c>
      <c r="L70" s="54"/>
      <c r="M70" s="54"/>
      <c r="N70" s="54"/>
      <c r="O70" s="54"/>
      <c r="P70" s="55"/>
    </row>
    <row r="71">
      <c r="A71" s="57"/>
      <c r="B71" s="58">
        <v>69.0</v>
      </c>
      <c r="C71" s="69"/>
      <c r="D71" s="60">
        <v>118.0</v>
      </c>
      <c r="E71" s="69"/>
      <c r="F71" s="58">
        <v>79.0</v>
      </c>
      <c r="L71" s="54"/>
      <c r="M71" s="54"/>
      <c r="N71" s="54"/>
      <c r="O71" s="54"/>
      <c r="P71" s="55"/>
    </row>
    <row r="72">
      <c r="A72" s="57"/>
      <c r="B72" s="58">
        <v>70.0</v>
      </c>
      <c r="C72" s="69"/>
      <c r="D72" s="60">
        <v>119.0</v>
      </c>
      <c r="E72" s="69"/>
      <c r="F72" s="58">
        <v>80.0</v>
      </c>
      <c r="L72" s="54"/>
      <c r="M72" s="54"/>
      <c r="N72" s="54"/>
      <c r="O72" s="54"/>
      <c r="P72" s="55"/>
    </row>
    <row r="73">
      <c r="A73" s="57"/>
      <c r="B73" s="58">
        <v>71.0</v>
      </c>
      <c r="C73" s="69"/>
      <c r="D73" s="60">
        <v>120.0</v>
      </c>
      <c r="E73" s="69"/>
      <c r="F73" s="58">
        <v>81.0</v>
      </c>
      <c r="L73" s="54"/>
      <c r="M73" s="54"/>
      <c r="N73" s="54"/>
      <c r="O73" s="54"/>
      <c r="P73" s="55"/>
    </row>
    <row r="74">
      <c r="A74" s="57"/>
      <c r="B74" s="58">
        <v>72.0</v>
      </c>
      <c r="C74" s="69"/>
      <c r="D74" s="60">
        <v>121.0</v>
      </c>
      <c r="E74" s="69"/>
      <c r="F74" s="59">
        <v>82.0</v>
      </c>
      <c r="L74" s="54"/>
      <c r="M74" s="54"/>
      <c r="N74" s="54"/>
      <c r="O74" s="54"/>
      <c r="P74" s="55"/>
    </row>
    <row r="75">
      <c r="A75" s="57"/>
      <c r="B75" s="58">
        <v>73.0</v>
      </c>
      <c r="C75" s="69"/>
      <c r="D75" s="60">
        <v>122.0</v>
      </c>
      <c r="E75" s="69"/>
      <c r="F75" s="59">
        <v>85.0</v>
      </c>
      <c r="L75" s="54"/>
      <c r="M75" s="54"/>
      <c r="N75" s="54"/>
      <c r="O75" s="54"/>
      <c r="P75" s="55"/>
    </row>
    <row r="76">
      <c r="A76" s="57"/>
      <c r="B76" s="58">
        <v>74.0</v>
      </c>
      <c r="C76" s="69"/>
      <c r="D76" s="60">
        <v>124.0</v>
      </c>
      <c r="E76" s="69"/>
      <c r="F76" s="59">
        <v>87.0</v>
      </c>
      <c r="L76" s="54"/>
      <c r="M76" s="54"/>
      <c r="N76" s="54"/>
      <c r="O76" s="54"/>
      <c r="P76" s="55"/>
    </row>
    <row r="77">
      <c r="A77" s="57"/>
      <c r="B77" s="58">
        <v>75.0</v>
      </c>
      <c r="C77" s="69"/>
      <c r="D77" s="60">
        <v>125.0</v>
      </c>
      <c r="E77" s="69"/>
      <c r="F77" s="59">
        <v>88.0</v>
      </c>
      <c r="L77" s="54"/>
      <c r="M77" s="54"/>
      <c r="N77" s="54"/>
      <c r="O77" s="54"/>
      <c r="P77" s="55"/>
    </row>
    <row r="78">
      <c r="A78" s="57"/>
      <c r="B78" s="58">
        <v>76.0</v>
      </c>
      <c r="C78" s="69"/>
      <c r="D78" s="60">
        <v>128.0</v>
      </c>
      <c r="E78" s="69"/>
      <c r="F78" s="58">
        <v>90.0</v>
      </c>
      <c r="L78" s="54"/>
      <c r="M78" s="54"/>
      <c r="N78" s="54"/>
      <c r="O78" s="54"/>
      <c r="P78" s="55"/>
    </row>
    <row r="79">
      <c r="A79" s="57"/>
      <c r="B79" s="58">
        <v>77.0</v>
      </c>
      <c r="C79" s="69"/>
      <c r="D79" s="60">
        <v>130.0</v>
      </c>
      <c r="E79" s="69"/>
      <c r="F79" s="59">
        <v>91.0</v>
      </c>
      <c r="L79" s="54"/>
      <c r="M79" s="54"/>
      <c r="N79" s="54"/>
      <c r="O79" s="54"/>
      <c r="P79" s="55"/>
    </row>
    <row r="80">
      <c r="A80" s="57"/>
      <c r="B80" s="58">
        <v>78.0</v>
      </c>
      <c r="C80" s="69"/>
      <c r="D80" s="60">
        <v>138.0</v>
      </c>
      <c r="E80" s="69"/>
      <c r="F80" s="58">
        <v>92.0</v>
      </c>
      <c r="L80" s="54"/>
      <c r="M80" s="54"/>
      <c r="N80" s="54"/>
      <c r="O80" s="54"/>
      <c r="P80" s="55"/>
    </row>
    <row r="81">
      <c r="A81" s="57"/>
      <c r="B81" s="58">
        <v>79.0</v>
      </c>
      <c r="C81" s="69"/>
      <c r="D81" s="60">
        <v>139.0</v>
      </c>
      <c r="E81" s="69"/>
      <c r="F81" s="58">
        <v>94.0</v>
      </c>
      <c r="L81" s="54"/>
      <c r="M81" s="54"/>
      <c r="N81" s="54"/>
      <c r="O81" s="54"/>
      <c r="P81" s="55"/>
    </row>
    <row r="82">
      <c r="A82" s="57"/>
      <c r="B82" s="58">
        <v>80.0</v>
      </c>
      <c r="C82" s="69"/>
      <c r="D82" s="60">
        <v>140.0</v>
      </c>
      <c r="E82" s="69"/>
      <c r="F82" s="58">
        <v>95.0</v>
      </c>
      <c r="L82" s="54"/>
      <c r="M82" s="54"/>
      <c r="N82" s="54"/>
      <c r="O82" s="54"/>
      <c r="P82" s="55"/>
    </row>
    <row r="83">
      <c r="A83" s="57"/>
      <c r="B83" s="58">
        <v>81.0</v>
      </c>
      <c r="C83" s="69"/>
      <c r="D83" s="60">
        <v>141.0</v>
      </c>
      <c r="E83" s="69"/>
      <c r="F83" s="58">
        <v>96.0</v>
      </c>
      <c r="L83" s="54"/>
      <c r="M83" s="54"/>
      <c r="N83" s="54"/>
      <c r="O83" s="54"/>
      <c r="P83" s="55"/>
    </row>
    <row r="84">
      <c r="A84" s="57"/>
      <c r="B84" s="58">
        <v>82.0</v>
      </c>
      <c r="C84" s="69"/>
      <c r="D84" s="60">
        <v>142.0</v>
      </c>
      <c r="E84" s="69"/>
      <c r="F84" s="58">
        <v>97.0</v>
      </c>
      <c r="L84" s="54"/>
      <c r="M84" s="54"/>
      <c r="N84" s="54"/>
      <c r="O84" s="54"/>
      <c r="P84" s="55"/>
    </row>
    <row r="85">
      <c r="A85" s="57"/>
      <c r="B85" s="58">
        <v>83.0</v>
      </c>
      <c r="C85" s="69"/>
      <c r="D85" s="60">
        <v>144.0</v>
      </c>
      <c r="E85" s="69"/>
      <c r="F85" s="59">
        <v>98.0</v>
      </c>
      <c r="L85" s="54"/>
      <c r="M85" s="54"/>
      <c r="N85" s="54"/>
      <c r="O85" s="54"/>
      <c r="P85" s="55"/>
    </row>
    <row r="86">
      <c r="A86" s="57"/>
      <c r="B86" s="58">
        <v>84.0</v>
      </c>
      <c r="C86" s="69"/>
      <c r="D86" s="60">
        <v>145.0</v>
      </c>
      <c r="E86" s="69"/>
      <c r="F86" s="58">
        <v>99.0</v>
      </c>
      <c r="L86" s="54"/>
      <c r="M86" s="54"/>
      <c r="N86" s="54"/>
      <c r="O86" s="54"/>
      <c r="P86" s="55"/>
    </row>
    <row r="87">
      <c r="A87" s="57"/>
      <c r="B87" s="58">
        <v>85.0</v>
      </c>
      <c r="C87" s="69"/>
      <c r="D87" s="69"/>
      <c r="E87" s="69"/>
      <c r="F87" s="58">
        <v>100.0</v>
      </c>
      <c r="L87" s="54"/>
      <c r="M87" s="54"/>
      <c r="N87" s="54"/>
      <c r="O87" s="54"/>
      <c r="P87" s="55"/>
    </row>
    <row r="88">
      <c r="A88" s="57"/>
      <c r="B88" s="58">
        <v>86.0</v>
      </c>
      <c r="C88" s="69"/>
      <c r="D88" s="69"/>
      <c r="E88" s="69"/>
      <c r="F88" s="59">
        <v>101.0</v>
      </c>
      <c r="L88" s="54"/>
      <c r="M88" s="54"/>
      <c r="N88" s="54"/>
      <c r="O88" s="54"/>
      <c r="P88" s="55"/>
    </row>
    <row r="89">
      <c r="A89" s="57"/>
      <c r="B89" s="58">
        <v>87.0</v>
      </c>
      <c r="C89" s="69"/>
      <c r="D89" s="69"/>
      <c r="E89" s="69"/>
      <c r="F89" s="58">
        <v>102.0</v>
      </c>
      <c r="L89" s="54"/>
      <c r="M89" s="54"/>
      <c r="N89" s="54"/>
      <c r="O89" s="54"/>
      <c r="P89" s="55"/>
    </row>
    <row r="90">
      <c r="A90" s="57"/>
      <c r="B90" s="58">
        <v>88.0</v>
      </c>
      <c r="C90" s="69"/>
      <c r="D90" s="69"/>
      <c r="E90" s="69"/>
      <c r="F90" s="58">
        <v>103.0</v>
      </c>
      <c r="L90" s="54"/>
      <c r="M90" s="54"/>
      <c r="N90" s="54"/>
      <c r="O90" s="54"/>
      <c r="P90" s="55"/>
    </row>
    <row r="91">
      <c r="A91" s="57"/>
      <c r="B91" s="58">
        <v>89.0</v>
      </c>
      <c r="C91" s="69"/>
      <c r="D91" s="69"/>
      <c r="E91" s="69"/>
      <c r="F91" s="59">
        <v>104.0</v>
      </c>
      <c r="L91" s="54"/>
      <c r="M91" s="54"/>
      <c r="N91" s="54"/>
      <c r="O91" s="54"/>
      <c r="P91" s="55"/>
    </row>
    <row r="92">
      <c r="A92" s="57"/>
      <c r="B92" s="58">
        <v>90.0</v>
      </c>
      <c r="C92" s="69"/>
      <c r="D92" s="69"/>
      <c r="E92" s="69"/>
      <c r="F92" s="58">
        <v>105.0</v>
      </c>
      <c r="L92" s="54"/>
      <c r="M92" s="54"/>
      <c r="N92" s="54"/>
      <c r="O92" s="54"/>
      <c r="P92" s="55"/>
    </row>
    <row r="93">
      <c r="A93" s="57"/>
      <c r="B93" s="58">
        <v>91.0</v>
      </c>
      <c r="C93" s="69"/>
      <c r="D93" s="69"/>
      <c r="E93" s="69"/>
      <c r="F93" s="58">
        <v>106.0</v>
      </c>
      <c r="L93" s="54"/>
      <c r="M93" s="54"/>
      <c r="N93" s="54"/>
      <c r="O93" s="54"/>
      <c r="P93" s="55"/>
    </row>
    <row r="94">
      <c r="A94" s="57"/>
      <c r="B94" s="58">
        <v>92.0</v>
      </c>
      <c r="C94" s="69"/>
      <c r="D94" s="69"/>
      <c r="E94" s="69"/>
      <c r="F94" s="58">
        <v>107.0</v>
      </c>
      <c r="L94" s="54"/>
      <c r="M94" s="54"/>
      <c r="N94" s="54"/>
      <c r="O94" s="54"/>
      <c r="P94" s="55"/>
    </row>
    <row r="95">
      <c r="A95" s="57"/>
      <c r="B95" s="58">
        <v>93.0</v>
      </c>
      <c r="C95" s="69"/>
      <c r="D95" s="69"/>
      <c r="E95" s="69"/>
      <c r="F95" s="58">
        <v>108.0</v>
      </c>
      <c r="L95" s="54"/>
      <c r="M95" s="54"/>
      <c r="N95" s="54"/>
      <c r="O95" s="54"/>
      <c r="P95" s="55"/>
    </row>
    <row r="96">
      <c r="A96" s="57"/>
      <c r="B96" s="58">
        <v>94.0</v>
      </c>
      <c r="C96" s="69"/>
      <c r="D96" s="69"/>
      <c r="E96" s="69"/>
      <c r="F96" s="59">
        <v>109.0</v>
      </c>
      <c r="L96" s="54"/>
      <c r="M96" s="54"/>
      <c r="N96" s="54"/>
      <c r="O96" s="54"/>
      <c r="P96" s="55"/>
    </row>
    <row r="97">
      <c r="A97" s="57"/>
      <c r="B97" s="58">
        <v>95.0</v>
      </c>
      <c r="C97" s="69"/>
      <c r="D97" s="69"/>
      <c r="E97" s="69"/>
      <c r="F97" s="58">
        <v>110.0</v>
      </c>
      <c r="L97" s="54"/>
      <c r="M97" s="54"/>
      <c r="N97" s="54"/>
      <c r="O97" s="54"/>
      <c r="P97" s="55"/>
    </row>
    <row r="98">
      <c r="A98" s="57"/>
      <c r="B98" s="58">
        <v>96.0</v>
      </c>
      <c r="C98" s="69"/>
      <c r="D98" s="69"/>
      <c r="E98" s="69"/>
      <c r="F98" s="59">
        <v>112.0</v>
      </c>
      <c r="L98" s="54"/>
      <c r="M98" s="54"/>
      <c r="N98" s="54"/>
      <c r="O98" s="54"/>
      <c r="P98" s="55"/>
    </row>
    <row r="99">
      <c r="A99" s="57"/>
      <c r="B99" s="58">
        <v>97.0</v>
      </c>
      <c r="C99" s="69"/>
      <c r="D99" s="69"/>
      <c r="E99" s="69"/>
      <c r="F99" s="58">
        <v>113.0</v>
      </c>
      <c r="L99" s="54"/>
      <c r="M99" s="54"/>
      <c r="N99" s="54"/>
      <c r="O99" s="54"/>
      <c r="P99" s="55"/>
    </row>
    <row r="100">
      <c r="A100" s="57"/>
      <c r="B100" s="58">
        <v>98.0</v>
      </c>
      <c r="C100" s="69"/>
      <c r="D100" s="69"/>
      <c r="E100" s="69"/>
      <c r="F100" s="59">
        <v>114.0</v>
      </c>
      <c r="L100" s="54"/>
      <c r="M100" s="54"/>
      <c r="N100" s="54"/>
      <c r="O100" s="54"/>
      <c r="P100" s="55"/>
    </row>
    <row r="101">
      <c r="A101" s="57"/>
      <c r="B101" s="58">
        <v>99.0</v>
      </c>
      <c r="C101" s="69"/>
      <c r="D101" s="69"/>
      <c r="E101" s="69"/>
      <c r="F101" s="58">
        <v>115.0</v>
      </c>
      <c r="L101" s="54"/>
      <c r="M101" s="54"/>
      <c r="N101" s="54"/>
      <c r="O101" s="54"/>
      <c r="P101" s="55"/>
    </row>
    <row r="102">
      <c r="A102" s="57"/>
      <c r="B102" s="58">
        <v>100.0</v>
      </c>
      <c r="C102" s="69"/>
      <c r="D102" s="69"/>
      <c r="E102" s="69"/>
      <c r="F102" s="59">
        <v>116.0</v>
      </c>
      <c r="L102" s="54"/>
      <c r="M102" s="54"/>
      <c r="N102" s="54"/>
      <c r="O102" s="54"/>
      <c r="P102" s="55"/>
    </row>
    <row r="103">
      <c r="A103" s="57"/>
      <c r="B103" s="58">
        <v>101.0</v>
      </c>
      <c r="C103" s="69"/>
      <c r="D103" s="69"/>
      <c r="E103" s="69"/>
      <c r="F103" s="58">
        <v>117.0</v>
      </c>
      <c r="L103" s="54"/>
      <c r="M103" s="54"/>
      <c r="N103" s="54"/>
      <c r="O103" s="54"/>
      <c r="P103" s="55"/>
    </row>
    <row r="104">
      <c r="A104" s="57"/>
      <c r="B104" s="58">
        <v>102.0</v>
      </c>
      <c r="C104" s="69"/>
      <c r="D104" s="69"/>
      <c r="E104" s="69"/>
      <c r="F104" s="58">
        <v>118.0</v>
      </c>
      <c r="L104" s="54"/>
      <c r="M104" s="54"/>
      <c r="N104" s="54"/>
      <c r="O104" s="54"/>
      <c r="P104" s="55"/>
    </row>
    <row r="105">
      <c r="A105" s="57"/>
      <c r="B105" s="58">
        <v>103.0</v>
      </c>
      <c r="C105" s="69"/>
      <c r="D105" s="69"/>
      <c r="E105" s="69"/>
      <c r="F105" s="58">
        <v>119.0</v>
      </c>
      <c r="L105" s="54"/>
      <c r="M105" s="54"/>
      <c r="N105" s="54"/>
      <c r="O105" s="54"/>
      <c r="P105" s="55"/>
    </row>
    <row r="106">
      <c r="A106" s="57"/>
      <c r="B106" s="58">
        <v>104.0</v>
      </c>
      <c r="C106" s="69"/>
      <c r="D106" s="69"/>
      <c r="E106" s="69"/>
      <c r="F106" s="58">
        <v>120.0</v>
      </c>
      <c r="L106" s="54"/>
      <c r="M106" s="54"/>
      <c r="N106" s="54"/>
      <c r="O106" s="54"/>
      <c r="P106" s="55"/>
    </row>
    <row r="107">
      <c r="A107" s="57"/>
      <c r="B107" s="58">
        <v>105.0</v>
      </c>
      <c r="C107" s="69"/>
      <c r="D107" s="69"/>
      <c r="E107" s="69"/>
      <c r="F107" s="58">
        <v>121.0</v>
      </c>
      <c r="L107" s="54"/>
      <c r="M107" s="54"/>
      <c r="N107" s="54"/>
      <c r="O107" s="54"/>
      <c r="P107" s="55"/>
    </row>
    <row r="108">
      <c r="A108" s="57"/>
      <c r="B108" s="58">
        <v>106.0</v>
      </c>
      <c r="C108" s="69"/>
      <c r="D108" s="69"/>
      <c r="E108" s="69"/>
      <c r="F108" s="58">
        <v>122.0</v>
      </c>
      <c r="L108" s="54"/>
      <c r="M108" s="54"/>
      <c r="N108" s="54"/>
      <c r="O108" s="54"/>
      <c r="P108" s="55"/>
    </row>
    <row r="109">
      <c r="A109" s="57"/>
      <c r="B109" s="58">
        <v>107.0</v>
      </c>
      <c r="C109" s="69"/>
      <c r="D109" s="69"/>
      <c r="E109" s="69"/>
      <c r="F109" s="59">
        <v>123.0</v>
      </c>
      <c r="L109" s="54"/>
      <c r="M109" s="54"/>
      <c r="N109" s="54"/>
      <c r="O109" s="54"/>
      <c r="P109" s="55"/>
    </row>
    <row r="110">
      <c r="A110" s="57"/>
      <c r="B110" s="58">
        <v>108.0</v>
      </c>
      <c r="C110" s="69"/>
      <c r="D110" s="69"/>
      <c r="E110" s="69"/>
      <c r="F110" s="58">
        <v>124.0</v>
      </c>
      <c r="L110" s="54"/>
      <c r="M110" s="54"/>
      <c r="N110" s="54"/>
      <c r="O110" s="54"/>
      <c r="P110" s="55"/>
    </row>
    <row r="111">
      <c r="A111" s="57"/>
      <c r="B111" s="58">
        <v>109.0</v>
      </c>
      <c r="C111" s="69"/>
      <c r="D111" s="69"/>
      <c r="E111" s="69"/>
      <c r="F111" s="58">
        <v>125.0</v>
      </c>
      <c r="L111" s="54"/>
      <c r="M111" s="54"/>
      <c r="N111" s="54"/>
      <c r="O111" s="54"/>
      <c r="P111" s="55"/>
    </row>
    <row r="112">
      <c r="A112" s="57"/>
      <c r="B112" s="58">
        <v>110.0</v>
      </c>
      <c r="C112" s="69"/>
      <c r="D112" s="69"/>
      <c r="E112" s="69"/>
      <c r="F112" s="59">
        <v>126.0</v>
      </c>
      <c r="L112" s="54"/>
      <c r="M112" s="54"/>
      <c r="N112" s="54"/>
      <c r="O112" s="54"/>
      <c r="P112" s="55"/>
    </row>
    <row r="113">
      <c r="A113" s="57"/>
      <c r="B113" s="58">
        <v>111.0</v>
      </c>
      <c r="C113" s="69"/>
      <c r="D113" s="69"/>
      <c r="E113" s="69"/>
      <c r="F113" s="58">
        <v>128.0</v>
      </c>
      <c r="L113" s="54"/>
      <c r="M113" s="54"/>
      <c r="N113" s="54"/>
      <c r="O113" s="54"/>
      <c r="P113" s="55"/>
    </row>
    <row r="114">
      <c r="A114" s="57"/>
      <c r="B114" s="58">
        <v>112.0</v>
      </c>
      <c r="C114" s="69"/>
      <c r="D114" s="69"/>
      <c r="E114" s="69"/>
      <c r="F114" s="59">
        <v>129.0</v>
      </c>
      <c r="L114" s="54"/>
      <c r="M114" s="54"/>
      <c r="N114" s="54"/>
      <c r="O114" s="54"/>
      <c r="P114" s="55"/>
    </row>
    <row r="115">
      <c r="A115" s="57"/>
      <c r="B115" s="58">
        <v>113.0</v>
      </c>
      <c r="C115" s="69"/>
      <c r="D115" s="69"/>
      <c r="E115" s="69"/>
      <c r="F115" s="58">
        <v>130.0</v>
      </c>
      <c r="L115" s="54"/>
      <c r="M115" s="54"/>
      <c r="N115" s="54"/>
      <c r="O115" s="54"/>
      <c r="P115" s="55"/>
    </row>
    <row r="116">
      <c r="A116" s="57"/>
      <c r="B116" s="58">
        <v>114.0</v>
      </c>
      <c r="C116" s="69"/>
      <c r="D116" s="69"/>
      <c r="E116" s="69"/>
      <c r="F116" s="59">
        <v>132.0</v>
      </c>
      <c r="L116" s="54"/>
      <c r="M116" s="54"/>
      <c r="N116" s="54"/>
      <c r="O116" s="54"/>
      <c r="P116" s="55"/>
    </row>
    <row r="117">
      <c r="A117" s="57"/>
      <c r="B117" s="58">
        <v>115.0</v>
      </c>
      <c r="C117" s="69"/>
      <c r="D117" s="69"/>
      <c r="E117" s="69"/>
      <c r="F117" s="59">
        <v>133.0</v>
      </c>
      <c r="L117" s="54"/>
      <c r="M117" s="54"/>
      <c r="N117" s="54"/>
      <c r="O117" s="54"/>
      <c r="P117" s="55"/>
    </row>
    <row r="118">
      <c r="A118" s="57"/>
      <c r="B118" s="58">
        <v>116.0</v>
      </c>
      <c r="C118" s="69"/>
      <c r="D118" s="69"/>
      <c r="E118" s="69"/>
      <c r="F118" s="59">
        <v>134.0</v>
      </c>
      <c r="L118" s="54"/>
      <c r="M118" s="54"/>
      <c r="N118" s="54"/>
      <c r="O118" s="54"/>
      <c r="P118" s="55"/>
    </row>
    <row r="119">
      <c r="A119" s="57"/>
      <c r="B119" s="58">
        <v>117.0</v>
      </c>
      <c r="C119" s="69"/>
      <c r="D119" s="69"/>
      <c r="E119" s="69"/>
      <c r="F119" s="59">
        <v>135.0</v>
      </c>
      <c r="L119" s="54"/>
      <c r="M119" s="54"/>
      <c r="N119" s="54"/>
      <c r="O119" s="54"/>
      <c r="P119" s="55"/>
    </row>
    <row r="120">
      <c r="A120" s="57"/>
      <c r="B120" s="58">
        <v>118.0</v>
      </c>
      <c r="C120" s="69"/>
      <c r="D120" s="69"/>
      <c r="E120" s="69"/>
      <c r="F120" s="59">
        <v>136.0</v>
      </c>
      <c r="L120" s="54"/>
      <c r="M120" s="54"/>
      <c r="N120" s="54"/>
      <c r="O120" s="54"/>
      <c r="P120" s="55"/>
    </row>
    <row r="121">
      <c r="A121" s="57"/>
      <c r="B121" s="58">
        <v>119.0</v>
      </c>
      <c r="C121" s="69"/>
      <c r="D121" s="69"/>
      <c r="E121" s="69"/>
      <c r="F121" s="59">
        <v>137.0</v>
      </c>
      <c r="L121" s="54"/>
      <c r="M121" s="54"/>
      <c r="N121" s="54"/>
      <c r="O121" s="54"/>
      <c r="P121" s="55"/>
    </row>
    <row r="122">
      <c r="A122" s="57"/>
      <c r="B122" s="58">
        <v>120.0</v>
      </c>
      <c r="C122" s="69"/>
      <c r="D122" s="69"/>
      <c r="E122" s="69"/>
      <c r="F122" s="58">
        <v>138.0</v>
      </c>
      <c r="L122" s="54"/>
      <c r="M122" s="54"/>
      <c r="N122" s="54"/>
      <c r="O122" s="54"/>
      <c r="P122" s="55"/>
    </row>
    <row r="123">
      <c r="A123" s="57"/>
      <c r="B123" s="58">
        <v>121.0</v>
      </c>
      <c r="C123" s="69"/>
      <c r="D123" s="69"/>
      <c r="E123" s="69"/>
      <c r="F123" s="58">
        <v>139.0</v>
      </c>
      <c r="L123" s="54"/>
      <c r="M123" s="54"/>
      <c r="N123" s="54"/>
      <c r="O123" s="54"/>
      <c r="P123" s="55"/>
    </row>
    <row r="124">
      <c r="A124" s="57"/>
      <c r="B124" s="58">
        <v>122.0</v>
      </c>
      <c r="C124" s="69"/>
      <c r="D124" s="69"/>
      <c r="E124" s="69"/>
      <c r="F124" s="58">
        <v>140.0</v>
      </c>
      <c r="L124" s="54"/>
      <c r="M124" s="54"/>
      <c r="N124" s="54"/>
      <c r="O124" s="54"/>
      <c r="P124" s="55"/>
    </row>
    <row r="125">
      <c r="A125" s="57"/>
      <c r="B125" s="58">
        <v>123.0</v>
      </c>
      <c r="C125" s="69"/>
      <c r="D125" s="69"/>
      <c r="E125" s="69"/>
      <c r="F125" s="58">
        <v>141.0</v>
      </c>
      <c r="L125" s="54"/>
      <c r="M125" s="54"/>
      <c r="N125" s="54"/>
      <c r="O125" s="54"/>
      <c r="P125" s="55"/>
    </row>
    <row r="126">
      <c r="A126" s="57"/>
      <c r="B126" s="58">
        <v>124.0</v>
      </c>
      <c r="C126" s="69"/>
      <c r="D126" s="69"/>
      <c r="E126" s="69"/>
      <c r="F126" s="58">
        <v>142.0</v>
      </c>
      <c r="L126" s="54"/>
      <c r="M126" s="54"/>
      <c r="N126" s="54"/>
      <c r="O126" s="54"/>
      <c r="P126" s="55"/>
    </row>
    <row r="127">
      <c r="A127" s="57"/>
      <c r="B127" s="58">
        <v>125.0</v>
      </c>
      <c r="C127" s="69"/>
      <c r="D127" s="69"/>
      <c r="E127" s="69"/>
      <c r="F127" s="59">
        <v>143.0</v>
      </c>
      <c r="L127" s="54"/>
      <c r="M127" s="54"/>
      <c r="N127" s="54"/>
      <c r="O127" s="54"/>
      <c r="P127" s="55"/>
    </row>
    <row r="128">
      <c r="A128" s="57"/>
      <c r="B128" s="58">
        <v>126.0</v>
      </c>
      <c r="C128" s="69"/>
      <c r="D128" s="69"/>
      <c r="E128" s="69"/>
      <c r="F128" s="58">
        <v>144.0</v>
      </c>
      <c r="L128" s="54"/>
      <c r="M128" s="54"/>
      <c r="N128" s="54"/>
      <c r="O128" s="54"/>
      <c r="P128" s="55"/>
    </row>
    <row r="129">
      <c r="A129" s="57"/>
      <c r="B129" s="58">
        <v>127.0</v>
      </c>
      <c r="C129" s="69"/>
      <c r="D129" s="69"/>
      <c r="E129" s="69"/>
      <c r="F129" s="58">
        <v>145.0</v>
      </c>
      <c r="L129" s="54"/>
      <c r="M129" s="54"/>
      <c r="N129" s="54"/>
      <c r="O129" s="54"/>
      <c r="P129" s="55"/>
    </row>
    <row r="130">
      <c r="B130" s="70"/>
      <c r="D130" s="70"/>
      <c r="E130" s="70"/>
      <c r="F130" s="70"/>
      <c r="L130" s="54"/>
      <c r="M130" s="54"/>
      <c r="N130" s="54"/>
      <c r="O130" s="54"/>
      <c r="P130" s="55"/>
    </row>
    <row r="131">
      <c r="B131" s="70"/>
      <c r="D131" s="70"/>
      <c r="E131" s="70"/>
      <c r="F131" s="70"/>
      <c r="L131" s="54"/>
      <c r="M131" s="54"/>
      <c r="N131" s="54"/>
      <c r="O131" s="54"/>
      <c r="P131" s="55"/>
    </row>
    <row r="132">
      <c r="B132" s="70"/>
      <c r="D132" s="70"/>
      <c r="E132" s="70"/>
      <c r="F132" s="70"/>
      <c r="L132" s="54"/>
      <c r="M132" s="54"/>
      <c r="N132" s="54"/>
      <c r="O132" s="54"/>
      <c r="P132" s="55"/>
    </row>
    <row r="133">
      <c r="B133" s="70"/>
      <c r="D133" s="70"/>
      <c r="E133" s="70"/>
      <c r="F133" s="70"/>
      <c r="L133" s="54"/>
      <c r="M133" s="54"/>
      <c r="N133" s="54"/>
      <c r="O133" s="54"/>
      <c r="P133" s="55"/>
    </row>
    <row r="134">
      <c r="B134" s="70"/>
      <c r="D134" s="70"/>
      <c r="E134" s="70"/>
      <c r="F134" s="70"/>
      <c r="L134" s="54"/>
      <c r="M134" s="54"/>
      <c r="N134" s="54"/>
      <c r="O134" s="54"/>
      <c r="P134" s="55"/>
    </row>
    <row r="135">
      <c r="B135" s="70"/>
      <c r="D135" s="70"/>
      <c r="E135" s="70"/>
      <c r="F135" s="70"/>
      <c r="L135" s="54"/>
      <c r="M135" s="54"/>
      <c r="N135" s="54"/>
      <c r="O135" s="54"/>
      <c r="P135" s="55"/>
    </row>
    <row r="136">
      <c r="B136" s="70"/>
      <c r="D136" s="70"/>
      <c r="E136" s="70"/>
      <c r="F136" s="70"/>
      <c r="L136" s="54"/>
      <c r="M136" s="54"/>
      <c r="N136" s="54"/>
      <c r="O136" s="54"/>
      <c r="P136" s="55"/>
    </row>
    <row r="137">
      <c r="B137" s="70"/>
      <c r="D137" s="70"/>
      <c r="E137" s="70"/>
      <c r="F137" s="70"/>
      <c r="L137" s="54"/>
      <c r="M137" s="54"/>
      <c r="N137" s="54"/>
      <c r="O137" s="54"/>
      <c r="P137" s="55"/>
    </row>
    <row r="138">
      <c r="B138" s="70"/>
      <c r="D138" s="70"/>
      <c r="E138" s="70"/>
      <c r="F138" s="70"/>
      <c r="L138" s="54"/>
      <c r="M138" s="54"/>
      <c r="N138" s="54"/>
      <c r="O138" s="54"/>
      <c r="P138" s="55"/>
    </row>
    <row r="139">
      <c r="B139" s="70"/>
      <c r="D139" s="70"/>
      <c r="E139" s="70"/>
      <c r="F139" s="70"/>
      <c r="L139" s="54"/>
      <c r="M139" s="54"/>
      <c r="N139" s="54"/>
      <c r="O139" s="54"/>
      <c r="P139" s="55"/>
    </row>
    <row r="140">
      <c r="B140" s="70"/>
      <c r="D140" s="70"/>
      <c r="E140" s="70"/>
      <c r="F140" s="70"/>
      <c r="L140" s="54"/>
      <c r="M140" s="54"/>
      <c r="N140" s="54"/>
      <c r="O140" s="54"/>
      <c r="P140" s="55"/>
    </row>
    <row r="141">
      <c r="B141" s="70"/>
      <c r="D141" s="70"/>
      <c r="E141" s="70"/>
      <c r="F141" s="70"/>
      <c r="L141" s="54"/>
      <c r="M141" s="54"/>
      <c r="N141" s="54"/>
      <c r="O141" s="54"/>
      <c r="P141" s="55"/>
    </row>
    <row r="142">
      <c r="B142" s="70"/>
      <c r="D142" s="70"/>
      <c r="E142" s="70"/>
      <c r="F142" s="70"/>
      <c r="L142" s="54"/>
      <c r="M142" s="54"/>
      <c r="N142" s="54"/>
      <c r="O142" s="54"/>
      <c r="P142" s="55"/>
    </row>
    <row r="143">
      <c r="B143" s="70"/>
      <c r="D143" s="70"/>
      <c r="E143" s="70"/>
      <c r="F143" s="70"/>
      <c r="L143" s="54"/>
      <c r="M143" s="54"/>
      <c r="N143" s="54"/>
      <c r="O143" s="54"/>
      <c r="P143" s="55"/>
    </row>
    <row r="144">
      <c r="B144" s="70"/>
      <c r="D144" s="70"/>
      <c r="E144" s="70"/>
      <c r="F144" s="70"/>
      <c r="L144" s="54"/>
      <c r="M144" s="54"/>
      <c r="N144" s="54"/>
      <c r="O144" s="54"/>
      <c r="P144" s="55"/>
    </row>
    <row r="145">
      <c r="B145" s="70"/>
      <c r="D145" s="70"/>
      <c r="E145" s="70"/>
      <c r="F145" s="70"/>
      <c r="L145" s="54"/>
      <c r="M145" s="54"/>
      <c r="N145" s="54"/>
      <c r="O145" s="54"/>
      <c r="P145" s="55"/>
    </row>
    <row r="146">
      <c r="B146" s="70"/>
      <c r="D146" s="70"/>
      <c r="E146" s="70"/>
      <c r="F146" s="70"/>
      <c r="L146" s="54"/>
      <c r="M146" s="54"/>
      <c r="N146" s="54"/>
      <c r="O146" s="54"/>
      <c r="P146" s="55"/>
    </row>
    <row r="147">
      <c r="B147" s="70"/>
      <c r="D147" s="70"/>
      <c r="E147" s="70"/>
      <c r="F147" s="70"/>
      <c r="L147" s="54"/>
      <c r="M147" s="54"/>
      <c r="N147" s="54"/>
      <c r="O147" s="54"/>
      <c r="P147" s="55"/>
    </row>
    <row r="148">
      <c r="B148" s="70"/>
      <c r="D148" s="70"/>
      <c r="E148" s="70"/>
      <c r="F148" s="70"/>
      <c r="L148" s="54"/>
      <c r="M148" s="54"/>
      <c r="N148" s="54"/>
      <c r="O148" s="54"/>
      <c r="P148" s="55"/>
    </row>
    <row r="149">
      <c r="B149" s="70"/>
      <c r="D149" s="70"/>
      <c r="E149" s="70"/>
      <c r="F149" s="70"/>
      <c r="L149" s="54"/>
      <c r="M149" s="54"/>
      <c r="N149" s="54"/>
      <c r="O149" s="54"/>
      <c r="P149" s="55"/>
    </row>
    <row r="150">
      <c r="B150" s="70"/>
      <c r="D150" s="70"/>
      <c r="E150" s="70"/>
      <c r="F150" s="70"/>
      <c r="L150" s="54"/>
      <c r="M150" s="54"/>
      <c r="N150" s="54"/>
      <c r="O150" s="54"/>
      <c r="P150" s="55"/>
    </row>
    <row r="151">
      <c r="B151" s="70"/>
      <c r="D151" s="70"/>
      <c r="E151" s="70"/>
      <c r="F151" s="70"/>
      <c r="L151" s="54"/>
      <c r="M151" s="54"/>
      <c r="N151" s="54"/>
      <c r="O151" s="54"/>
      <c r="P151" s="55"/>
    </row>
    <row r="152">
      <c r="B152" s="70"/>
      <c r="D152" s="70"/>
      <c r="E152" s="70"/>
      <c r="F152" s="70"/>
      <c r="L152" s="54"/>
      <c r="M152" s="54"/>
      <c r="N152" s="54"/>
      <c r="O152" s="54"/>
      <c r="P152" s="55"/>
    </row>
    <row r="153">
      <c r="B153" s="70"/>
      <c r="D153" s="70"/>
      <c r="E153" s="70"/>
      <c r="F153" s="70"/>
      <c r="L153" s="54"/>
      <c r="M153" s="54"/>
      <c r="N153" s="54"/>
      <c r="O153" s="54"/>
      <c r="P153" s="55"/>
    </row>
    <row r="154">
      <c r="B154" s="70"/>
      <c r="D154" s="70"/>
      <c r="E154" s="70"/>
      <c r="F154" s="70"/>
      <c r="L154" s="54"/>
      <c r="M154" s="54"/>
      <c r="N154" s="54"/>
      <c r="O154" s="54"/>
      <c r="P154" s="55"/>
    </row>
    <row r="155">
      <c r="B155" s="70"/>
      <c r="D155" s="70"/>
      <c r="E155" s="70"/>
      <c r="F155" s="70"/>
      <c r="L155" s="54"/>
      <c r="M155" s="54"/>
      <c r="N155" s="54"/>
      <c r="O155" s="54"/>
      <c r="P155" s="55"/>
    </row>
    <row r="156">
      <c r="B156" s="70"/>
      <c r="D156" s="70"/>
      <c r="E156" s="70"/>
      <c r="F156" s="70"/>
      <c r="L156" s="54"/>
      <c r="M156" s="54"/>
      <c r="N156" s="54"/>
      <c r="O156" s="54"/>
      <c r="P156" s="55"/>
    </row>
    <row r="157">
      <c r="B157" s="70"/>
      <c r="D157" s="70"/>
      <c r="E157" s="70"/>
      <c r="F157" s="70"/>
      <c r="L157" s="54"/>
      <c r="M157" s="54"/>
      <c r="N157" s="54"/>
      <c r="O157" s="54"/>
      <c r="P157" s="55"/>
    </row>
    <row r="158">
      <c r="B158" s="70"/>
      <c r="D158" s="70"/>
      <c r="E158" s="70"/>
      <c r="F158" s="70"/>
      <c r="L158" s="54"/>
      <c r="M158" s="54"/>
      <c r="N158" s="54"/>
      <c r="O158" s="54"/>
      <c r="P158" s="55"/>
    </row>
    <row r="159">
      <c r="B159" s="70"/>
      <c r="D159" s="70"/>
      <c r="E159" s="70"/>
      <c r="F159" s="70"/>
      <c r="L159" s="54"/>
      <c r="M159" s="54"/>
      <c r="N159" s="54"/>
      <c r="O159" s="54"/>
      <c r="P159" s="55"/>
    </row>
    <row r="160">
      <c r="B160" s="70"/>
      <c r="D160" s="70"/>
      <c r="E160" s="70"/>
      <c r="F160" s="70"/>
      <c r="L160" s="54"/>
      <c r="M160" s="54"/>
      <c r="N160" s="54"/>
      <c r="O160" s="54"/>
      <c r="P160" s="55"/>
    </row>
    <row r="161">
      <c r="B161" s="70"/>
      <c r="D161" s="70"/>
      <c r="E161" s="70"/>
      <c r="F161" s="70"/>
      <c r="L161" s="54"/>
      <c r="M161" s="54"/>
      <c r="N161" s="54"/>
      <c r="O161" s="54"/>
      <c r="P161" s="55"/>
    </row>
    <row r="162">
      <c r="B162" s="70"/>
      <c r="D162" s="70"/>
      <c r="E162" s="70"/>
      <c r="F162" s="70"/>
      <c r="L162" s="54"/>
      <c r="M162" s="54"/>
      <c r="N162" s="54"/>
      <c r="O162" s="54"/>
      <c r="P162" s="55"/>
    </row>
    <row r="163">
      <c r="B163" s="70"/>
      <c r="D163" s="70"/>
      <c r="E163" s="70"/>
      <c r="F163" s="70"/>
      <c r="L163" s="54"/>
      <c r="M163" s="54"/>
      <c r="N163" s="54"/>
      <c r="O163" s="54"/>
      <c r="P163" s="55"/>
    </row>
    <row r="164">
      <c r="B164" s="70"/>
      <c r="D164" s="70"/>
      <c r="E164" s="70"/>
      <c r="F164" s="70"/>
      <c r="L164" s="54"/>
      <c r="M164" s="54"/>
      <c r="N164" s="54"/>
      <c r="O164" s="54"/>
      <c r="P164" s="55"/>
    </row>
    <row r="165">
      <c r="B165" s="70"/>
      <c r="D165" s="70"/>
      <c r="E165" s="70"/>
      <c r="F165" s="70"/>
      <c r="L165" s="54"/>
      <c r="M165" s="54"/>
      <c r="N165" s="54"/>
      <c r="O165" s="54"/>
      <c r="P165" s="55"/>
    </row>
    <row r="166">
      <c r="B166" s="70"/>
      <c r="D166" s="70"/>
      <c r="E166" s="70"/>
      <c r="F166" s="70"/>
      <c r="L166" s="54"/>
      <c r="M166" s="54"/>
      <c r="N166" s="54"/>
      <c r="O166" s="54"/>
      <c r="P166" s="55"/>
    </row>
    <row r="167">
      <c r="B167" s="70"/>
      <c r="D167" s="70"/>
      <c r="E167" s="70"/>
      <c r="F167" s="70"/>
      <c r="L167" s="54"/>
      <c r="M167" s="54"/>
      <c r="N167" s="54"/>
      <c r="O167" s="54"/>
      <c r="P167" s="55"/>
    </row>
    <row r="168">
      <c r="B168" s="70"/>
      <c r="D168" s="70"/>
      <c r="E168" s="70"/>
      <c r="F168" s="70"/>
      <c r="L168" s="54"/>
      <c r="M168" s="54"/>
      <c r="N168" s="54"/>
      <c r="O168" s="54"/>
      <c r="P168" s="55"/>
    </row>
    <row r="169">
      <c r="B169" s="70"/>
      <c r="D169" s="70"/>
      <c r="E169" s="70"/>
      <c r="F169" s="70"/>
      <c r="L169" s="54"/>
      <c r="M169" s="54"/>
      <c r="N169" s="54"/>
      <c r="O169" s="54"/>
      <c r="P169" s="55"/>
    </row>
    <row r="170">
      <c r="B170" s="70"/>
      <c r="D170" s="70"/>
      <c r="E170" s="70"/>
      <c r="F170" s="70"/>
      <c r="L170" s="54"/>
      <c r="M170" s="54"/>
      <c r="N170" s="54"/>
      <c r="O170" s="54"/>
      <c r="P170" s="55"/>
    </row>
    <row r="171">
      <c r="B171" s="70"/>
      <c r="D171" s="70"/>
      <c r="E171" s="70"/>
      <c r="F171" s="70"/>
      <c r="L171" s="54"/>
      <c r="M171" s="54"/>
      <c r="N171" s="54"/>
      <c r="O171" s="54"/>
      <c r="P171" s="55"/>
    </row>
    <row r="172">
      <c r="B172" s="70"/>
      <c r="D172" s="70"/>
      <c r="E172" s="70"/>
      <c r="F172" s="70"/>
      <c r="L172" s="54"/>
      <c r="M172" s="54"/>
      <c r="N172" s="54"/>
      <c r="O172" s="54"/>
      <c r="P172" s="55"/>
    </row>
    <row r="173">
      <c r="B173" s="70"/>
      <c r="D173" s="70"/>
      <c r="E173" s="70"/>
      <c r="F173" s="70"/>
      <c r="L173" s="54"/>
      <c r="M173" s="54"/>
      <c r="N173" s="54"/>
      <c r="O173" s="54"/>
      <c r="P173" s="55"/>
    </row>
    <row r="174">
      <c r="B174" s="70"/>
      <c r="D174" s="70"/>
      <c r="E174" s="70"/>
      <c r="F174" s="70"/>
      <c r="L174" s="54"/>
      <c r="M174" s="54"/>
      <c r="N174" s="54"/>
      <c r="O174" s="54"/>
      <c r="P174" s="55"/>
    </row>
    <row r="175">
      <c r="B175" s="70"/>
      <c r="D175" s="70"/>
      <c r="E175" s="70"/>
      <c r="F175" s="70"/>
      <c r="L175" s="54"/>
      <c r="M175" s="54"/>
      <c r="N175" s="54"/>
      <c r="O175" s="54"/>
      <c r="P175" s="55"/>
    </row>
    <row r="176">
      <c r="B176" s="70"/>
      <c r="D176" s="70"/>
      <c r="E176" s="70"/>
      <c r="F176" s="70"/>
      <c r="L176" s="54"/>
      <c r="M176" s="54"/>
      <c r="N176" s="54"/>
      <c r="O176" s="54"/>
      <c r="P176" s="55"/>
    </row>
    <row r="177">
      <c r="B177" s="70"/>
      <c r="D177" s="70"/>
      <c r="E177" s="70"/>
      <c r="F177" s="70"/>
      <c r="L177" s="54"/>
      <c r="M177" s="54"/>
      <c r="N177" s="54"/>
      <c r="O177" s="54"/>
      <c r="P177" s="55"/>
    </row>
    <row r="178">
      <c r="B178" s="70"/>
      <c r="D178" s="70"/>
      <c r="E178" s="70"/>
      <c r="F178" s="70"/>
      <c r="L178" s="54"/>
      <c r="M178" s="54"/>
      <c r="N178" s="54"/>
      <c r="O178" s="54"/>
      <c r="P178" s="55"/>
    </row>
    <row r="179">
      <c r="B179" s="70"/>
      <c r="D179" s="70"/>
      <c r="E179" s="70"/>
      <c r="F179" s="70"/>
      <c r="L179" s="54"/>
      <c r="M179" s="54"/>
      <c r="N179" s="54"/>
      <c r="O179" s="54"/>
      <c r="P179" s="55"/>
    </row>
    <row r="180">
      <c r="B180" s="70"/>
      <c r="D180" s="70"/>
      <c r="E180" s="70"/>
      <c r="F180" s="70"/>
      <c r="L180" s="54"/>
      <c r="M180" s="54"/>
      <c r="N180" s="54"/>
      <c r="O180" s="54"/>
      <c r="P180" s="55"/>
    </row>
    <row r="181">
      <c r="B181" s="70"/>
      <c r="D181" s="70"/>
      <c r="E181" s="70"/>
      <c r="F181" s="70"/>
      <c r="L181" s="54"/>
      <c r="M181" s="54"/>
      <c r="N181" s="54"/>
      <c r="O181" s="54"/>
      <c r="P181" s="55"/>
    </row>
    <row r="182">
      <c r="B182" s="70"/>
      <c r="D182" s="70"/>
      <c r="E182" s="70"/>
      <c r="F182" s="70"/>
      <c r="L182" s="54"/>
      <c r="M182" s="54"/>
      <c r="N182" s="54"/>
      <c r="O182" s="54"/>
      <c r="P182" s="55"/>
    </row>
    <row r="183">
      <c r="B183" s="70"/>
      <c r="D183" s="70"/>
      <c r="E183" s="70"/>
      <c r="F183" s="70"/>
      <c r="L183" s="54"/>
      <c r="M183" s="54"/>
      <c r="N183" s="54"/>
      <c r="O183" s="54"/>
      <c r="P183" s="55"/>
    </row>
    <row r="184">
      <c r="B184" s="70"/>
      <c r="D184" s="70"/>
      <c r="E184" s="70"/>
      <c r="F184" s="70"/>
      <c r="L184" s="54"/>
      <c r="M184" s="54"/>
      <c r="N184" s="54"/>
      <c r="O184" s="54"/>
      <c r="P184" s="55"/>
    </row>
    <row r="185">
      <c r="B185" s="70"/>
      <c r="D185" s="70"/>
      <c r="E185" s="70"/>
      <c r="F185" s="70"/>
      <c r="L185" s="54"/>
      <c r="M185" s="54"/>
      <c r="N185" s="54"/>
      <c r="O185" s="54"/>
      <c r="P185" s="55"/>
    </row>
    <row r="186">
      <c r="B186" s="70"/>
      <c r="D186" s="70"/>
      <c r="E186" s="70"/>
      <c r="F186" s="70"/>
      <c r="L186" s="54"/>
      <c r="M186" s="54"/>
      <c r="N186" s="54"/>
      <c r="O186" s="54"/>
      <c r="P186" s="55"/>
    </row>
    <row r="187">
      <c r="B187" s="70"/>
      <c r="D187" s="70"/>
      <c r="E187" s="70"/>
      <c r="F187" s="70"/>
      <c r="L187" s="54"/>
      <c r="M187" s="54"/>
      <c r="N187" s="54"/>
      <c r="O187" s="54"/>
      <c r="P187" s="55"/>
    </row>
    <row r="188">
      <c r="B188" s="70"/>
      <c r="D188" s="70"/>
      <c r="E188" s="70"/>
      <c r="F188" s="70"/>
      <c r="L188" s="54"/>
      <c r="M188" s="54"/>
      <c r="N188" s="54"/>
      <c r="O188" s="54"/>
      <c r="P188" s="55"/>
    </row>
    <row r="189">
      <c r="B189" s="70"/>
      <c r="D189" s="70"/>
      <c r="E189" s="70"/>
      <c r="F189" s="70"/>
      <c r="L189" s="54"/>
      <c r="M189" s="54"/>
      <c r="N189" s="54"/>
      <c r="O189" s="54"/>
      <c r="P189" s="55"/>
    </row>
    <row r="190">
      <c r="B190" s="70"/>
      <c r="D190" s="70"/>
      <c r="E190" s="70"/>
      <c r="F190" s="70"/>
      <c r="L190" s="54"/>
      <c r="M190" s="54"/>
      <c r="N190" s="54"/>
      <c r="O190" s="54"/>
      <c r="P190" s="55"/>
    </row>
    <row r="191">
      <c r="B191" s="70"/>
      <c r="D191" s="70"/>
      <c r="E191" s="70"/>
      <c r="F191" s="70"/>
      <c r="L191" s="54"/>
      <c r="M191" s="54"/>
      <c r="N191" s="54"/>
      <c r="O191" s="54"/>
      <c r="P191" s="55"/>
    </row>
    <row r="192">
      <c r="B192" s="70"/>
      <c r="D192" s="70"/>
      <c r="E192" s="70"/>
      <c r="F192" s="70"/>
      <c r="L192" s="54"/>
      <c r="M192" s="54"/>
      <c r="N192" s="54"/>
      <c r="O192" s="54"/>
      <c r="P192" s="55"/>
    </row>
    <row r="193">
      <c r="B193" s="70"/>
      <c r="D193" s="70"/>
      <c r="E193" s="70"/>
      <c r="F193" s="70"/>
      <c r="L193" s="54"/>
      <c r="M193" s="54"/>
      <c r="N193" s="54"/>
      <c r="O193" s="54"/>
      <c r="P193" s="55"/>
    </row>
    <row r="194">
      <c r="B194" s="70"/>
      <c r="D194" s="70"/>
      <c r="E194" s="70"/>
      <c r="F194" s="70"/>
      <c r="L194" s="54"/>
      <c r="M194" s="54"/>
      <c r="N194" s="54"/>
      <c r="O194" s="54"/>
      <c r="P194" s="55"/>
    </row>
    <row r="195">
      <c r="B195" s="70"/>
      <c r="D195" s="70"/>
      <c r="E195" s="70"/>
      <c r="F195" s="70"/>
      <c r="L195" s="54"/>
      <c r="M195" s="54"/>
      <c r="N195" s="54"/>
      <c r="O195" s="54"/>
      <c r="P195" s="55"/>
    </row>
    <row r="196">
      <c r="B196" s="70"/>
      <c r="D196" s="70"/>
      <c r="E196" s="70"/>
      <c r="F196" s="70"/>
      <c r="L196" s="54"/>
      <c r="M196" s="54"/>
      <c r="N196" s="54"/>
      <c r="O196" s="54"/>
      <c r="P196" s="55"/>
    </row>
    <row r="197">
      <c r="B197" s="70"/>
      <c r="D197" s="70"/>
      <c r="E197" s="70"/>
      <c r="F197" s="70"/>
      <c r="L197" s="54"/>
      <c r="M197" s="54"/>
      <c r="N197" s="54"/>
      <c r="O197" s="54"/>
      <c r="P197" s="55"/>
    </row>
    <row r="198">
      <c r="B198" s="70"/>
      <c r="D198" s="70"/>
      <c r="E198" s="70"/>
      <c r="F198" s="70"/>
      <c r="L198" s="54"/>
      <c r="M198" s="54"/>
      <c r="N198" s="54"/>
      <c r="O198" s="54"/>
      <c r="P198" s="55"/>
    </row>
    <row r="199">
      <c r="B199" s="70"/>
      <c r="D199" s="70"/>
      <c r="E199" s="70"/>
      <c r="F199" s="70"/>
      <c r="L199" s="54"/>
      <c r="M199" s="54"/>
      <c r="N199" s="54"/>
      <c r="O199" s="54"/>
      <c r="P199" s="55"/>
    </row>
    <row r="200">
      <c r="B200" s="70"/>
      <c r="D200" s="70"/>
      <c r="E200" s="70"/>
      <c r="F200" s="70"/>
      <c r="L200" s="54"/>
      <c r="M200" s="54"/>
      <c r="N200" s="54"/>
      <c r="O200" s="54"/>
      <c r="P200" s="55"/>
    </row>
    <row r="201">
      <c r="B201" s="70"/>
      <c r="D201" s="70"/>
      <c r="E201" s="70"/>
      <c r="F201" s="70"/>
      <c r="L201" s="54"/>
      <c r="M201" s="54"/>
      <c r="N201" s="54"/>
      <c r="O201" s="54"/>
      <c r="P201" s="55"/>
    </row>
    <row r="202">
      <c r="B202" s="70"/>
      <c r="D202" s="70"/>
      <c r="E202" s="70"/>
      <c r="F202" s="70"/>
      <c r="L202" s="54"/>
      <c r="M202" s="54"/>
      <c r="N202" s="54"/>
      <c r="O202" s="54"/>
      <c r="P202" s="55"/>
    </row>
    <row r="203">
      <c r="B203" s="70"/>
      <c r="D203" s="70"/>
      <c r="E203" s="70"/>
      <c r="F203" s="70"/>
      <c r="L203" s="54"/>
      <c r="M203" s="54"/>
      <c r="N203" s="54"/>
      <c r="O203" s="54"/>
      <c r="P203" s="55"/>
    </row>
    <row r="204">
      <c r="B204" s="70"/>
      <c r="D204" s="70"/>
      <c r="E204" s="70"/>
      <c r="F204" s="70"/>
      <c r="L204" s="54"/>
      <c r="M204" s="54"/>
      <c r="N204" s="54"/>
      <c r="O204" s="54"/>
      <c r="P204" s="55"/>
    </row>
    <row r="205">
      <c r="B205" s="70"/>
      <c r="D205" s="70"/>
      <c r="E205" s="70"/>
      <c r="F205" s="70"/>
      <c r="L205" s="54"/>
      <c r="M205" s="54"/>
      <c r="N205" s="54"/>
      <c r="O205" s="54"/>
      <c r="P205" s="55"/>
    </row>
    <row r="206">
      <c r="B206" s="70"/>
      <c r="D206" s="70"/>
      <c r="E206" s="70"/>
      <c r="F206" s="70"/>
      <c r="L206" s="54"/>
      <c r="M206" s="54"/>
      <c r="N206" s="54"/>
      <c r="O206" s="54"/>
      <c r="P206" s="55"/>
    </row>
    <row r="207">
      <c r="B207" s="70"/>
      <c r="D207" s="70"/>
      <c r="E207" s="70"/>
      <c r="F207" s="70"/>
      <c r="L207" s="54"/>
      <c r="M207" s="54"/>
      <c r="N207" s="54"/>
      <c r="O207" s="54"/>
      <c r="P207" s="55"/>
    </row>
    <row r="208">
      <c r="B208" s="70"/>
      <c r="D208" s="70"/>
      <c r="E208" s="70"/>
      <c r="F208" s="70"/>
      <c r="L208" s="54"/>
      <c r="M208" s="54"/>
      <c r="N208" s="54"/>
      <c r="O208" s="54"/>
      <c r="P208" s="55"/>
    </row>
    <row r="209">
      <c r="B209" s="70"/>
      <c r="D209" s="70"/>
      <c r="E209" s="70"/>
      <c r="F209" s="70"/>
      <c r="L209" s="54"/>
      <c r="M209" s="54"/>
      <c r="N209" s="54"/>
      <c r="O209" s="54"/>
      <c r="P209" s="55"/>
    </row>
    <row r="210">
      <c r="B210" s="70"/>
      <c r="D210" s="70"/>
      <c r="E210" s="70"/>
      <c r="F210" s="70"/>
      <c r="L210" s="54"/>
      <c r="M210" s="54"/>
      <c r="N210" s="54"/>
      <c r="O210" s="54"/>
      <c r="P210" s="55"/>
    </row>
    <row r="211">
      <c r="B211" s="70"/>
      <c r="D211" s="70"/>
      <c r="E211" s="70"/>
      <c r="F211" s="70"/>
      <c r="L211" s="54"/>
      <c r="M211" s="54"/>
      <c r="N211" s="54"/>
      <c r="O211" s="54"/>
      <c r="P211" s="55"/>
    </row>
    <row r="212">
      <c r="B212" s="70"/>
      <c r="D212" s="70"/>
      <c r="E212" s="70"/>
      <c r="F212" s="70"/>
      <c r="L212" s="54"/>
      <c r="M212" s="54"/>
      <c r="N212" s="54"/>
      <c r="O212" s="54"/>
      <c r="P212" s="55"/>
    </row>
    <row r="213">
      <c r="B213" s="70"/>
      <c r="D213" s="70"/>
      <c r="E213" s="70"/>
      <c r="F213" s="70"/>
      <c r="L213" s="54"/>
      <c r="M213" s="54"/>
      <c r="N213" s="54"/>
      <c r="O213" s="54"/>
      <c r="P213" s="55"/>
    </row>
    <row r="214">
      <c r="B214" s="70"/>
      <c r="D214" s="70"/>
      <c r="E214" s="70"/>
      <c r="F214" s="70"/>
      <c r="L214" s="54"/>
      <c r="M214" s="54"/>
      <c r="N214" s="54"/>
      <c r="O214" s="54"/>
      <c r="P214" s="55"/>
    </row>
    <row r="215">
      <c r="B215" s="70"/>
      <c r="D215" s="70"/>
      <c r="E215" s="70"/>
      <c r="F215" s="70"/>
      <c r="L215" s="54"/>
      <c r="M215" s="54"/>
      <c r="N215" s="54"/>
      <c r="O215" s="54"/>
      <c r="P215" s="55"/>
    </row>
    <row r="216">
      <c r="B216" s="70"/>
      <c r="D216" s="70"/>
      <c r="E216" s="70"/>
      <c r="F216" s="70"/>
      <c r="L216" s="54"/>
      <c r="M216" s="54"/>
      <c r="N216" s="54"/>
      <c r="O216" s="54"/>
      <c r="P216" s="55"/>
    </row>
    <row r="217">
      <c r="B217" s="70"/>
      <c r="D217" s="70"/>
      <c r="E217" s="70"/>
      <c r="F217" s="70"/>
      <c r="L217" s="54"/>
      <c r="M217" s="54"/>
      <c r="N217" s="54"/>
      <c r="O217" s="54"/>
      <c r="P217" s="55"/>
    </row>
    <row r="218">
      <c r="B218" s="70"/>
      <c r="D218" s="70"/>
      <c r="E218" s="70"/>
      <c r="F218" s="70"/>
      <c r="L218" s="54"/>
      <c r="M218" s="54"/>
      <c r="N218" s="54"/>
      <c r="O218" s="54"/>
      <c r="P218" s="55"/>
    </row>
    <row r="219">
      <c r="B219" s="70"/>
      <c r="D219" s="70"/>
      <c r="E219" s="70"/>
      <c r="F219" s="70"/>
      <c r="L219" s="54"/>
      <c r="M219" s="54"/>
      <c r="N219" s="54"/>
      <c r="O219" s="54"/>
      <c r="P219" s="55"/>
    </row>
    <row r="220">
      <c r="B220" s="70"/>
      <c r="D220" s="70"/>
      <c r="E220" s="70"/>
      <c r="F220" s="70"/>
      <c r="L220" s="54"/>
      <c r="M220" s="54"/>
      <c r="N220" s="54"/>
      <c r="O220" s="54"/>
      <c r="P220" s="55"/>
    </row>
    <row r="221">
      <c r="B221" s="70"/>
      <c r="D221" s="70"/>
      <c r="E221" s="70"/>
      <c r="F221" s="70"/>
      <c r="L221" s="54"/>
      <c r="M221" s="54"/>
      <c r="N221" s="54"/>
      <c r="O221" s="54"/>
      <c r="P221" s="55"/>
    </row>
    <row r="222">
      <c r="B222" s="70"/>
      <c r="D222" s="70"/>
      <c r="E222" s="70"/>
      <c r="F222" s="70"/>
      <c r="L222" s="54"/>
      <c r="M222" s="54"/>
      <c r="N222" s="54"/>
      <c r="O222" s="54"/>
      <c r="P222" s="55"/>
    </row>
    <row r="223">
      <c r="B223" s="70"/>
      <c r="D223" s="70"/>
      <c r="E223" s="70"/>
      <c r="F223" s="70"/>
      <c r="L223" s="54"/>
      <c r="M223" s="54"/>
      <c r="N223" s="54"/>
      <c r="O223" s="54"/>
      <c r="P223" s="55"/>
    </row>
    <row r="224">
      <c r="B224" s="70"/>
      <c r="D224" s="70"/>
      <c r="E224" s="70"/>
      <c r="F224" s="70"/>
      <c r="L224" s="54"/>
      <c r="M224" s="54"/>
      <c r="N224" s="54"/>
      <c r="O224" s="54"/>
      <c r="P224" s="55"/>
    </row>
    <row r="225">
      <c r="B225" s="70"/>
      <c r="D225" s="70"/>
      <c r="E225" s="70"/>
      <c r="F225" s="70"/>
      <c r="L225" s="54"/>
      <c r="M225" s="54"/>
      <c r="N225" s="54"/>
      <c r="O225" s="54"/>
      <c r="P225" s="55"/>
    </row>
    <row r="226">
      <c r="B226" s="70"/>
      <c r="D226" s="70"/>
      <c r="E226" s="70"/>
      <c r="F226" s="70"/>
      <c r="L226" s="54"/>
      <c r="M226" s="54"/>
      <c r="N226" s="54"/>
      <c r="O226" s="54"/>
      <c r="P226" s="55"/>
    </row>
    <row r="227">
      <c r="B227" s="70"/>
      <c r="D227" s="70"/>
      <c r="E227" s="70"/>
      <c r="F227" s="70"/>
      <c r="L227" s="54"/>
      <c r="M227" s="54"/>
      <c r="N227" s="54"/>
      <c r="O227" s="54"/>
      <c r="P227" s="55"/>
    </row>
    <row r="228">
      <c r="B228" s="70"/>
      <c r="D228" s="70"/>
      <c r="E228" s="70"/>
      <c r="F228" s="70"/>
      <c r="L228" s="54"/>
      <c r="M228" s="54"/>
      <c r="N228" s="54"/>
      <c r="O228" s="54"/>
      <c r="P228" s="55"/>
    </row>
    <row r="229">
      <c r="B229" s="70"/>
      <c r="D229" s="70"/>
      <c r="E229" s="70"/>
      <c r="F229" s="70"/>
      <c r="L229" s="54"/>
      <c r="M229" s="54"/>
      <c r="N229" s="54"/>
      <c r="O229" s="54"/>
      <c r="P229" s="55"/>
    </row>
    <row r="230">
      <c r="B230" s="70"/>
      <c r="D230" s="70"/>
      <c r="E230" s="70"/>
      <c r="F230" s="70"/>
      <c r="L230" s="54"/>
      <c r="M230" s="54"/>
      <c r="N230" s="54"/>
      <c r="O230" s="54"/>
      <c r="P230" s="55"/>
    </row>
    <row r="231">
      <c r="B231" s="70"/>
      <c r="D231" s="70"/>
      <c r="E231" s="70"/>
      <c r="F231" s="70"/>
      <c r="L231" s="54"/>
      <c r="M231" s="54"/>
      <c r="N231" s="54"/>
      <c r="O231" s="54"/>
      <c r="P231" s="55"/>
    </row>
    <row r="232">
      <c r="B232" s="70"/>
      <c r="D232" s="70"/>
      <c r="E232" s="70"/>
      <c r="F232" s="70"/>
      <c r="L232" s="54"/>
      <c r="M232" s="54"/>
      <c r="N232" s="54"/>
      <c r="O232" s="54"/>
      <c r="P232" s="55"/>
    </row>
    <row r="233">
      <c r="B233" s="70"/>
      <c r="D233" s="70"/>
      <c r="E233" s="70"/>
      <c r="F233" s="70"/>
      <c r="L233" s="54"/>
      <c r="M233" s="54"/>
      <c r="N233" s="54"/>
      <c r="O233" s="54"/>
      <c r="P233" s="55"/>
    </row>
    <row r="234">
      <c r="B234" s="70"/>
      <c r="D234" s="70"/>
      <c r="E234" s="70"/>
      <c r="F234" s="70"/>
      <c r="L234" s="54"/>
      <c r="M234" s="54"/>
      <c r="N234" s="54"/>
      <c r="O234" s="54"/>
      <c r="P234" s="55"/>
    </row>
    <row r="235">
      <c r="B235" s="70"/>
      <c r="D235" s="70"/>
      <c r="E235" s="70"/>
      <c r="F235" s="70"/>
      <c r="L235" s="54"/>
      <c r="M235" s="54"/>
      <c r="N235" s="54"/>
      <c r="O235" s="54"/>
      <c r="P235" s="55"/>
    </row>
    <row r="236">
      <c r="B236" s="70"/>
      <c r="D236" s="70"/>
      <c r="E236" s="70"/>
      <c r="F236" s="70"/>
      <c r="L236" s="54"/>
      <c r="M236" s="54"/>
      <c r="N236" s="54"/>
      <c r="O236" s="54"/>
      <c r="P236" s="55"/>
    </row>
    <row r="237">
      <c r="B237" s="70"/>
      <c r="D237" s="70"/>
      <c r="E237" s="70"/>
      <c r="F237" s="70"/>
      <c r="L237" s="54"/>
      <c r="M237" s="54"/>
      <c r="N237" s="54"/>
      <c r="O237" s="54"/>
      <c r="P237" s="55"/>
    </row>
    <row r="238">
      <c r="B238" s="70"/>
      <c r="D238" s="70"/>
      <c r="E238" s="70"/>
      <c r="F238" s="70"/>
      <c r="L238" s="54"/>
      <c r="M238" s="54"/>
      <c r="N238" s="54"/>
      <c r="O238" s="54"/>
      <c r="P238" s="55"/>
    </row>
    <row r="239">
      <c r="B239" s="70"/>
      <c r="D239" s="70"/>
      <c r="E239" s="70"/>
      <c r="F239" s="70"/>
      <c r="L239" s="54"/>
      <c r="M239" s="54"/>
      <c r="N239" s="54"/>
      <c r="O239" s="54"/>
      <c r="P239" s="55"/>
    </row>
    <row r="240">
      <c r="B240" s="70"/>
      <c r="D240" s="70"/>
      <c r="E240" s="70"/>
      <c r="F240" s="70"/>
      <c r="L240" s="54"/>
      <c r="M240" s="54"/>
      <c r="N240" s="54"/>
      <c r="O240" s="54"/>
      <c r="P240" s="55"/>
    </row>
    <row r="241">
      <c r="B241" s="70"/>
      <c r="D241" s="70"/>
      <c r="E241" s="70"/>
      <c r="F241" s="70"/>
      <c r="L241" s="54"/>
      <c r="M241" s="54"/>
      <c r="N241" s="54"/>
      <c r="O241" s="54"/>
      <c r="P241" s="55"/>
    </row>
    <row r="242">
      <c r="B242" s="70"/>
      <c r="D242" s="70"/>
      <c r="E242" s="70"/>
      <c r="F242" s="70"/>
      <c r="L242" s="54"/>
      <c r="M242" s="54"/>
      <c r="N242" s="54"/>
      <c r="O242" s="54"/>
      <c r="P242" s="55"/>
    </row>
    <row r="243">
      <c r="B243" s="70"/>
      <c r="D243" s="70"/>
      <c r="E243" s="70"/>
      <c r="F243" s="70"/>
      <c r="L243" s="54"/>
      <c r="M243" s="54"/>
      <c r="N243" s="54"/>
      <c r="O243" s="54"/>
      <c r="P243" s="55"/>
    </row>
    <row r="244">
      <c r="B244" s="70"/>
      <c r="D244" s="70"/>
      <c r="E244" s="70"/>
      <c r="F244" s="70"/>
      <c r="L244" s="54"/>
      <c r="M244" s="54"/>
      <c r="N244" s="54"/>
      <c r="O244" s="54"/>
      <c r="P244" s="55"/>
    </row>
    <row r="245">
      <c r="B245" s="70"/>
      <c r="D245" s="70"/>
      <c r="E245" s="70"/>
      <c r="F245" s="70"/>
      <c r="L245" s="54"/>
      <c r="M245" s="54"/>
      <c r="N245" s="54"/>
      <c r="O245" s="54"/>
      <c r="P245" s="55"/>
    </row>
    <row r="246">
      <c r="B246" s="70"/>
      <c r="D246" s="70"/>
      <c r="E246" s="70"/>
      <c r="F246" s="70"/>
      <c r="L246" s="54"/>
      <c r="M246" s="54"/>
      <c r="N246" s="54"/>
      <c r="O246" s="54"/>
      <c r="P246" s="55"/>
    </row>
    <row r="247">
      <c r="B247" s="70"/>
      <c r="D247" s="70"/>
      <c r="E247" s="70"/>
      <c r="F247" s="70"/>
      <c r="L247" s="54"/>
      <c r="M247" s="54"/>
      <c r="N247" s="54"/>
      <c r="O247" s="54"/>
      <c r="P247" s="55"/>
    </row>
    <row r="248">
      <c r="B248" s="70"/>
      <c r="D248" s="70"/>
      <c r="E248" s="70"/>
      <c r="F248" s="70"/>
      <c r="L248" s="54"/>
      <c r="M248" s="54"/>
      <c r="N248" s="54"/>
      <c r="O248" s="54"/>
      <c r="P248" s="55"/>
    </row>
    <row r="249">
      <c r="B249" s="70"/>
      <c r="D249" s="70"/>
      <c r="E249" s="70"/>
      <c r="F249" s="70"/>
      <c r="L249" s="54"/>
      <c r="M249" s="54"/>
      <c r="N249" s="54"/>
      <c r="O249" s="54"/>
      <c r="P249" s="55"/>
    </row>
    <row r="250">
      <c r="B250" s="70"/>
      <c r="D250" s="70"/>
      <c r="E250" s="70"/>
      <c r="F250" s="70"/>
      <c r="L250" s="54"/>
      <c r="M250" s="54"/>
      <c r="N250" s="54"/>
      <c r="O250" s="54"/>
      <c r="P250" s="55"/>
    </row>
    <row r="251">
      <c r="B251" s="70"/>
      <c r="D251" s="70"/>
      <c r="E251" s="70"/>
      <c r="F251" s="70"/>
      <c r="L251" s="54"/>
      <c r="M251" s="54"/>
      <c r="N251" s="54"/>
      <c r="O251" s="54"/>
      <c r="P251" s="55"/>
    </row>
    <row r="252">
      <c r="B252" s="70"/>
      <c r="D252" s="70"/>
      <c r="E252" s="70"/>
      <c r="F252" s="70"/>
      <c r="L252" s="54"/>
      <c r="M252" s="54"/>
      <c r="N252" s="54"/>
      <c r="O252" s="54"/>
      <c r="P252" s="55"/>
    </row>
    <row r="253">
      <c r="B253" s="70"/>
      <c r="D253" s="70"/>
      <c r="E253" s="70"/>
      <c r="F253" s="70"/>
      <c r="L253" s="54"/>
      <c r="M253" s="54"/>
      <c r="N253" s="54"/>
      <c r="O253" s="54"/>
      <c r="P253" s="55"/>
    </row>
    <row r="254">
      <c r="B254" s="70"/>
      <c r="D254" s="70"/>
      <c r="E254" s="70"/>
      <c r="F254" s="70"/>
      <c r="L254" s="54"/>
      <c r="M254" s="54"/>
      <c r="N254" s="54"/>
      <c r="O254" s="54"/>
      <c r="P254" s="55"/>
    </row>
    <row r="255">
      <c r="B255" s="70"/>
      <c r="D255" s="70"/>
      <c r="E255" s="70"/>
      <c r="F255" s="70"/>
      <c r="L255" s="54"/>
      <c r="M255" s="54"/>
      <c r="N255" s="54"/>
      <c r="O255" s="54"/>
      <c r="P255" s="55"/>
    </row>
    <row r="256">
      <c r="B256" s="70"/>
      <c r="D256" s="70"/>
      <c r="E256" s="70"/>
      <c r="F256" s="70"/>
      <c r="L256" s="54"/>
      <c r="M256" s="54"/>
      <c r="N256" s="54"/>
      <c r="O256" s="54"/>
      <c r="P256" s="55"/>
    </row>
    <row r="257">
      <c r="B257" s="70"/>
      <c r="D257" s="70"/>
      <c r="E257" s="70"/>
      <c r="F257" s="70"/>
      <c r="L257" s="54"/>
      <c r="M257" s="54"/>
      <c r="N257" s="54"/>
      <c r="O257" s="54"/>
      <c r="P257" s="55"/>
    </row>
    <row r="258">
      <c r="B258" s="70"/>
      <c r="D258" s="70"/>
      <c r="E258" s="70"/>
      <c r="F258" s="70"/>
      <c r="L258" s="54"/>
      <c r="M258" s="54"/>
      <c r="N258" s="54"/>
      <c r="O258" s="54"/>
      <c r="P258" s="55"/>
    </row>
    <row r="259">
      <c r="B259" s="70"/>
      <c r="D259" s="70"/>
      <c r="E259" s="70"/>
      <c r="F259" s="70"/>
      <c r="L259" s="54"/>
      <c r="M259" s="54"/>
      <c r="N259" s="54"/>
      <c r="O259" s="54"/>
      <c r="P259" s="55"/>
    </row>
    <row r="260">
      <c r="B260" s="70"/>
      <c r="D260" s="70"/>
      <c r="E260" s="70"/>
      <c r="F260" s="70"/>
      <c r="L260" s="54"/>
      <c r="M260" s="54"/>
      <c r="N260" s="54"/>
      <c r="O260" s="54"/>
      <c r="P260" s="55"/>
    </row>
    <row r="261">
      <c r="B261" s="70"/>
      <c r="D261" s="70"/>
      <c r="E261" s="70"/>
      <c r="F261" s="70"/>
      <c r="L261" s="54"/>
      <c r="M261" s="54"/>
      <c r="N261" s="54"/>
      <c r="O261" s="54"/>
      <c r="P261" s="55"/>
    </row>
    <row r="262">
      <c r="B262" s="70"/>
      <c r="D262" s="70"/>
      <c r="E262" s="70"/>
      <c r="F262" s="70"/>
      <c r="L262" s="54"/>
      <c r="M262" s="54"/>
      <c r="N262" s="54"/>
      <c r="O262" s="54"/>
      <c r="P262" s="55"/>
    </row>
    <row r="263">
      <c r="B263" s="70"/>
      <c r="D263" s="70"/>
      <c r="E263" s="70"/>
      <c r="F263" s="70"/>
      <c r="L263" s="54"/>
      <c r="M263" s="54"/>
      <c r="N263" s="54"/>
      <c r="O263" s="54"/>
      <c r="P263" s="55"/>
    </row>
    <row r="264">
      <c r="B264" s="70"/>
      <c r="D264" s="70"/>
      <c r="E264" s="70"/>
      <c r="F264" s="70"/>
      <c r="L264" s="54"/>
      <c r="M264" s="54"/>
      <c r="N264" s="54"/>
      <c r="O264" s="54"/>
      <c r="P264" s="55"/>
    </row>
    <row r="265">
      <c r="B265" s="70"/>
      <c r="D265" s="70"/>
      <c r="E265" s="70"/>
      <c r="F265" s="70"/>
      <c r="L265" s="54"/>
      <c r="M265" s="54"/>
      <c r="N265" s="54"/>
      <c r="O265" s="54"/>
      <c r="P265" s="55"/>
    </row>
    <row r="266">
      <c r="B266" s="70"/>
      <c r="D266" s="70"/>
      <c r="E266" s="70"/>
      <c r="F266" s="70"/>
      <c r="L266" s="54"/>
      <c r="M266" s="54"/>
      <c r="N266" s="54"/>
      <c r="O266" s="54"/>
      <c r="P266" s="55"/>
    </row>
    <row r="267">
      <c r="B267" s="70"/>
      <c r="D267" s="70"/>
      <c r="E267" s="70"/>
      <c r="F267" s="70"/>
      <c r="L267" s="54"/>
      <c r="M267" s="54"/>
      <c r="N267" s="54"/>
      <c r="O267" s="54"/>
      <c r="P267" s="55"/>
    </row>
    <row r="268">
      <c r="B268" s="70"/>
      <c r="D268" s="70"/>
      <c r="E268" s="70"/>
      <c r="F268" s="70"/>
      <c r="L268" s="54"/>
      <c r="M268" s="54"/>
      <c r="N268" s="54"/>
      <c r="O268" s="54"/>
      <c r="P268" s="55"/>
    </row>
    <row r="269">
      <c r="B269" s="70"/>
      <c r="D269" s="70"/>
      <c r="E269" s="70"/>
      <c r="F269" s="70"/>
      <c r="L269" s="54"/>
      <c r="M269" s="54"/>
      <c r="N269" s="54"/>
      <c r="O269" s="54"/>
      <c r="P269" s="55"/>
    </row>
    <row r="270">
      <c r="B270" s="70"/>
      <c r="D270" s="70"/>
      <c r="E270" s="70"/>
      <c r="F270" s="70"/>
      <c r="L270" s="54"/>
      <c r="M270" s="54"/>
      <c r="N270" s="54"/>
      <c r="O270" s="54"/>
      <c r="P270" s="55"/>
    </row>
    <row r="271">
      <c r="B271" s="70"/>
      <c r="D271" s="70"/>
      <c r="E271" s="70"/>
      <c r="F271" s="70"/>
      <c r="L271" s="54"/>
      <c r="M271" s="54"/>
      <c r="N271" s="54"/>
      <c r="O271" s="54"/>
      <c r="P271" s="55"/>
    </row>
    <row r="272">
      <c r="B272" s="70"/>
      <c r="D272" s="70"/>
      <c r="E272" s="70"/>
      <c r="F272" s="70"/>
      <c r="L272" s="54"/>
      <c r="M272" s="54"/>
      <c r="N272" s="54"/>
      <c r="O272" s="54"/>
      <c r="P272" s="55"/>
    </row>
    <row r="273">
      <c r="B273" s="70"/>
      <c r="D273" s="70"/>
      <c r="E273" s="70"/>
      <c r="F273" s="70"/>
      <c r="L273" s="54"/>
      <c r="M273" s="54"/>
      <c r="N273" s="54"/>
      <c r="O273" s="54"/>
      <c r="P273" s="55"/>
    </row>
    <row r="274">
      <c r="B274" s="70"/>
      <c r="D274" s="70"/>
      <c r="E274" s="70"/>
      <c r="F274" s="70"/>
      <c r="L274" s="54"/>
      <c r="M274" s="54"/>
      <c r="N274" s="54"/>
      <c r="O274" s="54"/>
      <c r="P274" s="55"/>
    </row>
    <row r="275">
      <c r="B275" s="70"/>
      <c r="D275" s="70"/>
      <c r="E275" s="70"/>
      <c r="F275" s="70"/>
      <c r="L275" s="54"/>
      <c r="M275" s="54"/>
      <c r="N275" s="54"/>
      <c r="O275" s="54"/>
      <c r="P275" s="55"/>
    </row>
    <row r="276">
      <c r="B276" s="70"/>
      <c r="D276" s="70"/>
      <c r="E276" s="70"/>
      <c r="F276" s="70"/>
      <c r="L276" s="54"/>
      <c r="M276" s="54"/>
      <c r="N276" s="54"/>
      <c r="O276" s="54"/>
      <c r="P276" s="55"/>
    </row>
    <row r="277">
      <c r="B277" s="70"/>
      <c r="D277" s="70"/>
      <c r="E277" s="70"/>
      <c r="F277" s="70"/>
      <c r="L277" s="54"/>
      <c r="M277" s="54"/>
      <c r="N277" s="54"/>
      <c r="O277" s="54"/>
      <c r="P277" s="55"/>
    </row>
    <row r="278">
      <c r="B278" s="70"/>
      <c r="D278" s="70"/>
      <c r="E278" s="70"/>
      <c r="F278" s="70"/>
      <c r="L278" s="54"/>
      <c r="M278" s="54"/>
      <c r="N278" s="54"/>
      <c r="O278" s="54"/>
      <c r="P278" s="55"/>
    </row>
    <row r="279">
      <c r="B279" s="70"/>
      <c r="D279" s="70"/>
      <c r="E279" s="70"/>
      <c r="F279" s="70"/>
      <c r="L279" s="54"/>
      <c r="M279" s="54"/>
      <c r="N279" s="54"/>
      <c r="O279" s="54"/>
      <c r="P279" s="55"/>
    </row>
    <row r="280">
      <c r="B280" s="70"/>
      <c r="D280" s="70"/>
      <c r="E280" s="70"/>
      <c r="F280" s="70"/>
      <c r="L280" s="54"/>
      <c r="M280" s="54"/>
      <c r="N280" s="54"/>
      <c r="O280" s="54"/>
      <c r="P280" s="55"/>
    </row>
    <row r="281">
      <c r="B281" s="70"/>
      <c r="D281" s="70"/>
      <c r="E281" s="70"/>
      <c r="F281" s="70"/>
      <c r="L281" s="54"/>
      <c r="M281" s="54"/>
      <c r="N281" s="54"/>
      <c r="O281" s="54"/>
      <c r="P281" s="55"/>
    </row>
    <row r="282">
      <c r="B282" s="70"/>
      <c r="D282" s="70"/>
      <c r="E282" s="70"/>
      <c r="F282" s="70"/>
      <c r="L282" s="54"/>
      <c r="M282" s="54"/>
      <c r="N282" s="54"/>
      <c r="O282" s="54"/>
      <c r="P282" s="55"/>
    </row>
    <row r="283">
      <c r="B283" s="70"/>
      <c r="D283" s="70"/>
      <c r="E283" s="70"/>
      <c r="F283" s="70"/>
      <c r="L283" s="54"/>
      <c r="M283" s="54"/>
      <c r="N283" s="54"/>
      <c r="O283" s="54"/>
      <c r="P283" s="55"/>
    </row>
    <row r="284">
      <c r="B284" s="70"/>
      <c r="D284" s="70"/>
      <c r="E284" s="70"/>
      <c r="F284" s="70"/>
      <c r="L284" s="54"/>
      <c r="M284" s="54"/>
      <c r="N284" s="54"/>
      <c r="O284" s="54"/>
      <c r="P284" s="55"/>
    </row>
    <row r="285">
      <c r="B285" s="70"/>
      <c r="D285" s="70"/>
      <c r="E285" s="70"/>
      <c r="F285" s="70"/>
      <c r="L285" s="54"/>
      <c r="M285" s="54"/>
      <c r="N285" s="54"/>
      <c r="O285" s="54"/>
      <c r="P285" s="55"/>
    </row>
    <row r="286">
      <c r="B286" s="70"/>
      <c r="D286" s="70"/>
      <c r="E286" s="70"/>
      <c r="F286" s="70"/>
      <c r="L286" s="54"/>
      <c r="M286" s="54"/>
      <c r="N286" s="54"/>
      <c r="O286" s="54"/>
      <c r="P286" s="55"/>
    </row>
    <row r="287">
      <c r="B287" s="70"/>
      <c r="D287" s="70"/>
      <c r="E287" s="70"/>
      <c r="F287" s="70"/>
      <c r="L287" s="54"/>
      <c r="M287" s="54"/>
      <c r="N287" s="54"/>
      <c r="O287" s="54"/>
      <c r="P287" s="55"/>
    </row>
    <row r="288">
      <c r="B288" s="70"/>
      <c r="D288" s="70"/>
      <c r="E288" s="70"/>
      <c r="F288" s="70"/>
      <c r="L288" s="54"/>
      <c r="M288" s="54"/>
      <c r="N288" s="54"/>
      <c r="O288" s="54"/>
      <c r="P288" s="55"/>
    </row>
    <row r="289">
      <c r="B289" s="70"/>
      <c r="D289" s="70"/>
      <c r="E289" s="70"/>
      <c r="F289" s="70"/>
      <c r="L289" s="54"/>
      <c r="M289" s="54"/>
      <c r="N289" s="54"/>
      <c r="O289" s="54"/>
      <c r="P289" s="55"/>
    </row>
    <row r="290">
      <c r="B290" s="70"/>
      <c r="D290" s="70"/>
      <c r="E290" s="70"/>
      <c r="F290" s="70"/>
      <c r="L290" s="54"/>
      <c r="M290" s="54"/>
      <c r="N290" s="54"/>
      <c r="O290" s="54"/>
      <c r="P290" s="55"/>
    </row>
    <row r="291">
      <c r="B291" s="70"/>
      <c r="D291" s="70"/>
      <c r="E291" s="70"/>
      <c r="F291" s="70"/>
      <c r="L291" s="54"/>
      <c r="M291" s="54"/>
      <c r="N291" s="54"/>
      <c r="O291" s="54"/>
      <c r="P291" s="55"/>
    </row>
    <row r="292">
      <c r="B292" s="70"/>
      <c r="D292" s="70"/>
      <c r="E292" s="70"/>
      <c r="F292" s="70"/>
      <c r="L292" s="54"/>
      <c r="M292" s="54"/>
      <c r="N292" s="54"/>
      <c r="O292" s="54"/>
      <c r="P292" s="55"/>
    </row>
    <row r="293">
      <c r="B293" s="70"/>
      <c r="D293" s="70"/>
      <c r="E293" s="70"/>
      <c r="F293" s="70"/>
      <c r="L293" s="54"/>
      <c r="M293" s="54"/>
      <c r="N293" s="54"/>
      <c r="O293" s="54"/>
      <c r="P293" s="55"/>
    </row>
    <row r="294">
      <c r="B294" s="70"/>
      <c r="D294" s="70"/>
      <c r="E294" s="70"/>
      <c r="F294" s="70"/>
      <c r="L294" s="54"/>
      <c r="M294" s="54"/>
      <c r="N294" s="54"/>
      <c r="O294" s="54"/>
      <c r="P294" s="55"/>
    </row>
    <row r="295">
      <c r="B295" s="70"/>
      <c r="D295" s="70"/>
      <c r="E295" s="70"/>
      <c r="F295" s="70"/>
      <c r="L295" s="54"/>
      <c r="M295" s="54"/>
      <c r="N295" s="54"/>
      <c r="O295" s="54"/>
      <c r="P295" s="55"/>
    </row>
    <row r="296">
      <c r="B296" s="70"/>
      <c r="D296" s="70"/>
      <c r="E296" s="70"/>
      <c r="F296" s="70"/>
      <c r="L296" s="54"/>
      <c r="M296" s="54"/>
      <c r="N296" s="54"/>
      <c r="O296" s="54"/>
      <c r="P296" s="55"/>
    </row>
    <row r="297">
      <c r="B297" s="70"/>
      <c r="D297" s="70"/>
      <c r="E297" s="70"/>
      <c r="F297" s="70"/>
      <c r="L297" s="54"/>
      <c r="M297" s="54"/>
      <c r="N297" s="54"/>
      <c r="O297" s="54"/>
      <c r="P297" s="55"/>
    </row>
    <row r="298">
      <c r="B298" s="70"/>
      <c r="D298" s="70"/>
      <c r="E298" s="70"/>
      <c r="F298" s="70"/>
      <c r="L298" s="54"/>
      <c r="M298" s="54"/>
      <c r="N298" s="54"/>
      <c r="O298" s="54"/>
      <c r="P298" s="55"/>
    </row>
    <row r="299">
      <c r="B299" s="70"/>
      <c r="D299" s="70"/>
      <c r="E299" s="70"/>
      <c r="F299" s="70"/>
      <c r="L299" s="54"/>
      <c r="M299" s="54"/>
      <c r="N299" s="54"/>
      <c r="O299" s="54"/>
      <c r="P299" s="55"/>
    </row>
    <row r="300">
      <c r="B300" s="70"/>
      <c r="D300" s="70"/>
      <c r="E300" s="70"/>
      <c r="F300" s="70"/>
      <c r="L300" s="54"/>
      <c r="M300" s="54"/>
      <c r="N300" s="54"/>
      <c r="O300" s="54"/>
      <c r="P300" s="55"/>
    </row>
    <row r="301">
      <c r="B301" s="70"/>
      <c r="D301" s="70"/>
      <c r="E301" s="70"/>
      <c r="F301" s="70"/>
      <c r="L301" s="54"/>
      <c r="M301" s="54"/>
      <c r="N301" s="54"/>
      <c r="O301" s="54"/>
      <c r="P301" s="55"/>
    </row>
    <row r="302">
      <c r="B302" s="70"/>
      <c r="D302" s="70"/>
      <c r="E302" s="70"/>
      <c r="F302" s="70"/>
      <c r="L302" s="54"/>
      <c r="M302" s="54"/>
      <c r="N302" s="54"/>
      <c r="O302" s="54"/>
      <c r="P302" s="55"/>
    </row>
    <row r="303">
      <c r="B303" s="70"/>
      <c r="D303" s="70"/>
      <c r="E303" s="70"/>
      <c r="F303" s="70"/>
      <c r="L303" s="54"/>
      <c r="M303" s="54"/>
      <c r="N303" s="54"/>
      <c r="O303" s="54"/>
      <c r="P303" s="55"/>
    </row>
    <row r="304">
      <c r="B304" s="70"/>
      <c r="D304" s="70"/>
      <c r="E304" s="70"/>
      <c r="F304" s="70"/>
      <c r="L304" s="54"/>
      <c r="M304" s="54"/>
      <c r="N304" s="54"/>
      <c r="O304" s="54"/>
      <c r="P304" s="55"/>
    </row>
    <row r="305">
      <c r="B305" s="70"/>
      <c r="D305" s="70"/>
      <c r="E305" s="70"/>
      <c r="F305" s="70"/>
      <c r="L305" s="54"/>
      <c r="M305" s="54"/>
      <c r="N305" s="54"/>
      <c r="O305" s="54"/>
      <c r="P305" s="55"/>
    </row>
    <row r="306">
      <c r="B306" s="70"/>
      <c r="D306" s="70"/>
      <c r="E306" s="70"/>
      <c r="F306" s="70"/>
      <c r="L306" s="54"/>
      <c r="M306" s="54"/>
      <c r="N306" s="54"/>
      <c r="O306" s="54"/>
      <c r="P306" s="55"/>
    </row>
    <row r="307">
      <c r="B307" s="70"/>
      <c r="D307" s="70"/>
      <c r="E307" s="70"/>
      <c r="F307" s="70"/>
      <c r="L307" s="54"/>
      <c r="M307" s="54"/>
      <c r="N307" s="54"/>
      <c r="O307" s="54"/>
      <c r="P307" s="55"/>
    </row>
    <row r="308">
      <c r="B308" s="70"/>
      <c r="D308" s="70"/>
      <c r="E308" s="70"/>
      <c r="F308" s="70"/>
      <c r="L308" s="54"/>
      <c r="M308" s="54"/>
      <c r="N308" s="54"/>
      <c r="O308" s="54"/>
      <c r="P308" s="55"/>
    </row>
    <row r="309">
      <c r="B309" s="70"/>
      <c r="D309" s="70"/>
      <c r="E309" s="70"/>
      <c r="F309" s="70"/>
      <c r="L309" s="54"/>
      <c r="M309" s="54"/>
      <c r="N309" s="54"/>
      <c r="O309" s="54"/>
      <c r="P309" s="55"/>
    </row>
    <row r="310">
      <c r="B310" s="70"/>
      <c r="D310" s="70"/>
      <c r="E310" s="70"/>
      <c r="F310" s="70"/>
      <c r="L310" s="54"/>
      <c r="M310" s="54"/>
      <c r="N310" s="54"/>
      <c r="O310" s="54"/>
      <c r="P310" s="55"/>
    </row>
    <row r="311">
      <c r="B311" s="70"/>
      <c r="D311" s="70"/>
      <c r="E311" s="70"/>
      <c r="F311" s="70"/>
      <c r="L311" s="54"/>
      <c r="M311" s="54"/>
      <c r="N311" s="54"/>
      <c r="O311" s="54"/>
      <c r="P311" s="55"/>
    </row>
    <row r="312">
      <c r="B312" s="70"/>
      <c r="D312" s="70"/>
      <c r="E312" s="70"/>
      <c r="F312" s="70"/>
      <c r="L312" s="54"/>
      <c r="M312" s="54"/>
      <c r="N312" s="54"/>
      <c r="O312" s="54"/>
      <c r="P312" s="55"/>
    </row>
    <row r="313">
      <c r="B313" s="70"/>
      <c r="D313" s="70"/>
      <c r="E313" s="70"/>
      <c r="F313" s="70"/>
      <c r="L313" s="54"/>
      <c r="M313" s="54"/>
      <c r="N313" s="54"/>
      <c r="O313" s="54"/>
      <c r="P313" s="55"/>
    </row>
    <row r="314">
      <c r="B314" s="70"/>
      <c r="D314" s="70"/>
      <c r="E314" s="70"/>
      <c r="F314" s="70"/>
      <c r="L314" s="54"/>
      <c r="M314" s="54"/>
      <c r="N314" s="54"/>
      <c r="O314" s="54"/>
      <c r="P314" s="55"/>
    </row>
    <row r="315">
      <c r="B315" s="70"/>
      <c r="D315" s="70"/>
      <c r="E315" s="70"/>
      <c r="F315" s="70"/>
      <c r="L315" s="54"/>
      <c r="M315" s="54"/>
      <c r="N315" s="54"/>
      <c r="O315" s="54"/>
      <c r="P315" s="55"/>
    </row>
    <row r="316">
      <c r="B316" s="70"/>
      <c r="D316" s="70"/>
      <c r="E316" s="70"/>
      <c r="F316" s="70"/>
      <c r="L316" s="54"/>
      <c r="M316" s="54"/>
      <c r="N316" s="54"/>
      <c r="O316" s="54"/>
      <c r="P316" s="55"/>
    </row>
    <row r="317">
      <c r="B317" s="70"/>
      <c r="D317" s="70"/>
      <c r="E317" s="70"/>
      <c r="F317" s="70"/>
      <c r="L317" s="54"/>
      <c r="M317" s="54"/>
      <c r="N317" s="54"/>
      <c r="O317" s="54"/>
      <c r="P317" s="55"/>
    </row>
    <row r="318">
      <c r="B318" s="70"/>
      <c r="D318" s="70"/>
      <c r="E318" s="70"/>
      <c r="F318" s="70"/>
      <c r="L318" s="54"/>
      <c r="M318" s="54"/>
      <c r="N318" s="54"/>
      <c r="O318" s="54"/>
      <c r="P318" s="55"/>
    </row>
    <row r="319">
      <c r="B319" s="70"/>
      <c r="D319" s="70"/>
      <c r="E319" s="70"/>
      <c r="F319" s="70"/>
      <c r="L319" s="54"/>
      <c r="M319" s="54"/>
      <c r="N319" s="54"/>
      <c r="O319" s="54"/>
      <c r="P319" s="55"/>
    </row>
    <row r="320">
      <c r="B320" s="70"/>
      <c r="D320" s="70"/>
      <c r="E320" s="70"/>
      <c r="F320" s="70"/>
      <c r="L320" s="54"/>
      <c r="M320" s="54"/>
      <c r="N320" s="54"/>
      <c r="O320" s="54"/>
      <c r="P320" s="55"/>
    </row>
    <row r="321">
      <c r="B321" s="70"/>
      <c r="D321" s="70"/>
      <c r="E321" s="70"/>
      <c r="F321" s="70"/>
      <c r="L321" s="54"/>
      <c r="M321" s="54"/>
      <c r="N321" s="54"/>
      <c r="O321" s="54"/>
      <c r="P321" s="55"/>
    </row>
    <row r="322">
      <c r="B322" s="70"/>
      <c r="D322" s="70"/>
      <c r="E322" s="70"/>
      <c r="F322" s="70"/>
      <c r="L322" s="54"/>
      <c r="M322" s="54"/>
      <c r="N322" s="54"/>
      <c r="O322" s="54"/>
      <c r="P322" s="55"/>
    </row>
    <row r="323">
      <c r="B323" s="70"/>
      <c r="D323" s="70"/>
      <c r="E323" s="70"/>
      <c r="F323" s="70"/>
      <c r="L323" s="54"/>
      <c r="M323" s="54"/>
      <c r="N323" s="54"/>
      <c r="O323" s="54"/>
      <c r="P323" s="55"/>
    </row>
    <row r="324">
      <c r="B324" s="70"/>
      <c r="D324" s="70"/>
      <c r="E324" s="70"/>
      <c r="F324" s="70"/>
      <c r="L324" s="54"/>
      <c r="M324" s="54"/>
      <c r="N324" s="54"/>
      <c r="O324" s="54"/>
      <c r="P324" s="55"/>
    </row>
    <row r="325">
      <c r="B325" s="70"/>
      <c r="D325" s="70"/>
      <c r="E325" s="70"/>
      <c r="F325" s="70"/>
      <c r="L325" s="54"/>
      <c r="M325" s="54"/>
      <c r="N325" s="54"/>
      <c r="O325" s="54"/>
      <c r="P325" s="55"/>
    </row>
    <row r="326">
      <c r="B326" s="70"/>
      <c r="D326" s="70"/>
      <c r="E326" s="70"/>
      <c r="F326" s="70"/>
      <c r="L326" s="54"/>
      <c r="M326" s="54"/>
      <c r="N326" s="54"/>
      <c r="O326" s="54"/>
      <c r="P326" s="55"/>
    </row>
    <row r="327">
      <c r="B327" s="70"/>
      <c r="D327" s="70"/>
      <c r="E327" s="70"/>
      <c r="F327" s="70"/>
      <c r="L327" s="54"/>
      <c r="M327" s="54"/>
      <c r="N327" s="54"/>
      <c r="O327" s="54"/>
      <c r="P327" s="55"/>
    </row>
    <row r="328">
      <c r="B328" s="70"/>
      <c r="D328" s="70"/>
      <c r="E328" s="70"/>
      <c r="F328" s="70"/>
      <c r="L328" s="54"/>
      <c r="M328" s="54"/>
      <c r="N328" s="54"/>
      <c r="O328" s="54"/>
      <c r="P328" s="55"/>
    </row>
    <row r="329">
      <c r="B329" s="70"/>
      <c r="D329" s="70"/>
      <c r="E329" s="70"/>
      <c r="F329" s="70"/>
      <c r="L329" s="54"/>
      <c r="M329" s="54"/>
      <c r="N329" s="54"/>
      <c r="O329" s="54"/>
      <c r="P329" s="55"/>
    </row>
    <row r="330">
      <c r="B330" s="70"/>
      <c r="D330" s="70"/>
      <c r="E330" s="70"/>
      <c r="F330" s="70"/>
      <c r="L330" s="54"/>
      <c r="M330" s="54"/>
      <c r="N330" s="54"/>
      <c r="O330" s="54"/>
      <c r="P330" s="55"/>
    </row>
    <row r="331">
      <c r="B331" s="70"/>
      <c r="D331" s="70"/>
      <c r="E331" s="70"/>
      <c r="F331" s="70"/>
      <c r="L331" s="54"/>
      <c r="M331" s="54"/>
      <c r="N331" s="54"/>
      <c r="O331" s="54"/>
      <c r="P331" s="55"/>
    </row>
    <row r="332">
      <c r="B332" s="70"/>
      <c r="D332" s="70"/>
      <c r="E332" s="70"/>
      <c r="F332" s="70"/>
      <c r="L332" s="54"/>
      <c r="M332" s="54"/>
      <c r="N332" s="54"/>
      <c r="O332" s="54"/>
      <c r="P332" s="55"/>
    </row>
    <row r="333">
      <c r="B333" s="70"/>
      <c r="D333" s="70"/>
      <c r="E333" s="70"/>
      <c r="F333" s="70"/>
      <c r="L333" s="54"/>
      <c r="M333" s="54"/>
      <c r="N333" s="54"/>
      <c r="O333" s="54"/>
      <c r="P333" s="55"/>
    </row>
    <row r="334">
      <c r="B334" s="70"/>
      <c r="D334" s="70"/>
      <c r="E334" s="70"/>
      <c r="F334" s="70"/>
      <c r="L334" s="54"/>
      <c r="M334" s="54"/>
      <c r="N334" s="54"/>
      <c r="O334" s="54"/>
      <c r="P334" s="55"/>
    </row>
    <row r="335">
      <c r="B335" s="70"/>
      <c r="D335" s="70"/>
      <c r="E335" s="70"/>
      <c r="F335" s="70"/>
      <c r="L335" s="54"/>
      <c r="M335" s="54"/>
      <c r="N335" s="54"/>
      <c r="O335" s="54"/>
      <c r="P335" s="55"/>
    </row>
    <row r="336">
      <c r="B336" s="70"/>
      <c r="D336" s="70"/>
      <c r="E336" s="70"/>
      <c r="F336" s="70"/>
      <c r="L336" s="54"/>
      <c r="M336" s="54"/>
      <c r="N336" s="54"/>
      <c r="O336" s="54"/>
      <c r="P336" s="55"/>
    </row>
    <row r="337">
      <c r="B337" s="70"/>
      <c r="D337" s="70"/>
      <c r="E337" s="70"/>
      <c r="F337" s="70"/>
      <c r="L337" s="54"/>
      <c r="M337" s="54"/>
      <c r="N337" s="54"/>
      <c r="O337" s="54"/>
      <c r="P337" s="55"/>
    </row>
    <row r="338">
      <c r="B338" s="70"/>
      <c r="D338" s="70"/>
      <c r="E338" s="70"/>
      <c r="F338" s="70"/>
      <c r="L338" s="54"/>
      <c r="M338" s="54"/>
      <c r="N338" s="54"/>
      <c r="O338" s="54"/>
      <c r="P338" s="55"/>
    </row>
    <row r="339">
      <c r="B339" s="70"/>
      <c r="D339" s="70"/>
      <c r="E339" s="70"/>
      <c r="F339" s="70"/>
      <c r="L339" s="54"/>
      <c r="M339" s="54"/>
      <c r="N339" s="54"/>
      <c r="O339" s="54"/>
      <c r="P339" s="55"/>
    </row>
    <row r="340">
      <c r="B340" s="70"/>
      <c r="D340" s="70"/>
      <c r="E340" s="70"/>
      <c r="F340" s="70"/>
      <c r="L340" s="54"/>
      <c r="M340" s="54"/>
      <c r="N340" s="54"/>
      <c r="O340" s="54"/>
      <c r="P340" s="55"/>
    </row>
    <row r="341">
      <c r="B341" s="70"/>
      <c r="D341" s="70"/>
      <c r="E341" s="70"/>
      <c r="F341" s="70"/>
      <c r="L341" s="54"/>
      <c r="M341" s="54"/>
      <c r="N341" s="54"/>
      <c r="O341" s="54"/>
      <c r="P341" s="55"/>
    </row>
    <row r="342">
      <c r="B342" s="70"/>
      <c r="D342" s="70"/>
      <c r="E342" s="70"/>
      <c r="F342" s="70"/>
      <c r="L342" s="54"/>
      <c r="M342" s="54"/>
      <c r="N342" s="54"/>
      <c r="O342" s="54"/>
      <c r="P342" s="55"/>
    </row>
    <row r="343">
      <c r="B343" s="70"/>
      <c r="D343" s="70"/>
      <c r="E343" s="70"/>
      <c r="F343" s="70"/>
      <c r="L343" s="54"/>
      <c r="M343" s="54"/>
      <c r="N343" s="54"/>
      <c r="O343" s="54"/>
      <c r="P343" s="55"/>
    </row>
    <row r="344">
      <c r="B344" s="70"/>
      <c r="D344" s="70"/>
      <c r="E344" s="70"/>
      <c r="F344" s="70"/>
      <c r="L344" s="54"/>
      <c r="M344" s="54"/>
      <c r="N344" s="54"/>
      <c r="O344" s="54"/>
      <c r="P344" s="55"/>
    </row>
    <row r="345">
      <c r="B345" s="70"/>
      <c r="D345" s="70"/>
      <c r="E345" s="70"/>
      <c r="F345" s="70"/>
      <c r="L345" s="54"/>
      <c r="M345" s="54"/>
      <c r="N345" s="54"/>
      <c r="O345" s="54"/>
      <c r="P345" s="55"/>
    </row>
    <row r="346">
      <c r="B346" s="70"/>
      <c r="D346" s="70"/>
      <c r="E346" s="70"/>
      <c r="F346" s="70"/>
      <c r="L346" s="54"/>
      <c r="M346" s="54"/>
      <c r="N346" s="54"/>
      <c r="O346" s="54"/>
      <c r="P346" s="55"/>
    </row>
    <row r="347">
      <c r="B347" s="70"/>
      <c r="D347" s="70"/>
      <c r="E347" s="70"/>
      <c r="F347" s="70"/>
      <c r="L347" s="54"/>
      <c r="M347" s="54"/>
      <c r="N347" s="54"/>
      <c r="O347" s="54"/>
      <c r="P347" s="55"/>
    </row>
    <row r="348">
      <c r="B348" s="70"/>
      <c r="D348" s="70"/>
      <c r="E348" s="70"/>
      <c r="F348" s="70"/>
      <c r="L348" s="54"/>
      <c r="M348" s="54"/>
      <c r="N348" s="54"/>
      <c r="O348" s="54"/>
      <c r="P348" s="55"/>
    </row>
    <row r="349">
      <c r="B349" s="70"/>
      <c r="D349" s="70"/>
      <c r="E349" s="70"/>
      <c r="F349" s="70"/>
      <c r="L349" s="54"/>
      <c r="M349" s="54"/>
      <c r="N349" s="54"/>
      <c r="O349" s="54"/>
      <c r="P349" s="55"/>
    </row>
    <row r="350">
      <c r="B350" s="70"/>
      <c r="D350" s="70"/>
      <c r="E350" s="70"/>
      <c r="F350" s="70"/>
      <c r="L350" s="54"/>
      <c r="M350" s="54"/>
      <c r="N350" s="54"/>
      <c r="O350" s="54"/>
      <c r="P350" s="55"/>
    </row>
    <row r="351">
      <c r="B351" s="70"/>
      <c r="D351" s="70"/>
      <c r="E351" s="70"/>
      <c r="F351" s="70"/>
      <c r="L351" s="54"/>
      <c r="M351" s="54"/>
      <c r="N351" s="54"/>
      <c r="O351" s="54"/>
      <c r="P351" s="55"/>
    </row>
    <row r="352">
      <c r="B352" s="70"/>
      <c r="D352" s="70"/>
      <c r="E352" s="70"/>
      <c r="F352" s="70"/>
      <c r="L352" s="54"/>
      <c r="M352" s="54"/>
      <c r="N352" s="54"/>
      <c r="O352" s="54"/>
      <c r="P352" s="55"/>
    </row>
    <row r="353">
      <c r="B353" s="70"/>
      <c r="D353" s="70"/>
      <c r="E353" s="70"/>
      <c r="F353" s="70"/>
      <c r="L353" s="54"/>
      <c r="M353" s="54"/>
      <c r="N353" s="54"/>
      <c r="O353" s="54"/>
      <c r="P353" s="55"/>
    </row>
    <row r="354">
      <c r="B354" s="70"/>
      <c r="D354" s="70"/>
      <c r="E354" s="70"/>
      <c r="F354" s="70"/>
      <c r="L354" s="54"/>
      <c r="M354" s="54"/>
      <c r="N354" s="54"/>
      <c r="O354" s="54"/>
      <c r="P354" s="55"/>
    </row>
    <row r="355">
      <c r="B355" s="70"/>
      <c r="D355" s="70"/>
      <c r="E355" s="70"/>
      <c r="F355" s="70"/>
      <c r="L355" s="54"/>
      <c r="M355" s="54"/>
      <c r="N355" s="54"/>
      <c r="O355" s="54"/>
      <c r="P355" s="55"/>
    </row>
    <row r="356">
      <c r="B356" s="70"/>
      <c r="D356" s="70"/>
      <c r="E356" s="70"/>
      <c r="F356" s="70"/>
      <c r="L356" s="54"/>
      <c r="M356" s="54"/>
      <c r="N356" s="54"/>
      <c r="O356" s="54"/>
      <c r="P356" s="55"/>
    </row>
    <row r="357">
      <c r="B357" s="70"/>
      <c r="D357" s="70"/>
      <c r="E357" s="70"/>
      <c r="F357" s="70"/>
      <c r="L357" s="54"/>
      <c r="M357" s="54"/>
      <c r="N357" s="54"/>
      <c r="O357" s="54"/>
      <c r="P357" s="55"/>
    </row>
    <row r="358">
      <c r="B358" s="70"/>
      <c r="D358" s="70"/>
      <c r="E358" s="70"/>
      <c r="F358" s="70"/>
      <c r="L358" s="54"/>
      <c r="M358" s="54"/>
      <c r="N358" s="54"/>
      <c r="O358" s="54"/>
      <c r="P358" s="55"/>
    </row>
    <row r="359">
      <c r="B359" s="70"/>
      <c r="D359" s="70"/>
      <c r="E359" s="70"/>
      <c r="F359" s="70"/>
      <c r="L359" s="54"/>
      <c r="M359" s="54"/>
      <c r="N359" s="54"/>
      <c r="O359" s="54"/>
      <c r="P359" s="55"/>
    </row>
    <row r="360">
      <c r="B360" s="70"/>
      <c r="D360" s="70"/>
      <c r="E360" s="70"/>
      <c r="F360" s="70"/>
      <c r="L360" s="54"/>
      <c r="M360" s="54"/>
      <c r="N360" s="54"/>
      <c r="O360" s="54"/>
      <c r="P360" s="55"/>
    </row>
    <row r="361">
      <c r="B361" s="70"/>
      <c r="D361" s="70"/>
      <c r="E361" s="70"/>
      <c r="F361" s="70"/>
      <c r="L361" s="54"/>
      <c r="M361" s="54"/>
      <c r="N361" s="54"/>
      <c r="O361" s="54"/>
      <c r="P361" s="55"/>
    </row>
    <row r="362">
      <c r="B362" s="70"/>
      <c r="D362" s="70"/>
      <c r="E362" s="70"/>
      <c r="F362" s="70"/>
      <c r="L362" s="54"/>
      <c r="M362" s="54"/>
      <c r="N362" s="54"/>
      <c r="O362" s="54"/>
      <c r="P362" s="55"/>
    </row>
    <row r="363">
      <c r="B363" s="70"/>
      <c r="D363" s="70"/>
      <c r="E363" s="70"/>
      <c r="F363" s="70"/>
      <c r="L363" s="54"/>
      <c r="M363" s="54"/>
      <c r="N363" s="54"/>
      <c r="O363" s="54"/>
      <c r="P363" s="55"/>
    </row>
    <row r="364">
      <c r="B364" s="70"/>
      <c r="D364" s="70"/>
      <c r="E364" s="70"/>
      <c r="F364" s="70"/>
      <c r="L364" s="54"/>
      <c r="M364" s="54"/>
      <c r="N364" s="54"/>
      <c r="O364" s="54"/>
      <c r="P364" s="55"/>
    </row>
    <row r="365">
      <c r="B365" s="70"/>
      <c r="D365" s="70"/>
      <c r="E365" s="70"/>
      <c r="F365" s="70"/>
      <c r="L365" s="54"/>
      <c r="M365" s="54"/>
      <c r="N365" s="54"/>
      <c r="O365" s="54"/>
      <c r="P365" s="55"/>
    </row>
    <row r="366">
      <c r="B366" s="70"/>
      <c r="D366" s="70"/>
      <c r="E366" s="70"/>
      <c r="F366" s="70"/>
      <c r="L366" s="54"/>
      <c r="M366" s="54"/>
      <c r="N366" s="54"/>
      <c r="O366" s="54"/>
      <c r="P366" s="55"/>
    </row>
    <row r="367">
      <c r="B367" s="70"/>
      <c r="D367" s="70"/>
      <c r="E367" s="70"/>
      <c r="F367" s="70"/>
      <c r="L367" s="54"/>
      <c r="M367" s="54"/>
      <c r="N367" s="54"/>
      <c r="O367" s="54"/>
      <c r="P367" s="55"/>
    </row>
    <row r="368">
      <c r="B368" s="70"/>
      <c r="D368" s="70"/>
      <c r="E368" s="70"/>
      <c r="F368" s="70"/>
      <c r="L368" s="54"/>
      <c r="M368" s="54"/>
      <c r="N368" s="54"/>
      <c r="O368" s="54"/>
      <c r="P368" s="55"/>
    </row>
    <row r="369">
      <c r="B369" s="70"/>
      <c r="D369" s="70"/>
      <c r="E369" s="70"/>
      <c r="F369" s="70"/>
      <c r="L369" s="54"/>
      <c r="M369" s="54"/>
      <c r="N369" s="54"/>
      <c r="O369" s="54"/>
      <c r="P369" s="55"/>
    </row>
    <row r="370">
      <c r="B370" s="70"/>
      <c r="D370" s="70"/>
      <c r="E370" s="70"/>
      <c r="F370" s="70"/>
      <c r="L370" s="54"/>
      <c r="M370" s="54"/>
      <c r="N370" s="54"/>
      <c r="O370" s="54"/>
      <c r="P370" s="55"/>
    </row>
    <row r="371">
      <c r="B371" s="70"/>
      <c r="D371" s="70"/>
      <c r="E371" s="70"/>
      <c r="F371" s="70"/>
      <c r="L371" s="54"/>
      <c r="M371" s="54"/>
      <c r="N371" s="54"/>
      <c r="O371" s="54"/>
      <c r="P371" s="55"/>
    </row>
    <row r="372">
      <c r="B372" s="70"/>
      <c r="D372" s="70"/>
      <c r="E372" s="70"/>
      <c r="F372" s="70"/>
      <c r="L372" s="54"/>
      <c r="M372" s="54"/>
      <c r="N372" s="54"/>
      <c r="O372" s="54"/>
      <c r="P372" s="55"/>
    </row>
    <row r="373">
      <c r="B373" s="70"/>
      <c r="D373" s="70"/>
      <c r="E373" s="70"/>
      <c r="F373" s="70"/>
      <c r="L373" s="54"/>
      <c r="M373" s="54"/>
      <c r="N373" s="54"/>
      <c r="O373" s="54"/>
      <c r="P373" s="55"/>
    </row>
    <row r="374">
      <c r="B374" s="70"/>
      <c r="D374" s="70"/>
      <c r="E374" s="70"/>
      <c r="F374" s="70"/>
      <c r="L374" s="54"/>
      <c r="M374" s="54"/>
      <c r="N374" s="54"/>
      <c r="O374" s="54"/>
      <c r="P374" s="55"/>
    </row>
    <row r="375">
      <c r="B375" s="70"/>
      <c r="D375" s="70"/>
      <c r="E375" s="70"/>
      <c r="F375" s="70"/>
      <c r="L375" s="54"/>
      <c r="M375" s="54"/>
      <c r="N375" s="54"/>
      <c r="O375" s="54"/>
      <c r="P375" s="55"/>
    </row>
    <row r="376">
      <c r="B376" s="70"/>
      <c r="D376" s="70"/>
      <c r="E376" s="70"/>
      <c r="F376" s="70"/>
      <c r="L376" s="54"/>
      <c r="M376" s="54"/>
      <c r="N376" s="54"/>
      <c r="O376" s="54"/>
      <c r="P376" s="55"/>
    </row>
    <row r="377">
      <c r="B377" s="70"/>
      <c r="D377" s="70"/>
      <c r="E377" s="70"/>
      <c r="F377" s="70"/>
      <c r="L377" s="54"/>
      <c r="M377" s="54"/>
      <c r="N377" s="54"/>
      <c r="O377" s="54"/>
      <c r="P377" s="55"/>
    </row>
    <row r="378">
      <c r="B378" s="70"/>
      <c r="D378" s="70"/>
      <c r="E378" s="70"/>
      <c r="F378" s="70"/>
      <c r="L378" s="54"/>
      <c r="M378" s="54"/>
      <c r="N378" s="54"/>
      <c r="O378" s="54"/>
      <c r="P378" s="55"/>
    </row>
    <row r="379">
      <c r="B379" s="70"/>
      <c r="D379" s="70"/>
      <c r="E379" s="70"/>
      <c r="F379" s="70"/>
      <c r="L379" s="54"/>
      <c r="M379" s="54"/>
      <c r="N379" s="54"/>
      <c r="O379" s="54"/>
      <c r="P379" s="55"/>
    </row>
    <row r="380">
      <c r="B380" s="70"/>
      <c r="D380" s="70"/>
      <c r="E380" s="70"/>
      <c r="F380" s="70"/>
      <c r="L380" s="54"/>
      <c r="M380" s="54"/>
      <c r="N380" s="54"/>
      <c r="O380" s="54"/>
      <c r="P380" s="55"/>
    </row>
    <row r="381">
      <c r="B381" s="70"/>
      <c r="D381" s="70"/>
      <c r="E381" s="70"/>
      <c r="F381" s="70"/>
      <c r="L381" s="54"/>
      <c r="M381" s="54"/>
      <c r="N381" s="54"/>
      <c r="O381" s="54"/>
      <c r="P381" s="55"/>
    </row>
    <row r="382">
      <c r="B382" s="70"/>
      <c r="D382" s="70"/>
      <c r="E382" s="70"/>
      <c r="F382" s="70"/>
      <c r="L382" s="54"/>
      <c r="M382" s="54"/>
      <c r="N382" s="54"/>
      <c r="O382" s="54"/>
      <c r="P382" s="55"/>
    </row>
    <row r="383">
      <c r="B383" s="70"/>
      <c r="D383" s="70"/>
      <c r="E383" s="70"/>
      <c r="F383" s="70"/>
      <c r="L383" s="54"/>
      <c r="M383" s="54"/>
      <c r="N383" s="54"/>
      <c r="O383" s="54"/>
      <c r="P383" s="55"/>
    </row>
    <row r="384">
      <c r="B384" s="70"/>
      <c r="D384" s="70"/>
      <c r="E384" s="70"/>
      <c r="F384" s="70"/>
      <c r="L384" s="54"/>
      <c r="M384" s="54"/>
      <c r="N384" s="54"/>
      <c r="O384" s="54"/>
      <c r="P384" s="55"/>
    </row>
    <row r="385">
      <c r="B385" s="70"/>
      <c r="D385" s="70"/>
      <c r="E385" s="70"/>
      <c r="F385" s="70"/>
      <c r="L385" s="54"/>
      <c r="M385" s="54"/>
      <c r="N385" s="54"/>
      <c r="O385" s="54"/>
      <c r="P385" s="55"/>
    </row>
    <row r="386">
      <c r="B386" s="70"/>
      <c r="D386" s="70"/>
      <c r="E386" s="70"/>
      <c r="F386" s="70"/>
      <c r="L386" s="54"/>
      <c r="M386" s="54"/>
      <c r="N386" s="54"/>
      <c r="O386" s="54"/>
      <c r="P386" s="55"/>
    </row>
    <row r="387">
      <c r="B387" s="70"/>
      <c r="D387" s="70"/>
      <c r="E387" s="70"/>
      <c r="F387" s="70"/>
      <c r="L387" s="54"/>
      <c r="M387" s="54"/>
      <c r="N387" s="54"/>
      <c r="O387" s="54"/>
      <c r="P387" s="55"/>
    </row>
    <row r="388">
      <c r="B388" s="70"/>
      <c r="D388" s="70"/>
      <c r="E388" s="70"/>
      <c r="F388" s="70"/>
      <c r="L388" s="54"/>
      <c r="M388" s="54"/>
      <c r="N388" s="54"/>
      <c r="O388" s="54"/>
      <c r="P388" s="55"/>
    </row>
    <row r="389">
      <c r="B389" s="70"/>
      <c r="D389" s="70"/>
      <c r="E389" s="70"/>
      <c r="F389" s="70"/>
      <c r="L389" s="54"/>
      <c r="M389" s="54"/>
      <c r="N389" s="54"/>
      <c r="O389" s="54"/>
      <c r="P389" s="55"/>
    </row>
    <row r="390">
      <c r="B390" s="70"/>
      <c r="D390" s="70"/>
      <c r="E390" s="70"/>
      <c r="F390" s="70"/>
      <c r="L390" s="54"/>
      <c r="M390" s="54"/>
      <c r="N390" s="54"/>
      <c r="O390" s="54"/>
      <c r="P390" s="55"/>
    </row>
    <row r="391">
      <c r="B391" s="70"/>
      <c r="D391" s="70"/>
      <c r="E391" s="70"/>
      <c r="F391" s="70"/>
      <c r="L391" s="54"/>
      <c r="M391" s="54"/>
      <c r="N391" s="54"/>
      <c r="O391" s="54"/>
      <c r="P391" s="55"/>
    </row>
    <row r="392">
      <c r="B392" s="70"/>
      <c r="D392" s="70"/>
      <c r="E392" s="70"/>
      <c r="F392" s="70"/>
      <c r="L392" s="54"/>
      <c r="M392" s="54"/>
      <c r="N392" s="54"/>
      <c r="O392" s="54"/>
      <c r="P392" s="55"/>
    </row>
    <row r="393">
      <c r="B393" s="70"/>
      <c r="D393" s="70"/>
      <c r="E393" s="70"/>
      <c r="F393" s="70"/>
      <c r="L393" s="54"/>
      <c r="M393" s="54"/>
      <c r="N393" s="54"/>
      <c r="O393" s="54"/>
      <c r="P393" s="55"/>
    </row>
    <row r="394">
      <c r="B394" s="70"/>
      <c r="D394" s="70"/>
      <c r="E394" s="70"/>
      <c r="F394" s="70"/>
      <c r="L394" s="54"/>
      <c r="M394" s="54"/>
      <c r="N394" s="54"/>
      <c r="O394" s="54"/>
      <c r="P394" s="55"/>
    </row>
    <row r="395">
      <c r="B395" s="70"/>
      <c r="D395" s="70"/>
      <c r="E395" s="70"/>
      <c r="F395" s="70"/>
      <c r="L395" s="54"/>
      <c r="M395" s="54"/>
      <c r="N395" s="54"/>
      <c r="O395" s="54"/>
      <c r="P395" s="55"/>
    </row>
    <row r="396">
      <c r="B396" s="70"/>
      <c r="D396" s="70"/>
      <c r="E396" s="70"/>
      <c r="F396" s="70"/>
      <c r="L396" s="54"/>
      <c r="M396" s="54"/>
      <c r="N396" s="54"/>
      <c r="O396" s="54"/>
      <c r="P396" s="55"/>
    </row>
    <row r="397">
      <c r="B397" s="70"/>
      <c r="D397" s="70"/>
      <c r="E397" s="70"/>
      <c r="F397" s="70"/>
      <c r="L397" s="54"/>
      <c r="M397" s="54"/>
      <c r="N397" s="54"/>
      <c r="O397" s="54"/>
      <c r="P397" s="55"/>
    </row>
    <row r="398">
      <c r="B398" s="70"/>
      <c r="D398" s="70"/>
      <c r="E398" s="70"/>
      <c r="F398" s="70"/>
      <c r="L398" s="54"/>
      <c r="M398" s="54"/>
      <c r="N398" s="54"/>
      <c r="O398" s="54"/>
      <c r="P398" s="55"/>
    </row>
    <row r="399">
      <c r="B399" s="70"/>
      <c r="D399" s="70"/>
      <c r="E399" s="70"/>
      <c r="F399" s="70"/>
      <c r="L399" s="54"/>
      <c r="M399" s="54"/>
      <c r="N399" s="54"/>
      <c r="O399" s="54"/>
      <c r="P399" s="55"/>
    </row>
    <row r="400">
      <c r="B400" s="70"/>
      <c r="D400" s="70"/>
      <c r="E400" s="70"/>
      <c r="F400" s="70"/>
      <c r="L400" s="54"/>
      <c r="M400" s="54"/>
      <c r="N400" s="54"/>
      <c r="O400" s="54"/>
      <c r="P400" s="55"/>
    </row>
    <row r="401">
      <c r="B401" s="70"/>
      <c r="D401" s="70"/>
      <c r="E401" s="70"/>
      <c r="F401" s="70"/>
      <c r="L401" s="54"/>
      <c r="M401" s="54"/>
      <c r="N401" s="54"/>
      <c r="O401" s="54"/>
      <c r="P401" s="55"/>
    </row>
    <row r="402">
      <c r="B402" s="70"/>
      <c r="D402" s="70"/>
      <c r="E402" s="70"/>
      <c r="F402" s="70"/>
      <c r="L402" s="54"/>
      <c r="M402" s="54"/>
      <c r="N402" s="54"/>
      <c r="O402" s="54"/>
      <c r="P402" s="55"/>
    </row>
    <row r="403">
      <c r="B403" s="70"/>
      <c r="D403" s="70"/>
      <c r="E403" s="70"/>
      <c r="F403" s="70"/>
      <c r="L403" s="54"/>
      <c r="M403" s="54"/>
      <c r="N403" s="54"/>
      <c r="O403" s="54"/>
      <c r="P403" s="55"/>
    </row>
    <row r="404">
      <c r="B404" s="70"/>
      <c r="D404" s="70"/>
      <c r="E404" s="70"/>
      <c r="F404" s="70"/>
      <c r="L404" s="54"/>
      <c r="M404" s="54"/>
      <c r="N404" s="54"/>
      <c r="O404" s="54"/>
      <c r="P404" s="55"/>
    </row>
    <row r="405">
      <c r="B405" s="70"/>
      <c r="D405" s="70"/>
      <c r="E405" s="70"/>
      <c r="F405" s="70"/>
      <c r="L405" s="54"/>
      <c r="M405" s="54"/>
      <c r="N405" s="54"/>
      <c r="O405" s="54"/>
      <c r="P405" s="55"/>
    </row>
    <row r="406">
      <c r="B406" s="70"/>
      <c r="D406" s="70"/>
      <c r="E406" s="70"/>
      <c r="F406" s="70"/>
      <c r="L406" s="54"/>
      <c r="M406" s="54"/>
      <c r="N406" s="54"/>
      <c r="O406" s="54"/>
      <c r="P406" s="55"/>
    </row>
    <row r="407">
      <c r="B407" s="70"/>
      <c r="D407" s="70"/>
      <c r="E407" s="70"/>
      <c r="F407" s="70"/>
      <c r="L407" s="54"/>
      <c r="M407" s="54"/>
      <c r="N407" s="54"/>
      <c r="O407" s="54"/>
      <c r="P407" s="55"/>
    </row>
    <row r="408">
      <c r="B408" s="70"/>
      <c r="D408" s="70"/>
      <c r="E408" s="70"/>
      <c r="F408" s="70"/>
      <c r="L408" s="54"/>
      <c r="M408" s="54"/>
      <c r="N408" s="54"/>
      <c r="O408" s="54"/>
      <c r="P408" s="55"/>
    </row>
    <row r="409">
      <c r="B409" s="70"/>
      <c r="D409" s="70"/>
      <c r="E409" s="70"/>
      <c r="F409" s="70"/>
      <c r="L409" s="54"/>
      <c r="M409" s="54"/>
      <c r="N409" s="54"/>
      <c r="O409" s="54"/>
      <c r="P409" s="55"/>
    </row>
    <row r="410">
      <c r="B410" s="70"/>
      <c r="D410" s="70"/>
      <c r="E410" s="70"/>
      <c r="F410" s="70"/>
      <c r="L410" s="54"/>
      <c r="M410" s="54"/>
      <c r="N410" s="54"/>
      <c r="O410" s="54"/>
      <c r="P410" s="55"/>
    </row>
    <row r="411">
      <c r="B411" s="70"/>
      <c r="D411" s="70"/>
      <c r="E411" s="70"/>
      <c r="F411" s="70"/>
      <c r="L411" s="54"/>
      <c r="M411" s="54"/>
      <c r="N411" s="54"/>
      <c r="O411" s="54"/>
      <c r="P411" s="55"/>
    </row>
    <row r="412">
      <c r="B412" s="70"/>
      <c r="D412" s="70"/>
      <c r="E412" s="70"/>
      <c r="F412" s="70"/>
      <c r="L412" s="54"/>
      <c r="M412" s="54"/>
      <c r="N412" s="54"/>
      <c r="O412" s="54"/>
      <c r="P412" s="55"/>
    </row>
    <row r="413">
      <c r="B413" s="70"/>
      <c r="D413" s="70"/>
      <c r="E413" s="70"/>
      <c r="F413" s="70"/>
      <c r="L413" s="54"/>
      <c r="M413" s="54"/>
      <c r="N413" s="54"/>
      <c r="O413" s="54"/>
      <c r="P413" s="55"/>
    </row>
    <row r="414">
      <c r="B414" s="70"/>
      <c r="D414" s="70"/>
      <c r="E414" s="70"/>
      <c r="F414" s="70"/>
      <c r="L414" s="54"/>
      <c r="M414" s="54"/>
      <c r="N414" s="54"/>
      <c r="O414" s="54"/>
      <c r="P414" s="55"/>
    </row>
    <row r="415">
      <c r="B415" s="70"/>
      <c r="D415" s="70"/>
      <c r="E415" s="70"/>
      <c r="F415" s="70"/>
      <c r="L415" s="54"/>
      <c r="M415" s="54"/>
      <c r="N415" s="54"/>
      <c r="O415" s="54"/>
      <c r="P415" s="55"/>
    </row>
    <row r="416">
      <c r="B416" s="70"/>
      <c r="D416" s="70"/>
      <c r="E416" s="70"/>
      <c r="F416" s="70"/>
      <c r="L416" s="54"/>
      <c r="M416" s="54"/>
      <c r="N416" s="54"/>
      <c r="O416" s="54"/>
      <c r="P416" s="55"/>
    </row>
    <row r="417">
      <c r="B417" s="70"/>
      <c r="D417" s="70"/>
      <c r="E417" s="70"/>
      <c r="F417" s="70"/>
      <c r="L417" s="54"/>
      <c r="M417" s="54"/>
      <c r="N417" s="54"/>
      <c r="O417" s="54"/>
      <c r="P417" s="55"/>
    </row>
    <row r="418">
      <c r="B418" s="70"/>
      <c r="D418" s="70"/>
      <c r="E418" s="70"/>
      <c r="F418" s="70"/>
      <c r="L418" s="54"/>
      <c r="M418" s="54"/>
      <c r="N418" s="54"/>
      <c r="O418" s="54"/>
      <c r="P418" s="55"/>
    </row>
    <row r="419">
      <c r="B419" s="70"/>
      <c r="D419" s="70"/>
      <c r="E419" s="70"/>
      <c r="F419" s="70"/>
      <c r="L419" s="54"/>
      <c r="M419" s="54"/>
      <c r="N419" s="54"/>
      <c r="O419" s="54"/>
      <c r="P419" s="55"/>
    </row>
    <row r="420">
      <c r="B420" s="70"/>
      <c r="D420" s="70"/>
      <c r="E420" s="70"/>
      <c r="F420" s="70"/>
      <c r="L420" s="54"/>
      <c r="M420" s="54"/>
      <c r="N420" s="54"/>
      <c r="O420" s="54"/>
      <c r="P420" s="55"/>
    </row>
    <row r="421">
      <c r="B421" s="70"/>
      <c r="D421" s="70"/>
      <c r="E421" s="70"/>
      <c r="F421" s="70"/>
      <c r="L421" s="54"/>
      <c r="M421" s="54"/>
      <c r="N421" s="54"/>
      <c r="O421" s="54"/>
      <c r="P421" s="55"/>
    </row>
    <row r="422">
      <c r="B422" s="70"/>
      <c r="D422" s="70"/>
      <c r="E422" s="70"/>
      <c r="F422" s="70"/>
      <c r="L422" s="54"/>
      <c r="M422" s="54"/>
      <c r="N422" s="54"/>
      <c r="O422" s="54"/>
      <c r="P422" s="55"/>
    </row>
    <row r="423">
      <c r="B423" s="70"/>
      <c r="D423" s="70"/>
      <c r="E423" s="70"/>
      <c r="F423" s="70"/>
      <c r="L423" s="54"/>
      <c r="M423" s="54"/>
      <c r="N423" s="54"/>
      <c r="O423" s="54"/>
      <c r="P423" s="55"/>
    </row>
    <row r="424">
      <c r="B424" s="70"/>
      <c r="D424" s="70"/>
      <c r="E424" s="70"/>
      <c r="F424" s="70"/>
      <c r="L424" s="54"/>
      <c r="M424" s="54"/>
      <c r="N424" s="54"/>
      <c r="O424" s="54"/>
      <c r="P424" s="55"/>
    </row>
    <row r="425">
      <c r="B425" s="70"/>
      <c r="D425" s="70"/>
      <c r="E425" s="70"/>
      <c r="F425" s="70"/>
      <c r="L425" s="54"/>
      <c r="M425" s="54"/>
      <c r="N425" s="54"/>
      <c r="O425" s="54"/>
      <c r="P425" s="55"/>
    </row>
    <row r="426">
      <c r="B426" s="70"/>
      <c r="D426" s="70"/>
      <c r="E426" s="70"/>
      <c r="F426" s="70"/>
      <c r="L426" s="54"/>
      <c r="M426" s="54"/>
      <c r="N426" s="54"/>
      <c r="O426" s="54"/>
      <c r="P426" s="55"/>
    </row>
    <row r="427">
      <c r="B427" s="70"/>
      <c r="D427" s="70"/>
      <c r="E427" s="70"/>
      <c r="F427" s="70"/>
      <c r="L427" s="54"/>
      <c r="M427" s="54"/>
      <c r="N427" s="54"/>
      <c r="O427" s="54"/>
      <c r="P427" s="55"/>
    </row>
    <row r="428">
      <c r="B428" s="70"/>
      <c r="D428" s="70"/>
      <c r="E428" s="70"/>
      <c r="F428" s="70"/>
      <c r="L428" s="54"/>
      <c r="M428" s="54"/>
      <c r="N428" s="54"/>
      <c r="O428" s="54"/>
      <c r="P428" s="55"/>
    </row>
    <row r="429">
      <c r="B429" s="70"/>
      <c r="D429" s="70"/>
      <c r="E429" s="70"/>
      <c r="F429" s="70"/>
      <c r="L429" s="54"/>
      <c r="M429" s="54"/>
      <c r="N429" s="54"/>
      <c r="O429" s="54"/>
      <c r="P429" s="55"/>
    </row>
    <row r="430">
      <c r="B430" s="70"/>
      <c r="D430" s="70"/>
      <c r="E430" s="70"/>
      <c r="F430" s="70"/>
      <c r="L430" s="54"/>
      <c r="M430" s="54"/>
      <c r="N430" s="54"/>
      <c r="O430" s="54"/>
      <c r="P430" s="55"/>
    </row>
    <row r="431">
      <c r="B431" s="70"/>
      <c r="D431" s="70"/>
      <c r="E431" s="70"/>
      <c r="F431" s="70"/>
      <c r="L431" s="54"/>
      <c r="M431" s="54"/>
      <c r="N431" s="54"/>
      <c r="O431" s="54"/>
      <c r="P431" s="55"/>
    </row>
    <row r="432">
      <c r="B432" s="70"/>
      <c r="D432" s="70"/>
      <c r="E432" s="70"/>
      <c r="F432" s="70"/>
      <c r="L432" s="54"/>
      <c r="M432" s="54"/>
      <c r="N432" s="54"/>
      <c r="O432" s="54"/>
      <c r="P432" s="55"/>
    </row>
    <row r="433">
      <c r="B433" s="70"/>
      <c r="D433" s="70"/>
      <c r="E433" s="70"/>
      <c r="F433" s="70"/>
      <c r="L433" s="54"/>
      <c r="M433" s="54"/>
      <c r="N433" s="54"/>
      <c r="O433" s="54"/>
      <c r="P433" s="55"/>
    </row>
    <row r="434">
      <c r="B434" s="70"/>
      <c r="D434" s="70"/>
      <c r="E434" s="70"/>
      <c r="F434" s="70"/>
      <c r="L434" s="54"/>
      <c r="M434" s="54"/>
      <c r="N434" s="54"/>
      <c r="O434" s="54"/>
      <c r="P434" s="55"/>
    </row>
    <row r="435">
      <c r="B435" s="70"/>
      <c r="D435" s="70"/>
      <c r="E435" s="70"/>
      <c r="F435" s="70"/>
      <c r="L435" s="54"/>
      <c r="M435" s="54"/>
      <c r="N435" s="54"/>
      <c r="O435" s="54"/>
      <c r="P435" s="55"/>
    </row>
    <row r="436">
      <c r="B436" s="70"/>
      <c r="D436" s="70"/>
      <c r="E436" s="70"/>
      <c r="F436" s="70"/>
      <c r="L436" s="54"/>
      <c r="M436" s="54"/>
      <c r="N436" s="54"/>
      <c r="O436" s="54"/>
      <c r="P436" s="55"/>
    </row>
    <row r="437">
      <c r="B437" s="70"/>
      <c r="D437" s="70"/>
      <c r="E437" s="70"/>
      <c r="F437" s="70"/>
      <c r="L437" s="54"/>
      <c r="M437" s="54"/>
      <c r="N437" s="54"/>
      <c r="O437" s="54"/>
      <c r="P437" s="55"/>
    </row>
    <row r="438">
      <c r="B438" s="70"/>
      <c r="D438" s="70"/>
      <c r="E438" s="70"/>
      <c r="F438" s="70"/>
      <c r="L438" s="54"/>
      <c r="M438" s="54"/>
      <c r="N438" s="54"/>
      <c r="O438" s="54"/>
      <c r="P438" s="55"/>
    </row>
    <row r="439">
      <c r="B439" s="70"/>
      <c r="D439" s="70"/>
      <c r="E439" s="70"/>
      <c r="F439" s="70"/>
      <c r="L439" s="54"/>
      <c r="M439" s="54"/>
      <c r="N439" s="54"/>
      <c r="O439" s="54"/>
      <c r="P439" s="55"/>
    </row>
    <row r="440">
      <c r="B440" s="70"/>
      <c r="D440" s="70"/>
      <c r="E440" s="70"/>
      <c r="F440" s="70"/>
      <c r="L440" s="54"/>
      <c r="M440" s="54"/>
      <c r="N440" s="54"/>
      <c r="O440" s="54"/>
      <c r="P440" s="55"/>
    </row>
    <row r="441">
      <c r="B441" s="70"/>
      <c r="D441" s="70"/>
      <c r="E441" s="70"/>
      <c r="F441" s="70"/>
      <c r="L441" s="54"/>
      <c r="M441" s="54"/>
      <c r="N441" s="54"/>
      <c r="O441" s="54"/>
      <c r="P441" s="55"/>
    </row>
    <row r="442">
      <c r="B442" s="70"/>
      <c r="D442" s="70"/>
      <c r="E442" s="70"/>
      <c r="F442" s="70"/>
      <c r="L442" s="54"/>
      <c r="M442" s="54"/>
      <c r="N442" s="54"/>
      <c r="O442" s="54"/>
      <c r="P442" s="55"/>
    </row>
    <row r="443">
      <c r="B443" s="70"/>
      <c r="D443" s="70"/>
      <c r="E443" s="70"/>
      <c r="F443" s="70"/>
      <c r="L443" s="54"/>
      <c r="M443" s="54"/>
      <c r="N443" s="54"/>
      <c r="O443" s="54"/>
      <c r="P443" s="55"/>
    </row>
    <row r="444">
      <c r="B444" s="70"/>
      <c r="D444" s="70"/>
      <c r="E444" s="70"/>
      <c r="F444" s="70"/>
      <c r="L444" s="54"/>
      <c r="M444" s="54"/>
      <c r="N444" s="54"/>
      <c r="O444" s="54"/>
      <c r="P444" s="55"/>
    </row>
    <row r="445">
      <c r="B445" s="70"/>
      <c r="D445" s="70"/>
      <c r="E445" s="70"/>
      <c r="F445" s="70"/>
      <c r="L445" s="54"/>
      <c r="M445" s="54"/>
      <c r="N445" s="54"/>
      <c r="O445" s="54"/>
      <c r="P445" s="55"/>
    </row>
    <row r="446">
      <c r="B446" s="70"/>
      <c r="D446" s="70"/>
      <c r="E446" s="70"/>
      <c r="F446" s="70"/>
      <c r="L446" s="54"/>
      <c r="M446" s="54"/>
      <c r="N446" s="54"/>
      <c r="O446" s="54"/>
      <c r="P446" s="55"/>
    </row>
    <row r="447">
      <c r="B447" s="70"/>
      <c r="D447" s="70"/>
      <c r="E447" s="70"/>
      <c r="F447" s="70"/>
      <c r="L447" s="54"/>
      <c r="M447" s="54"/>
      <c r="N447" s="54"/>
      <c r="O447" s="54"/>
      <c r="P447" s="55"/>
    </row>
    <row r="448">
      <c r="B448" s="70"/>
      <c r="D448" s="70"/>
      <c r="E448" s="70"/>
      <c r="F448" s="70"/>
      <c r="L448" s="54"/>
      <c r="M448" s="54"/>
      <c r="N448" s="54"/>
      <c r="O448" s="54"/>
      <c r="P448" s="55"/>
    </row>
    <row r="449">
      <c r="B449" s="70"/>
      <c r="D449" s="70"/>
      <c r="E449" s="70"/>
      <c r="F449" s="70"/>
      <c r="L449" s="54"/>
      <c r="M449" s="54"/>
      <c r="N449" s="54"/>
      <c r="O449" s="54"/>
      <c r="P449" s="55"/>
    </row>
    <row r="450">
      <c r="B450" s="70"/>
      <c r="D450" s="70"/>
      <c r="E450" s="70"/>
      <c r="F450" s="70"/>
      <c r="L450" s="54"/>
      <c r="M450" s="54"/>
      <c r="N450" s="54"/>
      <c r="O450" s="54"/>
      <c r="P450" s="55"/>
    </row>
    <row r="451">
      <c r="B451" s="70"/>
      <c r="D451" s="70"/>
      <c r="E451" s="70"/>
      <c r="F451" s="70"/>
      <c r="L451" s="54"/>
      <c r="M451" s="54"/>
      <c r="N451" s="54"/>
      <c r="O451" s="54"/>
      <c r="P451" s="55"/>
    </row>
    <row r="452">
      <c r="B452" s="70"/>
      <c r="D452" s="70"/>
      <c r="E452" s="70"/>
      <c r="F452" s="70"/>
      <c r="L452" s="54"/>
      <c r="M452" s="54"/>
      <c r="N452" s="54"/>
      <c r="O452" s="54"/>
      <c r="P452" s="55"/>
    </row>
    <row r="453">
      <c r="B453" s="70"/>
      <c r="D453" s="70"/>
      <c r="E453" s="70"/>
      <c r="F453" s="70"/>
      <c r="L453" s="54"/>
      <c r="M453" s="54"/>
      <c r="N453" s="54"/>
      <c r="O453" s="54"/>
      <c r="P453" s="55"/>
    </row>
    <row r="454">
      <c r="B454" s="70"/>
      <c r="D454" s="70"/>
      <c r="E454" s="70"/>
      <c r="F454" s="70"/>
      <c r="L454" s="54"/>
      <c r="M454" s="54"/>
      <c r="N454" s="54"/>
      <c r="O454" s="54"/>
      <c r="P454" s="55"/>
    </row>
    <row r="455">
      <c r="B455" s="70"/>
      <c r="D455" s="70"/>
      <c r="E455" s="70"/>
      <c r="F455" s="70"/>
      <c r="L455" s="54"/>
      <c r="M455" s="54"/>
      <c r="N455" s="54"/>
      <c r="O455" s="54"/>
      <c r="P455" s="55"/>
    </row>
    <row r="456">
      <c r="B456" s="70"/>
      <c r="D456" s="70"/>
      <c r="E456" s="70"/>
      <c r="F456" s="70"/>
      <c r="L456" s="54"/>
      <c r="M456" s="54"/>
      <c r="N456" s="54"/>
      <c r="O456" s="54"/>
      <c r="P456" s="55"/>
    </row>
    <row r="457">
      <c r="B457" s="70"/>
      <c r="D457" s="70"/>
      <c r="E457" s="70"/>
      <c r="F457" s="70"/>
      <c r="L457" s="54"/>
      <c r="M457" s="54"/>
      <c r="N457" s="54"/>
      <c r="O457" s="54"/>
      <c r="P457" s="55"/>
    </row>
    <row r="458">
      <c r="B458" s="70"/>
      <c r="D458" s="70"/>
      <c r="E458" s="70"/>
      <c r="F458" s="70"/>
      <c r="L458" s="54"/>
      <c r="M458" s="54"/>
      <c r="N458" s="54"/>
      <c r="O458" s="54"/>
      <c r="P458" s="55"/>
    </row>
    <row r="459">
      <c r="B459" s="70"/>
      <c r="D459" s="70"/>
      <c r="E459" s="70"/>
      <c r="F459" s="70"/>
      <c r="L459" s="54"/>
      <c r="M459" s="54"/>
      <c r="N459" s="54"/>
      <c r="O459" s="54"/>
      <c r="P459" s="55"/>
    </row>
    <row r="460">
      <c r="B460" s="70"/>
      <c r="D460" s="70"/>
      <c r="E460" s="70"/>
      <c r="F460" s="70"/>
      <c r="L460" s="54"/>
      <c r="M460" s="54"/>
      <c r="N460" s="54"/>
      <c r="O460" s="54"/>
      <c r="P460" s="55"/>
    </row>
    <row r="461">
      <c r="B461" s="70"/>
      <c r="D461" s="70"/>
      <c r="E461" s="70"/>
      <c r="F461" s="70"/>
      <c r="L461" s="54"/>
      <c r="M461" s="54"/>
      <c r="N461" s="54"/>
      <c r="O461" s="54"/>
      <c r="P461" s="55"/>
    </row>
    <row r="462">
      <c r="B462" s="70"/>
      <c r="D462" s="70"/>
      <c r="E462" s="70"/>
      <c r="F462" s="70"/>
      <c r="L462" s="54"/>
      <c r="M462" s="54"/>
      <c r="N462" s="54"/>
      <c r="O462" s="54"/>
      <c r="P462" s="55"/>
    </row>
    <row r="463">
      <c r="B463" s="70"/>
      <c r="D463" s="70"/>
      <c r="E463" s="70"/>
      <c r="F463" s="70"/>
      <c r="L463" s="54"/>
      <c r="M463" s="54"/>
      <c r="N463" s="54"/>
      <c r="O463" s="54"/>
      <c r="P463" s="55"/>
    </row>
    <row r="464">
      <c r="B464" s="70"/>
      <c r="D464" s="70"/>
      <c r="E464" s="70"/>
      <c r="F464" s="70"/>
      <c r="L464" s="54"/>
      <c r="M464" s="54"/>
      <c r="N464" s="54"/>
      <c r="O464" s="54"/>
      <c r="P464" s="55"/>
    </row>
    <row r="465">
      <c r="B465" s="70"/>
      <c r="D465" s="70"/>
      <c r="E465" s="70"/>
      <c r="F465" s="70"/>
      <c r="L465" s="54"/>
      <c r="M465" s="54"/>
      <c r="N465" s="54"/>
      <c r="O465" s="54"/>
      <c r="P465" s="55"/>
    </row>
    <row r="466">
      <c r="B466" s="70"/>
      <c r="D466" s="70"/>
      <c r="E466" s="70"/>
      <c r="F466" s="70"/>
      <c r="L466" s="54"/>
      <c r="M466" s="54"/>
      <c r="N466" s="54"/>
      <c r="O466" s="54"/>
      <c r="P466" s="55"/>
    </row>
    <row r="467">
      <c r="B467" s="70"/>
      <c r="D467" s="70"/>
      <c r="E467" s="70"/>
      <c r="F467" s="70"/>
      <c r="L467" s="54"/>
      <c r="M467" s="54"/>
      <c r="N467" s="54"/>
      <c r="O467" s="54"/>
      <c r="P467" s="55"/>
    </row>
    <row r="468">
      <c r="B468" s="70"/>
      <c r="D468" s="70"/>
      <c r="E468" s="70"/>
      <c r="F468" s="70"/>
      <c r="L468" s="54"/>
      <c r="M468" s="54"/>
      <c r="N468" s="54"/>
      <c r="O468" s="54"/>
      <c r="P468" s="55"/>
    </row>
    <row r="469">
      <c r="B469" s="70"/>
      <c r="D469" s="70"/>
      <c r="E469" s="70"/>
      <c r="F469" s="70"/>
      <c r="L469" s="54"/>
      <c r="M469" s="54"/>
      <c r="N469" s="54"/>
      <c r="O469" s="54"/>
      <c r="P469" s="55"/>
    </row>
    <row r="470">
      <c r="B470" s="70"/>
      <c r="D470" s="70"/>
      <c r="E470" s="70"/>
      <c r="F470" s="70"/>
      <c r="L470" s="54"/>
      <c r="M470" s="54"/>
      <c r="N470" s="54"/>
      <c r="O470" s="54"/>
      <c r="P470" s="55"/>
    </row>
    <row r="471">
      <c r="B471" s="70"/>
      <c r="D471" s="70"/>
      <c r="E471" s="70"/>
      <c r="F471" s="70"/>
      <c r="L471" s="54"/>
      <c r="M471" s="54"/>
      <c r="N471" s="54"/>
      <c r="O471" s="54"/>
      <c r="P471" s="55"/>
    </row>
    <row r="472">
      <c r="B472" s="70"/>
      <c r="D472" s="70"/>
      <c r="E472" s="70"/>
      <c r="F472" s="70"/>
      <c r="L472" s="54"/>
      <c r="M472" s="54"/>
      <c r="N472" s="54"/>
      <c r="O472" s="54"/>
      <c r="P472" s="55"/>
    </row>
    <row r="473">
      <c r="B473" s="70"/>
      <c r="D473" s="70"/>
      <c r="E473" s="70"/>
      <c r="F473" s="70"/>
      <c r="L473" s="54"/>
      <c r="M473" s="54"/>
      <c r="N473" s="54"/>
      <c r="O473" s="54"/>
      <c r="P473" s="55"/>
    </row>
    <row r="474">
      <c r="B474" s="70"/>
      <c r="D474" s="70"/>
      <c r="E474" s="70"/>
      <c r="F474" s="70"/>
      <c r="L474" s="54"/>
      <c r="M474" s="54"/>
      <c r="N474" s="54"/>
      <c r="O474" s="54"/>
      <c r="P474" s="55"/>
    </row>
    <row r="475">
      <c r="B475" s="70"/>
      <c r="D475" s="70"/>
      <c r="E475" s="70"/>
      <c r="F475" s="70"/>
      <c r="L475" s="54"/>
      <c r="M475" s="54"/>
      <c r="N475" s="54"/>
      <c r="O475" s="54"/>
      <c r="P475" s="55"/>
    </row>
    <row r="476">
      <c r="B476" s="70"/>
      <c r="D476" s="70"/>
      <c r="E476" s="70"/>
      <c r="F476" s="70"/>
      <c r="L476" s="54"/>
      <c r="M476" s="54"/>
      <c r="N476" s="54"/>
      <c r="O476" s="54"/>
      <c r="P476" s="55"/>
    </row>
    <row r="477">
      <c r="B477" s="70"/>
      <c r="D477" s="70"/>
      <c r="E477" s="70"/>
      <c r="F477" s="70"/>
      <c r="L477" s="54"/>
      <c r="M477" s="54"/>
      <c r="N477" s="54"/>
      <c r="O477" s="54"/>
      <c r="P477" s="55"/>
    </row>
    <row r="478">
      <c r="B478" s="70"/>
      <c r="D478" s="70"/>
      <c r="E478" s="70"/>
      <c r="F478" s="70"/>
      <c r="L478" s="54"/>
      <c r="M478" s="54"/>
      <c r="N478" s="54"/>
      <c r="O478" s="54"/>
      <c r="P478" s="55"/>
    </row>
    <row r="479">
      <c r="B479" s="70"/>
      <c r="D479" s="70"/>
      <c r="E479" s="70"/>
      <c r="F479" s="70"/>
      <c r="L479" s="54"/>
      <c r="M479" s="54"/>
      <c r="N479" s="54"/>
      <c r="O479" s="54"/>
      <c r="P479" s="55"/>
    </row>
    <row r="480">
      <c r="B480" s="70"/>
      <c r="D480" s="70"/>
      <c r="E480" s="70"/>
      <c r="F480" s="70"/>
      <c r="L480" s="54"/>
      <c r="M480" s="54"/>
      <c r="N480" s="54"/>
      <c r="O480" s="54"/>
      <c r="P480" s="55"/>
    </row>
    <row r="481">
      <c r="B481" s="70"/>
      <c r="D481" s="70"/>
      <c r="E481" s="70"/>
      <c r="F481" s="70"/>
      <c r="L481" s="54"/>
      <c r="M481" s="54"/>
      <c r="N481" s="54"/>
      <c r="O481" s="54"/>
      <c r="P481" s="55"/>
    </row>
    <row r="482">
      <c r="B482" s="70"/>
      <c r="D482" s="70"/>
      <c r="E482" s="70"/>
      <c r="F482" s="70"/>
      <c r="L482" s="54"/>
      <c r="M482" s="54"/>
      <c r="N482" s="54"/>
      <c r="O482" s="54"/>
      <c r="P482" s="55"/>
    </row>
    <row r="483">
      <c r="B483" s="70"/>
      <c r="D483" s="70"/>
      <c r="E483" s="70"/>
      <c r="F483" s="70"/>
      <c r="L483" s="54"/>
      <c r="M483" s="54"/>
      <c r="N483" s="54"/>
      <c r="O483" s="54"/>
      <c r="P483" s="55"/>
    </row>
    <row r="484">
      <c r="B484" s="70"/>
      <c r="D484" s="70"/>
      <c r="E484" s="70"/>
      <c r="F484" s="70"/>
      <c r="L484" s="54"/>
      <c r="M484" s="54"/>
      <c r="N484" s="54"/>
      <c r="O484" s="54"/>
      <c r="P484" s="55"/>
    </row>
    <row r="485">
      <c r="B485" s="70"/>
      <c r="D485" s="70"/>
      <c r="E485" s="70"/>
      <c r="F485" s="70"/>
      <c r="L485" s="54"/>
      <c r="M485" s="54"/>
      <c r="N485" s="54"/>
      <c r="O485" s="54"/>
      <c r="P485" s="55"/>
    </row>
    <row r="486">
      <c r="B486" s="70"/>
      <c r="D486" s="70"/>
      <c r="E486" s="70"/>
      <c r="F486" s="70"/>
      <c r="L486" s="54"/>
      <c r="M486" s="54"/>
      <c r="N486" s="54"/>
      <c r="O486" s="54"/>
      <c r="P486" s="55"/>
    </row>
    <row r="487">
      <c r="B487" s="70"/>
      <c r="D487" s="70"/>
      <c r="E487" s="70"/>
      <c r="F487" s="70"/>
      <c r="L487" s="54"/>
      <c r="M487" s="54"/>
      <c r="N487" s="54"/>
      <c r="O487" s="54"/>
      <c r="P487" s="55"/>
    </row>
    <row r="488">
      <c r="B488" s="70"/>
      <c r="D488" s="70"/>
      <c r="E488" s="70"/>
      <c r="F488" s="70"/>
      <c r="L488" s="54"/>
      <c r="M488" s="54"/>
      <c r="N488" s="54"/>
      <c r="O488" s="54"/>
      <c r="P488" s="55"/>
    </row>
    <row r="489">
      <c r="B489" s="70"/>
      <c r="D489" s="70"/>
      <c r="E489" s="70"/>
      <c r="F489" s="70"/>
      <c r="L489" s="54"/>
      <c r="M489" s="54"/>
      <c r="N489" s="54"/>
      <c r="O489" s="54"/>
      <c r="P489" s="55"/>
    </row>
    <row r="490">
      <c r="B490" s="70"/>
      <c r="D490" s="70"/>
      <c r="E490" s="70"/>
      <c r="F490" s="70"/>
      <c r="L490" s="54"/>
      <c r="M490" s="54"/>
      <c r="N490" s="54"/>
      <c r="O490" s="54"/>
      <c r="P490" s="55"/>
    </row>
    <row r="491">
      <c r="B491" s="70"/>
      <c r="D491" s="70"/>
      <c r="E491" s="70"/>
      <c r="F491" s="70"/>
      <c r="L491" s="54"/>
      <c r="M491" s="54"/>
      <c r="N491" s="54"/>
      <c r="O491" s="54"/>
      <c r="P491" s="55"/>
    </row>
    <row r="492">
      <c r="B492" s="70"/>
      <c r="D492" s="70"/>
      <c r="E492" s="70"/>
      <c r="F492" s="70"/>
      <c r="L492" s="54"/>
      <c r="M492" s="54"/>
      <c r="N492" s="54"/>
      <c r="O492" s="54"/>
      <c r="P492" s="55"/>
    </row>
    <row r="493">
      <c r="B493" s="70"/>
      <c r="D493" s="70"/>
      <c r="E493" s="70"/>
      <c r="F493" s="70"/>
      <c r="L493" s="54"/>
      <c r="M493" s="54"/>
      <c r="N493" s="54"/>
      <c r="O493" s="54"/>
      <c r="P493" s="55"/>
    </row>
    <row r="494">
      <c r="B494" s="70"/>
      <c r="D494" s="70"/>
      <c r="E494" s="70"/>
      <c r="F494" s="70"/>
      <c r="L494" s="54"/>
      <c r="M494" s="54"/>
      <c r="N494" s="54"/>
      <c r="O494" s="54"/>
      <c r="P494" s="55"/>
    </row>
    <row r="495">
      <c r="B495" s="70"/>
      <c r="D495" s="70"/>
      <c r="E495" s="70"/>
      <c r="F495" s="70"/>
      <c r="L495" s="54"/>
      <c r="M495" s="54"/>
      <c r="N495" s="54"/>
      <c r="O495" s="54"/>
      <c r="P495" s="55"/>
    </row>
    <row r="496">
      <c r="B496" s="70"/>
      <c r="D496" s="70"/>
      <c r="E496" s="70"/>
      <c r="F496" s="70"/>
      <c r="L496" s="54"/>
      <c r="M496" s="54"/>
      <c r="N496" s="54"/>
      <c r="O496" s="54"/>
      <c r="P496" s="55"/>
    </row>
    <row r="497">
      <c r="B497" s="70"/>
      <c r="D497" s="70"/>
      <c r="E497" s="70"/>
      <c r="F497" s="70"/>
      <c r="L497" s="54"/>
      <c r="M497" s="54"/>
      <c r="N497" s="54"/>
      <c r="O497" s="54"/>
      <c r="P497" s="55"/>
    </row>
    <row r="498">
      <c r="B498" s="70"/>
      <c r="D498" s="70"/>
      <c r="E498" s="70"/>
      <c r="F498" s="70"/>
      <c r="L498" s="54"/>
      <c r="M498" s="54"/>
      <c r="N498" s="54"/>
      <c r="O498" s="54"/>
      <c r="P498" s="55"/>
    </row>
    <row r="499">
      <c r="B499" s="70"/>
      <c r="D499" s="70"/>
      <c r="E499" s="70"/>
      <c r="F499" s="70"/>
      <c r="L499" s="54"/>
      <c r="M499" s="54"/>
      <c r="N499" s="54"/>
      <c r="O499" s="54"/>
      <c r="P499" s="55"/>
    </row>
    <row r="500">
      <c r="B500" s="70"/>
      <c r="D500" s="70"/>
      <c r="E500" s="70"/>
      <c r="F500" s="70"/>
      <c r="L500" s="54"/>
      <c r="M500" s="54"/>
      <c r="N500" s="54"/>
      <c r="O500" s="54"/>
      <c r="P500" s="55"/>
    </row>
    <row r="501">
      <c r="B501" s="70"/>
      <c r="D501" s="70"/>
      <c r="E501" s="70"/>
      <c r="F501" s="70"/>
      <c r="L501" s="54"/>
      <c r="M501" s="54"/>
      <c r="N501" s="54"/>
      <c r="O501" s="54"/>
      <c r="P501" s="55"/>
    </row>
    <row r="502">
      <c r="B502" s="70"/>
      <c r="D502" s="70"/>
      <c r="E502" s="70"/>
      <c r="F502" s="70"/>
      <c r="L502" s="54"/>
      <c r="M502" s="54"/>
      <c r="N502" s="54"/>
      <c r="O502" s="54"/>
      <c r="P502" s="55"/>
    </row>
    <row r="503">
      <c r="B503" s="70"/>
      <c r="D503" s="70"/>
      <c r="E503" s="70"/>
      <c r="F503" s="70"/>
      <c r="L503" s="54"/>
      <c r="M503" s="54"/>
      <c r="N503" s="54"/>
      <c r="O503" s="54"/>
      <c r="P503" s="55"/>
    </row>
    <row r="504">
      <c r="B504" s="70"/>
      <c r="D504" s="70"/>
      <c r="E504" s="70"/>
      <c r="F504" s="70"/>
      <c r="L504" s="54"/>
      <c r="M504" s="54"/>
      <c r="N504" s="54"/>
      <c r="O504" s="54"/>
      <c r="P504" s="55"/>
    </row>
    <row r="505">
      <c r="B505" s="70"/>
      <c r="D505" s="70"/>
      <c r="E505" s="70"/>
      <c r="F505" s="70"/>
      <c r="L505" s="54"/>
      <c r="M505" s="54"/>
      <c r="N505" s="54"/>
      <c r="O505" s="54"/>
      <c r="P505" s="55"/>
    </row>
    <row r="506">
      <c r="B506" s="70"/>
      <c r="D506" s="70"/>
      <c r="E506" s="70"/>
      <c r="F506" s="70"/>
      <c r="L506" s="54"/>
      <c r="M506" s="54"/>
      <c r="N506" s="54"/>
      <c r="O506" s="54"/>
      <c r="P506" s="55"/>
    </row>
    <row r="507">
      <c r="B507" s="70"/>
      <c r="D507" s="70"/>
      <c r="E507" s="70"/>
      <c r="F507" s="70"/>
      <c r="L507" s="54"/>
      <c r="M507" s="54"/>
      <c r="N507" s="54"/>
      <c r="O507" s="54"/>
      <c r="P507" s="55"/>
    </row>
    <row r="508">
      <c r="B508" s="70"/>
      <c r="D508" s="70"/>
      <c r="E508" s="70"/>
      <c r="F508" s="70"/>
      <c r="L508" s="54"/>
      <c r="M508" s="54"/>
      <c r="N508" s="54"/>
      <c r="O508" s="54"/>
      <c r="P508" s="55"/>
    </row>
    <row r="509">
      <c r="B509" s="70"/>
      <c r="D509" s="70"/>
      <c r="E509" s="70"/>
      <c r="F509" s="70"/>
      <c r="L509" s="54"/>
      <c r="M509" s="54"/>
      <c r="N509" s="54"/>
      <c r="O509" s="54"/>
      <c r="P509" s="55"/>
    </row>
    <row r="510">
      <c r="B510" s="70"/>
      <c r="D510" s="70"/>
      <c r="E510" s="70"/>
      <c r="F510" s="70"/>
      <c r="L510" s="54"/>
      <c r="M510" s="54"/>
      <c r="N510" s="54"/>
      <c r="O510" s="54"/>
      <c r="P510" s="55"/>
    </row>
    <row r="511">
      <c r="B511" s="70"/>
      <c r="D511" s="70"/>
      <c r="E511" s="70"/>
      <c r="F511" s="70"/>
      <c r="L511" s="54"/>
      <c r="M511" s="54"/>
      <c r="N511" s="54"/>
      <c r="O511" s="54"/>
      <c r="P511" s="55"/>
    </row>
    <row r="512">
      <c r="B512" s="70"/>
      <c r="D512" s="70"/>
      <c r="E512" s="70"/>
      <c r="F512" s="70"/>
      <c r="L512" s="54"/>
      <c r="M512" s="54"/>
      <c r="N512" s="54"/>
      <c r="O512" s="54"/>
      <c r="P512" s="55"/>
    </row>
    <row r="513">
      <c r="B513" s="70"/>
      <c r="D513" s="70"/>
      <c r="E513" s="70"/>
      <c r="F513" s="70"/>
      <c r="L513" s="54"/>
      <c r="M513" s="54"/>
      <c r="N513" s="54"/>
      <c r="O513" s="54"/>
      <c r="P513" s="55"/>
    </row>
    <row r="514">
      <c r="B514" s="70"/>
      <c r="D514" s="70"/>
      <c r="E514" s="70"/>
      <c r="F514" s="70"/>
      <c r="L514" s="54"/>
      <c r="M514" s="54"/>
      <c r="N514" s="54"/>
      <c r="O514" s="54"/>
      <c r="P514" s="55"/>
    </row>
    <row r="515">
      <c r="B515" s="70"/>
      <c r="D515" s="70"/>
      <c r="E515" s="70"/>
      <c r="F515" s="70"/>
      <c r="L515" s="54"/>
      <c r="M515" s="54"/>
      <c r="N515" s="54"/>
      <c r="O515" s="54"/>
      <c r="P515" s="55"/>
    </row>
    <row r="516">
      <c r="B516" s="70"/>
      <c r="D516" s="70"/>
      <c r="E516" s="70"/>
      <c r="F516" s="70"/>
      <c r="L516" s="54"/>
      <c r="M516" s="54"/>
      <c r="N516" s="54"/>
      <c r="O516" s="54"/>
      <c r="P516" s="55"/>
    </row>
    <row r="517">
      <c r="B517" s="70"/>
      <c r="D517" s="70"/>
      <c r="E517" s="70"/>
      <c r="F517" s="70"/>
      <c r="L517" s="54"/>
      <c r="M517" s="54"/>
      <c r="N517" s="54"/>
      <c r="O517" s="54"/>
      <c r="P517" s="55"/>
    </row>
    <row r="518">
      <c r="B518" s="70"/>
      <c r="D518" s="70"/>
      <c r="E518" s="70"/>
      <c r="F518" s="70"/>
      <c r="L518" s="54"/>
      <c r="M518" s="54"/>
      <c r="N518" s="54"/>
      <c r="O518" s="54"/>
      <c r="P518" s="55"/>
    </row>
    <row r="519">
      <c r="B519" s="70"/>
      <c r="D519" s="70"/>
      <c r="E519" s="70"/>
      <c r="F519" s="70"/>
      <c r="L519" s="54"/>
      <c r="M519" s="54"/>
      <c r="N519" s="54"/>
      <c r="O519" s="54"/>
      <c r="P519" s="55"/>
    </row>
    <row r="520">
      <c r="B520" s="70"/>
      <c r="D520" s="70"/>
      <c r="E520" s="70"/>
      <c r="F520" s="70"/>
      <c r="L520" s="54"/>
      <c r="M520" s="54"/>
      <c r="N520" s="54"/>
      <c r="O520" s="54"/>
      <c r="P520" s="55"/>
    </row>
    <row r="521">
      <c r="B521" s="70"/>
      <c r="D521" s="70"/>
      <c r="E521" s="70"/>
      <c r="F521" s="70"/>
      <c r="L521" s="54"/>
      <c r="M521" s="54"/>
      <c r="N521" s="54"/>
      <c r="O521" s="54"/>
      <c r="P521" s="55"/>
    </row>
    <row r="522">
      <c r="B522" s="70"/>
      <c r="D522" s="70"/>
      <c r="E522" s="70"/>
      <c r="F522" s="70"/>
      <c r="L522" s="54"/>
      <c r="M522" s="54"/>
      <c r="N522" s="54"/>
      <c r="O522" s="54"/>
      <c r="P522" s="55"/>
    </row>
    <row r="523">
      <c r="B523" s="70"/>
      <c r="D523" s="70"/>
      <c r="E523" s="70"/>
      <c r="F523" s="70"/>
      <c r="L523" s="54"/>
      <c r="M523" s="54"/>
      <c r="N523" s="54"/>
      <c r="O523" s="54"/>
      <c r="P523" s="55"/>
    </row>
    <row r="524">
      <c r="B524" s="70"/>
      <c r="D524" s="70"/>
      <c r="E524" s="70"/>
      <c r="F524" s="70"/>
      <c r="L524" s="54"/>
      <c r="M524" s="54"/>
      <c r="N524" s="54"/>
      <c r="O524" s="54"/>
      <c r="P524" s="55"/>
    </row>
    <row r="525">
      <c r="B525" s="70"/>
      <c r="D525" s="70"/>
      <c r="E525" s="70"/>
      <c r="F525" s="70"/>
      <c r="L525" s="54"/>
      <c r="M525" s="54"/>
      <c r="N525" s="54"/>
      <c r="O525" s="54"/>
      <c r="P525" s="55"/>
    </row>
    <row r="526">
      <c r="B526" s="70"/>
      <c r="D526" s="70"/>
      <c r="E526" s="70"/>
      <c r="F526" s="70"/>
      <c r="L526" s="54"/>
      <c r="M526" s="54"/>
      <c r="N526" s="54"/>
      <c r="O526" s="54"/>
      <c r="P526" s="55"/>
    </row>
    <row r="527">
      <c r="B527" s="70"/>
      <c r="D527" s="70"/>
      <c r="E527" s="70"/>
      <c r="F527" s="70"/>
      <c r="L527" s="54"/>
      <c r="M527" s="54"/>
      <c r="N527" s="54"/>
      <c r="O527" s="54"/>
      <c r="P527" s="55"/>
    </row>
    <row r="528">
      <c r="B528" s="70"/>
      <c r="D528" s="70"/>
      <c r="E528" s="70"/>
      <c r="F528" s="70"/>
      <c r="L528" s="54"/>
      <c r="M528" s="54"/>
      <c r="N528" s="54"/>
      <c r="O528" s="54"/>
      <c r="P528" s="55"/>
    </row>
    <row r="529">
      <c r="B529" s="70"/>
      <c r="D529" s="70"/>
      <c r="E529" s="70"/>
      <c r="F529" s="70"/>
      <c r="L529" s="54"/>
      <c r="M529" s="54"/>
      <c r="N529" s="54"/>
      <c r="O529" s="54"/>
      <c r="P529" s="55"/>
    </row>
    <row r="530">
      <c r="B530" s="70"/>
      <c r="D530" s="70"/>
      <c r="E530" s="70"/>
      <c r="F530" s="70"/>
      <c r="L530" s="54"/>
      <c r="M530" s="54"/>
      <c r="N530" s="54"/>
      <c r="O530" s="54"/>
      <c r="P530" s="55"/>
    </row>
    <row r="531">
      <c r="B531" s="70"/>
      <c r="D531" s="70"/>
      <c r="E531" s="70"/>
      <c r="F531" s="70"/>
      <c r="L531" s="54"/>
      <c r="M531" s="54"/>
      <c r="N531" s="54"/>
      <c r="O531" s="54"/>
      <c r="P531" s="55"/>
    </row>
    <row r="532">
      <c r="B532" s="70"/>
      <c r="D532" s="70"/>
      <c r="E532" s="70"/>
      <c r="F532" s="70"/>
      <c r="L532" s="54"/>
      <c r="M532" s="54"/>
      <c r="N532" s="54"/>
      <c r="O532" s="54"/>
      <c r="P532" s="55"/>
    </row>
    <row r="533">
      <c r="B533" s="70"/>
      <c r="D533" s="70"/>
      <c r="E533" s="70"/>
      <c r="F533" s="70"/>
      <c r="L533" s="54"/>
      <c r="M533" s="54"/>
      <c r="N533" s="54"/>
      <c r="O533" s="54"/>
      <c r="P533" s="55"/>
    </row>
    <row r="534">
      <c r="B534" s="70"/>
      <c r="D534" s="70"/>
      <c r="E534" s="70"/>
      <c r="F534" s="70"/>
      <c r="L534" s="54"/>
      <c r="M534" s="54"/>
      <c r="N534" s="54"/>
      <c r="O534" s="54"/>
      <c r="P534" s="55"/>
    </row>
    <row r="535">
      <c r="B535" s="70"/>
      <c r="D535" s="70"/>
      <c r="E535" s="70"/>
      <c r="F535" s="70"/>
      <c r="L535" s="54"/>
      <c r="M535" s="54"/>
      <c r="N535" s="54"/>
      <c r="O535" s="54"/>
      <c r="P535" s="55"/>
    </row>
    <row r="536">
      <c r="B536" s="70"/>
      <c r="D536" s="70"/>
      <c r="E536" s="70"/>
      <c r="F536" s="70"/>
      <c r="L536" s="54"/>
      <c r="M536" s="54"/>
      <c r="N536" s="54"/>
      <c r="O536" s="54"/>
      <c r="P536" s="55"/>
    </row>
    <row r="537">
      <c r="B537" s="70"/>
      <c r="D537" s="70"/>
      <c r="E537" s="70"/>
      <c r="F537" s="70"/>
      <c r="L537" s="54"/>
      <c r="M537" s="54"/>
      <c r="N537" s="54"/>
      <c r="O537" s="54"/>
      <c r="P537" s="55"/>
    </row>
    <row r="538">
      <c r="B538" s="70"/>
      <c r="D538" s="70"/>
      <c r="E538" s="70"/>
      <c r="F538" s="70"/>
      <c r="L538" s="54"/>
      <c r="M538" s="54"/>
      <c r="N538" s="54"/>
      <c r="O538" s="54"/>
      <c r="P538" s="55"/>
    </row>
    <row r="539">
      <c r="B539" s="70"/>
      <c r="D539" s="70"/>
      <c r="E539" s="70"/>
      <c r="F539" s="70"/>
      <c r="L539" s="54"/>
      <c r="M539" s="54"/>
      <c r="N539" s="54"/>
      <c r="O539" s="54"/>
      <c r="P539" s="55"/>
    </row>
    <row r="540">
      <c r="B540" s="70"/>
      <c r="D540" s="70"/>
      <c r="E540" s="70"/>
      <c r="F540" s="70"/>
      <c r="L540" s="54"/>
      <c r="M540" s="54"/>
      <c r="N540" s="54"/>
      <c r="O540" s="54"/>
      <c r="P540" s="55"/>
    </row>
    <row r="541">
      <c r="B541" s="70"/>
      <c r="D541" s="70"/>
      <c r="E541" s="70"/>
      <c r="F541" s="70"/>
      <c r="L541" s="54"/>
      <c r="M541" s="54"/>
      <c r="N541" s="54"/>
      <c r="O541" s="54"/>
      <c r="P541" s="55"/>
    </row>
    <row r="542">
      <c r="B542" s="70"/>
      <c r="D542" s="70"/>
      <c r="E542" s="70"/>
      <c r="F542" s="70"/>
      <c r="L542" s="54"/>
      <c r="M542" s="54"/>
      <c r="N542" s="54"/>
      <c r="O542" s="54"/>
      <c r="P542" s="55"/>
    </row>
    <row r="543">
      <c r="B543" s="70"/>
      <c r="D543" s="70"/>
      <c r="E543" s="70"/>
      <c r="F543" s="70"/>
      <c r="L543" s="54"/>
      <c r="M543" s="54"/>
      <c r="N543" s="54"/>
      <c r="O543" s="54"/>
      <c r="P543" s="55"/>
    </row>
    <row r="544">
      <c r="B544" s="70"/>
      <c r="D544" s="70"/>
      <c r="E544" s="70"/>
      <c r="F544" s="70"/>
      <c r="L544" s="54"/>
      <c r="M544" s="54"/>
      <c r="N544" s="54"/>
      <c r="O544" s="54"/>
      <c r="P544" s="55"/>
    </row>
    <row r="545">
      <c r="B545" s="70"/>
      <c r="D545" s="70"/>
      <c r="E545" s="70"/>
      <c r="F545" s="70"/>
      <c r="L545" s="54"/>
      <c r="M545" s="54"/>
      <c r="N545" s="54"/>
      <c r="O545" s="54"/>
      <c r="P545" s="55"/>
    </row>
    <row r="546">
      <c r="B546" s="70"/>
      <c r="D546" s="70"/>
      <c r="E546" s="70"/>
      <c r="F546" s="70"/>
      <c r="L546" s="54"/>
      <c r="M546" s="54"/>
      <c r="N546" s="54"/>
      <c r="O546" s="54"/>
      <c r="P546" s="55"/>
    </row>
    <row r="547">
      <c r="B547" s="70"/>
      <c r="D547" s="70"/>
      <c r="E547" s="70"/>
      <c r="F547" s="70"/>
      <c r="L547" s="54"/>
      <c r="M547" s="54"/>
      <c r="N547" s="54"/>
      <c r="O547" s="54"/>
      <c r="P547" s="55"/>
    </row>
    <row r="548">
      <c r="B548" s="70"/>
      <c r="D548" s="70"/>
      <c r="E548" s="70"/>
      <c r="F548" s="70"/>
      <c r="L548" s="54"/>
      <c r="M548" s="54"/>
      <c r="N548" s="54"/>
      <c r="O548" s="54"/>
      <c r="P548" s="55"/>
    </row>
    <row r="549">
      <c r="B549" s="70"/>
      <c r="D549" s="70"/>
      <c r="E549" s="70"/>
      <c r="F549" s="70"/>
      <c r="L549" s="54"/>
      <c r="M549" s="54"/>
      <c r="N549" s="54"/>
      <c r="O549" s="54"/>
      <c r="P549" s="55"/>
    </row>
    <row r="550">
      <c r="B550" s="70"/>
      <c r="D550" s="70"/>
      <c r="E550" s="70"/>
      <c r="F550" s="70"/>
      <c r="L550" s="54"/>
      <c r="M550" s="54"/>
      <c r="N550" s="54"/>
      <c r="O550" s="54"/>
      <c r="P550" s="55"/>
    </row>
    <row r="551">
      <c r="B551" s="70"/>
      <c r="D551" s="70"/>
      <c r="E551" s="70"/>
      <c r="F551" s="70"/>
      <c r="L551" s="54"/>
      <c r="M551" s="54"/>
      <c r="N551" s="54"/>
      <c r="O551" s="54"/>
      <c r="P551" s="55"/>
    </row>
    <row r="552">
      <c r="B552" s="70"/>
      <c r="D552" s="70"/>
      <c r="E552" s="70"/>
      <c r="F552" s="70"/>
      <c r="L552" s="54"/>
      <c r="M552" s="54"/>
      <c r="N552" s="54"/>
      <c r="O552" s="54"/>
      <c r="P552" s="55"/>
    </row>
    <row r="553">
      <c r="B553" s="70"/>
      <c r="D553" s="70"/>
      <c r="E553" s="70"/>
      <c r="F553" s="70"/>
      <c r="L553" s="54"/>
      <c r="M553" s="54"/>
      <c r="N553" s="54"/>
      <c r="O553" s="54"/>
      <c r="P553" s="55"/>
    </row>
    <row r="554">
      <c r="B554" s="70"/>
      <c r="D554" s="70"/>
      <c r="E554" s="70"/>
      <c r="F554" s="70"/>
      <c r="L554" s="54"/>
      <c r="M554" s="54"/>
      <c r="N554" s="54"/>
      <c r="O554" s="54"/>
      <c r="P554" s="55"/>
    </row>
    <row r="555">
      <c r="B555" s="70"/>
      <c r="D555" s="70"/>
      <c r="E555" s="70"/>
      <c r="F555" s="70"/>
      <c r="L555" s="54"/>
      <c r="M555" s="54"/>
      <c r="N555" s="54"/>
      <c r="O555" s="54"/>
      <c r="P555" s="55"/>
    </row>
    <row r="556">
      <c r="B556" s="70"/>
      <c r="D556" s="70"/>
      <c r="E556" s="70"/>
      <c r="F556" s="70"/>
      <c r="L556" s="54"/>
      <c r="M556" s="54"/>
      <c r="N556" s="54"/>
      <c r="O556" s="54"/>
      <c r="P556" s="55"/>
    </row>
    <row r="557">
      <c r="B557" s="70"/>
      <c r="D557" s="70"/>
      <c r="E557" s="70"/>
      <c r="F557" s="70"/>
      <c r="L557" s="54"/>
      <c r="M557" s="54"/>
      <c r="N557" s="54"/>
      <c r="O557" s="54"/>
      <c r="P557" s="55"/>
    </row>
    <row r="558">
      <c r="B558" s="70"/>
      <c r="D558" s="70"/>
      <c r="E558" s="70"/>
      <c r="F558" s="70"/>
      <c r="L558" s="54"/>
      <c r="M558" s="54"/>
      <c r="N558" s="54"/>
      <c r="O558" s="54"/>
      <c r="P558" s="55"/>
    </row>
    <row r="559">
      <c r="B559" s="70"/>
      <c r="D559" s="70"/>
      <c r="E559" s="70"/>
      <c r="F559" s="70"/>
      <c r="L559" s="54"/>
      <c r="M559" s="54"/>
      <c r="N559" s="54"/>
      <c r="O559" s="54"/>
      <c r="P559" s="55"/>
    </row>
    <row r="560">
      <c r="B560" s="70"/>
      <c r="D560" s="70"/>
      <c r="E560" s="70"/>
      <c r="F560" s="70"/>
      <c r="L560" s="54"/>
      <c r="M560" s="54"/>
      <c r="N560" s="54"/>
      <c r="O560" s="54"/>
      <c r="P560" s="55"/>
    </row>
    <row r="561">
      <c r="B561" s="70"/>
      <c r="D561" s="70"/>
      <c r="E561" s="70"/>
      <c r="F561" s="70"/>
      <c r="L561" s="54"/>
      <c r="M561" s="54"/>
      <c r="N561" s="54"/>
      <c r="O561" s="54"/>
      <c r="P561" s="55"/>
    </row>
    <row r="562">
      <c r="B562" s="70"/>
      <c r="D562" s="70"/>
      <c r="E562" s="70"/>
      <c r="F562" s="70"/>
      <c r="L562" s="54"/>
      <c r="M562" s="54"/>
      <c r="N562" s="54"/>
      <c r="O562" s="54"/>
      <c r="P562" s="55"/>
    </row>
    <row r="563">
      <c r="B563" s="70"/>
      <c r="D563" s="70"/>
      <c r="E563" s="70"/>
      <c r="F563" s="70"/>
      <c r="L563" s="54"/>
      <c r="M563" s="54"/>
      <c r="N563" s="54"/>
      <c r="O563" s="54"/>
      <c r="P563" s="55"/>
    </row>
    <row r="564">
      <c r="B564" s="70"/>
      <c r="D564" s="70"/>
      <c r="E564" s="70"/>
      <c r="F564" s="70"/>
      <c r="L564" s="54"/>
      <c r="M564" s="54"/>
      <c r="N564" s="54"/>
      <c r="O564" s="54"/>
      <c r="P564" s="55"/>
    </row>
    <row r="565">
      <c r="B565" s="70"/>
      <c r="D565" s="70"/>
      <c r="E565" s="70"/>
      <c r="F565" s="70"/>
      <c r="L565" s="54"/>
      <c r="M565" s="54"/>
      <c r="N565" s="54"/>
      <c r="O565" s="54"/>
      <c r="P565" s="55"/>
    </row>
    <row r="566">
      <c r="B566" s="70"/>
      <c r="D566" s="70"/>
      <c r="E566" s="70"/>
      <c r="F566" s="70"/>
      <c r="L566" s="54"/>
      <c r="M566" s="54"/>
      <c r="N566" s="54"/>
      <c r="O566" s="54"/>
      <c r="P566" s="55"/>
    </row>
    <row r="567">
      <c r="B567" s="70"/>
      <c r="D567" s="70"/>
      <c r="E567" s="70"/>
      <c r="F567" s="70"/>
      <c r="L567" s="54"/>
      <c r="M567" s="54"/>
      <c r="N567" s="54"/>
      <c r="O567" s="54"/>
      <c r="P567" s="55"/>
    </row>
    <row r="568">
      <c r="B568" s="70"/>
      <c r="D568" s="70"/>
      <c r="E568" s="70"/>
      <c r="F568" s="70"/>
      <c r="L568" s="54"/>
      <c r="M568" s="54"/>
      <c r="N568" s="54"/>
      <c r="O568" s="54"/>
      <c r="P568" s="55"/>
    </row>
    <row r="569">
      <c r="B569" s="70"/>
      <c r="D569" s="70"/>
      <c r="E569" s="70"/>
      <c r="F569" s="70"/>
      <c r="L569" s="54"/>
      <c r="M569" s="54"/>
      <c r="N569" s="54"/>
      <c r="O569" s="54"/>
      <c r="P569" s="55"/>
    </row>
    <row r="570">
      <c r="B570" s="70"/>
      <c r="D570" s="70"/>
      <c r="E570" s="70"/>
      <c r="F570" s="70"/>
      <c r="L570" s="54"/>
      <c r="M570" s="54"/>
      <c r="N570" s="54"/>
      <c r="O570" s="54"/>
      <c r="P570" s="55"/>
    </row>
    <row r="571">
      <c r="B571" s="70"/>
      <c r="D571" s="70"/>
      <c r="E571" s="70"/>
      <c r="F571" s="70"/>
      <c r="L571" s="54"/>
      <c r="M571" s="54"/>
      <c r="N571" s="54"/>
      <c r="O571" s="54"/>
      <c r="P571" s="55"/>
    </row>
    <row r="572">
      <c r="B572" s="70"/>
      <c r="D572" s="70"/>
      <c r="E572" s="70"/>
      <c r="F572" s="70"/>
      <c r="L572" s="54"/>
      <c r="M572" s="54"/>
      <c r="N572" s="54"/>
      <c r="O572" s="54"/>
      <c r="P572" s="55"/>
    </row>
    <row r="573">
      <c r="B573" s="70"/>
      <c r="D573" s="70"/>
      <c r="E573" s="70"/>
      <c r="F573" s="70"/>
      <c r="L573" s="54"/>
      <c r="M573" s="54"/>
      <c r="N573" s="54"/>
      <c r="O573" s="54"/>
      <c r="P573" s="55"/>
    </row>
    <row r="574">
      <c r="B574" s="70"/>
      <c r="D574" s="70"/>
      <c r="E574" s="70"/>
      <c r="F574" s="70"/>
      <c r="L574" s="54"/>
      <c r="M574" s="54"/>
      <c r="N574" s="54"/>
      <c r="O574" s="54"/>
      <c r="P574" s="55"/>
    </row>
    <row r="575">
      <c r="B575" s="70"/>
      <c r="D575" s="70"/>
      <c r="E575" s="70"/>
      <c r="F575" s="70"/>
      <c r="L575" s="54"/>
      <c r="M575" s="54"/>
      <c r="N575" s="54"/>
      <c r="O575" s="54"/>
      <c r="P575" s="55"/>
    </row>
    <row r="576">
      <c r="B576" s="70"/>
      <c r="D576" s="70"/>
      <c r="E576" s="70"/>
      <c r="F576" s="70"/>
      <c r="L576" s="54"/>
      <c r="M576" s="54"/>
      <c r="N576" s="54"/>
      <c r="O576" s="54"/>
      <c r="P576" s="55"/>
    </row>
    <row r="577">
      <c r="B577" s="70"/>
      <c r="D577" s="70"/>
      <c r="E577" s="70"/>
      <c r="F577" s="70"/>
      <c r="L577" s="54"/>
      <c r="M577" s="54"/>
      <c r="N577" s="54"/>
      <c r="O577" s="54"/>
      <c r="P577" s="55"/>
    </row>
    <row r="578">
      <c r="B578" s="70"/>
      <c r="D578" s="70"/>
      <c r="E578" s="70"/>
      <c r="F578" s="70"/>
      <c r="L578" s="54"/>
      <c r="M578" s="54"/>
      <c r="N578" s="54"/>
      <c r="O578" s="54"/>
      <c r="P578" s="55"/>
    </row>
    <row r="579">
      <c r="B579" s="70"/>
      <c r="D579" s="70"/>
      <c r="E579" s="70"/>
      <c r="F579" s="70"/>
      <c r="L579" s="54"/>
      <c r="M579" s="54"/>
      <c r="N579" s="54"/>
      <c r="O579" s="54"/>
      <c r="P579" s="55"/>
    </row>
    <row r="580">
      <c r="B580" s="70"/>
      <c r="D580" s="70"/>
      <c r="E580" s="70"/>
      <c r="F580" s="70"/>
      <c r="L580" s="54"/>
      <c r="M580" s="54"/>
      <c r="N580" s="54"/>
      <c r="O580" s="54"/>
      <c r="P580" s="55"/>
    </row>
    <row r="581">
      <c r="B581" s="70"/>
      <c r="D581" s="70"/>
      <c r="E581" s="70"/>
      <c r="F581" s="70"/>
      <c r="L581" s="54"/>
      <c r="M581" s="54"/>
      <c r="N581" s="54"/>
      <c r="O581" s="54"/>
      <c r="P581" s="55"/>
    </row>
    <row r="582">
      <c r="B582" s="70"/>
      <c r="D582" s="70"/>
      <c r="E582" s="70"/>
      <c r="F582" s="70"/>
      <c r="L582" s="54"/>
      <c r="M582" s="54"/>
      <c r="N582" s="54"/>
      <c r="O582" s="54"/>
      <c r="P582" s="55"/>
    </row>
    <row r="583">
      <c r="B583" s="70"/>
      <c r="D583" s="70"/>
      <c r="E583" s="70"/>
      <c r="F583" s="70"/>
      <c r="L583" s="54"/>
      <c r="M583" s="54"/>
      <c r="N583" s="54"/>
      <c r="O583" s="54"/>
      <c r="P583" s="55"/>
    </row>
    <row r="584">
      <c r="B584" s="70"/>
      <c r="D584" s="70"/>
      <c r="E584" s="70"/>
      <c r="F584" s="70"/>
      <c r="L584" s="54"/>
      <c r="M584" s="54"/>
      <c r="N584" s="54"/>
      <c r="O584" s="54"/>
      <c r="P584" s="55"/>
    </row>
    <row r="585">
      <c r="B585" s="70"/>
      <c r="D585" s="70"/>
      <c r="E585" s="70"/>
      <c r="F585" s="70"/>
      <c r="L585" s="54"/>
      <c r="M585" s="54"/>
      <c r="N585" s="54"/>
      <c r="O585" s="54"/>
      <c r="P585" s="55"/>
    </row>
    <row r="586">
      <c r="B586" s="70"/>
      <c r="D586" s="70"/>
      <c r="E586" s="70"/>
      <c r="F586" s="70"/>
      <c r="L586" s="54"/>
      <c r="M586" s="54"/>
      <c r="N586" s="54"/>
      <c r="O586" s="54"/>
      <c r="P586" s="55"/>
    </row>
    <row r="587">
      <c r="B587" s="70"/>
      <c r="D587" s="70"/>
      <c r="E587" s="70"/>
      <c r="F587" s="70"/>
      <c r="L587" s="54"/>
      <c r="M587" s="54"/>
      <c r="N587" s="54"/>
      <c r="O587" s="54"/>
      <c r="P587" s="55"/>
    </row>
    <row r="588">
      <c r="B588" s="70"/>
      <c r="D588" s="70"/>
      <c r="E588" s="70"/>
      <c r="F588" s="70"/>
      <c r="L588" s="54"/>
      <c r="M588" s="54"/>
      <c r="N588" s="54"/>
      <c r="O588" s="54"/>
      <c r="P588" s="55"/>
    </row>
    <row r="589">
      <c r="B589" s="70"/>
      <c r="D589" s="70"/>
      <c r="E589" s="70"/>
      <c r="F589" s="70"/>
      <c r="L589" s="54"/>
      <c r="M589" s="54"/>
      <c r="N589" s="54"/>
      <c r="O589" s="54"/>
      <c r="P589" s="55"/>
    </row>
    <row r="590">
      <c r="B590" s="70"/>
      <c r="D590" s="70"/>
      <c r="E590" s="70"/>
      <c r="F590" s="70"/>
      <c r="L590" s="54"/>
      <c r="M590" s="54"/>
      <c r="N590" s="54"/>
      <c r="O590" s="54"/>
      <c r="P590" s="55"/>
    </row>
    <row r="591">
      <c r="B591" s="70"/>
      <c r="D591" s="70"/>
      <c r="E591" s="70"/>
      <c r="F591" s="70"/>
      <c r="L591" s="54"/>
      <c r="M591" s="54"/>
      <c r="N591" s="54"/>
      <c r="O591" s="54"/>
      <c r="P591" s="55"/>
    </row>
    <row r="592">
      <c r="B592" s="70"/>
      <c r="D592" s="70"/>
      <c r="E592" s="70"/>
      <c r="F592" s="70"/>
      <c r="L592" s="54"/>
      <c r="M592" s="54"/>
      <c r="N592" s="54"/>
      <c r="O592" s="54"/>
      <c r="P592" s="55"/>
    </row>
    <row r="593">
      <c r="B593" s="70"/>
      <c r="D593" s="70"/>
      <c r="E593" s="70"/>
      <c r="F593" s="70"/>
      <c r="L593" s="54"/>
      <c r="M593" s="54"/>
      <c r="N593" s="54"/>
      <c r="O593" s="54"/>
      <c r="P593" s="55"/>
    </row>
    <row r="594">
      <c r="B594" s="70"/>
      <c r="D594" s="70"/>
      <c r="E594" s="70"/>
      <c r="F594" s="70"/>
      <c r="L594" s="54"/>
      <c r="M594" s="54"/>
      <c r="N594" s="54"/>
      <c r="O594" s="54"/>
      <c r="P594" s="55"/>
    </row>
    <row r="595">
      <c r="B595" s="70"/>
      <c r="D595" s="70"/>
      <c r="E595" s="70"/>
      <c r="F595" s="70"/>
      <c r="L595" s="54"/>
      <c r="M595" s="54"/>
      <c r="N595" s="54"/>
      <c r="O595" s="54"/>
      <c r="P595" s="55"/>
    </row>
    <row r="596">
      <c r="B596" s="70"/>
      <c r="D596" s="70"/>
      <c r="E596" s="70"/>
      <c r="F596" s="70"/>
      <c r="L596" s="54"/>
      <c r="M596" s="54"/>
      <c r="N596" s="54"/>
      <c r="O596" s="54"/>
      <c r="P596" s="55"/>
    </row>
    <row r="597">
      <c r="B597" s="70"/>
      <c r="D597" s="70"/>
      <c r="E597" s="70"/>
      <c r="F597" s="70"/>
      <c r="L597" s="54"/>
      <c r="M597" s="54"/>
      <c r="N597" s="54"/>
      <c r="O597" s="54"/>
      <c r="P597" s="55"/>
    </row>
    <row r="598">
      <c r="B598" s="70"/>
      <c r="D598" s="70"/>
      <c r="E598" s="70"/>
      <c r="F598" s="70"/>
      <c r="L598" s="54"/>
      <c r="M598" s="54"/>
      <c r="N598" s="54"/>
      <c r="O598" s="54"/>
      <c r="P598" s="55"/>
    </row>
    <row r="599">
      <c r="B599" s="70"/>
      <c r="D599" s="70"/>
      <c r="E599" s="70"/>
      <c r="F599" s="70"/>
      <c r="L599" s="54"/>
      <c r="M599" s="54"/>
      <c r="N599" s="54"/>
      <c r="O599" s="54"/>
      <c r="P599" s="55"/>
    </row>
    <row r="600">
      <c r="B600" s="70"/>
      <c r="D600" s="70"/>
      <c r="E600" s="70"/>
      <c r="F600" s="70"/>
      <c r="L600" s="54"/>
      <c r="M600" s="54"/>
      <c r="N600" s="54"/>
      <c r="O600" s="54"/>
      <c r="P600" s="55"/>
    </row>
    <row r="601">
      <c r="B601" s="70"/>
      <c r="D601" s="70"/>
      <c r="E601" s="70"/>
      <c r="F601" s="70"/>
      <c r="L601" s="54"/>
      <c r="M601" s="54"/>
      <c r="N601" s="54"/>
      <c r="O601" s="54"/>
      <c r="P601" s="55"/>
    </row>
    <row r="602">
      <c r="B602" s="70"/>
      <c r="D602" s="70"/>
      <c r="E602" s="70"/>
      <c r="F602" s="70"/>
      <c r="L602" s="54"/>
      <c r="M602" s="54"/>
      <c r="N602" s="54"/>
      <c r="O602" s="54"/>
      <c r="P602" s="55"/>
    </row>
    <row r="603">
      <c r="B603" s="70"/>
      <c r="D603" s="70"/>
      <c r="E603" s="70"/>
      <c r="F603" s="70"/>
      <c r="L603" s="54"/>
      <c r="M603" s="54"/>
      <c r="N603" s="54"/>
      <c r="O603" s="54"/>
      <c r="P603" s="55"/>
    </row>
    <row r="604">
      <c r="B604" s="70"/>
      <c r="D604" s="70"/>
      <c r="E604" s="70"/>
      <c r="F604" s="70"/>
      <c r="L604" s="54"/>
      <c r="M604" s="54"/>
      <c r="N604" s="54"/>
      <c r="O604" s="54"/>
      <c r="P604" s="55"/>
    </row>
    <row r="605">
      <c r="B605" s="70"/>
      <c r="D605" s="70"/>
      <c r="E605" s="70"/>
      <c r="F605" s="70"/>
      <c r="L605" s="54"/>
      <c r="M605" s="54"/>
      <c r="N605" s="54"/>
      <c r="O605" s="54"/>
      <c r="P605" s="55"/>
    </row>
    <row r="606">
      <c r="B606" s="70"/>
      <c r="D606" s="70"/>
      <c r="E606" s="70"/>
      <c r="F606" s="70"/>
      <c r="L606" s="54"/>
      <c r="M606" s="54"/>
      <c r="N606" s="54"/>
      <c r="O606" s="54"/>
      <c r="P606" s="55"/>
    </row>
    <row r="607">
      <c r="B607" s="70"/>
      <c r="D607" s="70"/>
      <c r="E607" s="70"/>
      <c r="F607" s="70"/>
      <c r="L607" s="54"/>
      <c r="M607" s="54"/>
      <c r="N607" s="54"/>
      <c r="O607" s="54"/>
      <c r="P607" s="55"/>
    </row>
    <row r="608">
      <c r="B608" s="70"/>
      <c r="D608" s="70"/>
      <c r="E608" s="70"/>
      <c r="F608" s="70"/>
      <c r="L608" s="54"/>
      <c r="M608" s="54"/>
      <c r="N608" s="54"/>
      <c r="O608" s="54"/>
      <c r="P608" s="55"/>
    </row>
    <row r="609">
      <c r="B609" s="70"/>
      <c r="D609" s="70"/>
      <c r="E609" s="70"/>
      <c r="F609" s="70"/>
      <c r="L609" s="54"/>
      <c r="M609" s="54"/>
      <c r="N609" s="54"/>
      <c r="O609" s="54"/>
      <c r="P609" s="55"/>
    </row>
    <row r="610">
      <c r="B610" s="70"/>
      <c r="D610" s="70"/>
      <c r="E610" s="70"/>
      <c r="F610" s="70"/>
      <c r="L610" s="54"/>
      <c r="M610" s="54"/>
      <c r="N610" s="54"/>
      <c r="O610" s="54"/>
      <c r="P610" s="55"/>
    </row>
    <row r="611">
      <c r="B611" s="70"/>
      <c r="D611" s="70"/>
      <c r="E611" s="70"/>
      <c r="F611" s="70"/>
      <c r="L611" s="54"/>
      <c r="M611" s="54"/>
      <c r="N611" s="54"/>
      <c r="O611" s="54"/>
      <c r="P611" s="55"/>
    </row>
    <row r="612">
      <c r="B612" s="70"/>
      <c r="D612" s="70"/>
      <c r="E612" s="70"/>
      <c r="F612" s="70"/>
      <c r="L612" s="54"/>
      <c r="M612" s="54"/>
      <c r="N612" s="54"/>
      <c r="O612" s="54"/>
      <c r="P612" s="55"/>
    </row>
    <row r="613">
      <c r="B613" s="70"/>
      <c r="D613" s="70"/>
      <c r="E613" s="70"/>
      <c r="F613" s="70"/>
      <c r="L613" s="54"/>
      <c r="M613" s="54"/>
      <c r="N613" s="54"/>
      <c r="O613" s="54"/>
      <c r="P613" s="55"/>
    </row>
    <row r="614">
      <c r="B614" s="70"/>
      <c r="D614" s="70"/>
      <c r="E614" s="70"/>
      <c r="F614" s="70"/>
      <c r="L614" s="54"/>
      <c r="M614" s="54"/>
      <c r="N614" s="54"/>
      <c r="O614" s="54"/>
      <c r="P614" s="55"/>
    </row>
    <row r="615">
      <c r="B615" s="70"/>
      <c r="D615" s="70"/>
      <c r="E615" s="70"/>
      <c r="F615" s="70"/>
      <c r="L615" s="54"/>
      <c r="M615" s="54"/>
      <c r="N615" s="54"/>
      <c r="O615" s="54"/>
      <c r="P615" s="55"/>
    </row>
    <row r="616">
      <c r="B616" s="70"/>
      <c r="D616" s="70"/>
      <c r="E616" s="70"/>
      <c r="F616" s="70"/>
      <c r="L616" s="54"/>
      <c r="M616" s="54"/>
      <c r="N616" s="54"/>
      <c r="O616" s="54"/>
      <c r="P616" s="55"/>
    </row>
    <row r="617">
      <c r="B617" s="70"/>
      <c r="D617" s="70"/>
      <c r="E617" s="70"/>
      <c r="F617" s="70"/>
      <c r="L617" s="54"/>
      <c r="M617" s="54"/>
      <c r="N617" s="54"/>
      <c r="O617" s="54"/>
      <c r="P617" s="55"/>
    </row>
    <row r="618">
      <c r="B618" s="70"/>
      <c r="D618" s="70"/>
      <c r="E618" s="70"/>
      <c r="F618" s="70"/>
      <c r="L618" s="54"/>
      <c r="M618" s="54"/>
      <c r="N618" s="54"/>
      <c r="O618" s="54"/>
      <c r="P618" s="55"/>
    </row>
    <row r="619">
      <c r="B619" s="70"/>
      <c r="D619" s="70"/>
      <c r="E619" s="70"/>
      <c r="F619" s="70"/>
      <c r="L619" s="54"/>
      <c r="M619" s="54"/>
      <c r="N619" s="54"/>
      <c r="O619" s="54"/>
      <c r="P619" s="55"/>
    </row>
    <row r="620">
      <c r="B620" s="70"/>
      <c r="D620" s="70"/>
      <c r="E620" s="70"/>
      <c r="F620" s="70"/>
      <c r="L620" s="54"/>
      <c r="M620" s="54"/>
      <c r="N620" s="54"/>
      <c r="O620" s="54"/>
      <c r="P620" s="55"/>
    </row>
    <row r="621">
      <c r="B621" s="70"/>
      <c r="D621" s="70"/>
      <c r="E621" s="70"/>
      <c r="F621" s="70"/>
      <c r="L621" s="54"/>
      <c r="M621" s="54"/>
      <c r="N621" s="54"/>
      <c r="O621" s="54"/>
      <c r="P621" s="55"/>
    </row>
    <row r="622">
      <c r="B622" s="70"/>
      <c r="D622" s="70"/>
      <c r="E622" s="70"/>
      <c r="F622" s="70"/>
      <c r="L622" s="54"/>
      <c r="M622" s="54"/>
      <c r="N622" s="54"/>
      <c r="O622" s="54"/>
      <c r="P622" s="55"/>
    </row>
    <row r="623">
      <c r="B623" s="70"/>
      <c r="D623" s="70"/>
      <c r="E623" s="70"/>
      <c r="F623" s="70"/>
      <c r="L623" s="54"/>
      <c r="M623" s="54"/>
      <c r="N623" s="54"/>
      <c r="O623" s="54"/>
      <c r="P623" s="55"/>
    </row>
    <row r="624">
      <c r="B624" s="70"/>
      <c r="D624" s="70"/>
      <c r="E624" s="70"/>
      <c r="F624" s="70"/>
      <c r="L624" s="54"/>
      <c r="M624" s="54"/>
      <c r="N624" s="54"/>
      <c r="O624" s="54"/>
      <c r="P624" s="55"/>
    </row>
    <row r="625">
      <c r="B625" s="70"/>
      <c r="D625" s="70"/>
      <c r="E625" s="70"/>
      <c r="F625" s="70"/>
      <c r="L625" s="54"/>
      <c r="M625" s="54"/>
      <c r="N625" s="54"/>
      <c r="O625" s="54"/>
      <c r="P625" s="55"/>
    </row>
    <row r="626">
      <c r="B626" s="70"/>
      <c r="D626" s="70"/>
      <c r="E626" s="70"/>
      <c r="F626" s="70"/>
      <c r="L626" s="54"/>
      <c r="M626" s="54"/>
      <c r="N626" s="54"/>
      <c r="O626" s="54"/>
      <c r="P626" s="55"/>
    </row>
    <row r="627">
      <c r="B627" s="70"/>
      <c r="D627" s="70"/>
      <c r="E627" s="70"/>
      <c r="F627" s="70"/>
      <c r="L627" s="54"/>
      <c r="M627" s="54"/>
      <c r="N627" s="54"/>
      <c r="O627" s="54"/>
      <c r="P627" s="55"/>
    </row>
    <row r="628">
      <c r="B628" s="70"/>
      <c r="D628" s="70"/>
      <c r="E628" s="70"/>
      <c r="F628" s="70"/>
      <c r="L628" s="54"/>
      <c r="M628" s="54"/>
      <c r="N628" s="54"/>
      <c r="O628" s="54"/>
      <c r="P628" s="55"/>
    </row>
    <row r="629">
      <c r="B629" s="70"/>
      <c r="D629" s="70"/>
      <c r="E629" s="70"/>
      <c r="F629" s="70"/>
      <c r="L629" s="54"/>
      <c r="M629" s="54"/>
      <c r="N629" s="54"/>
      <c r="O629" s="54"/>
      <c r="P629" s="55"/>
    </row>
    <row r="630">
      <c r="B630" s="70"/>
      <c r="D630" s="70"/>
      <c r="E630" s="70"/>
      <c r="F630" s="70"/>
      <c r="L630" s="54"/>
      <c r="M630" s="54"/>
      <c r="N630" s="54"/>
      <c r="O630" s="54"/>
      <c r="P630" s="55"/>
    </row>
    <row r="631">
      <c r="B631" s="70"/>
      <c r="D631" s="70"/>
      <c r="E631" s="70"/>
      <c r="F631" s="70"/>
      <c r="L631" s="54"/>
      <c r="M631" s="54"/>
      <c r="N631" s="54"/>
      <c r="O631" s="54"/>
      <c r="P631" s="55"/>
    </row>
    <row r="632">
      <c r="B632" s="70"/>
      <c r="D632" s="70"/>
      <c r="E632" s="70"/>
      <c r="F632" s="70"/>
      <c r="L632" s="54"/>
      <c r="M632" s="54"/>
      <c r="N632" s="54"/>
      <c r="O632" s="54"/>
      <c r="P632" s="55"/>
    </row>
    <row r="633">
      <c r="B633" s="70"/>
      <c r="D633" s="70"/>
      <c r="E633" s="70"/>
      <c r="F633" s="70"/>
      <c r="L633" s="54"/>
      <c r="M633" s="54"/>
      <c r="N633" s="54"/>
      <c r="O633" s="54"/>
      <c r="P633" s="55"/>
    </row>
    <row r="634">
      <c r="B634" s="70"/>
      <c r="D634" s="70"/>
      <c r="E634" s="70"/>
      <c r="F634" s="70"/>
      <c r="L634" s="54"/>
      <c r="M634" s="54"/>
      <c r="N634" s="54"/>
      <c r="O634" s="54"/>
      <c r="P634" s="55"/>
    </row>
    <row r="635">
      <c r="B635" s="70"/>
      <c r="D635" s="70"/>
      <c r="E635" s="70"/>
      <c r="F635" s="70"/>
      <c r="L635" s="54"/>
      <c r="M635" s="54"/>
      <c r="N635" s="54"/>
      <c r="O635" s="54"/>
      <c r="P635" s="55"/>
    </row>
    <row r="636">
      <c r="B636" s="70"/>
      <c r="D636" s="70"/>
      <c r="E636" s="70"/>
      <c r="F636" s="70"/>
      <c r="L636" s="54"/>
      <c r="M636" s="54"/>
      <c r="N636" s="54"/>
      <c r="O636" s="54"/>
      <c r="P636" s="55"/>
    </row>
    <row r="637">
      <c r="B637" s="70"/>
      <c r="D637" s="70"/>
      <c r="E637" s="70"/>
      <c r="F637" s="70"/>
      <c r="L637" s="54"/>
      <c r="M637" s="54"/>
      <c r="N637" s="54"/>
      <c r="O637" s="54"/>
      <c r="P637" s="55"/>
    </row>
    <row r="638">
      <c r="B638" s="70"/>
      <c r="D638" s="70"/>
      <c r="E638" s="70"/>
      <c r="F638" s="70"/>
      <c r="L638" s="54"/>
      <c r="M638" s="54"/>
      <c r="N638" s="54"/>
      <c r="O638" s="54"/>
      <c r="P638" s="55"/>
    </row>
    <row r="639">
      <c r="B639" s="70"/>
      <c r="D639" s="70"/>
      <c r="E639" s="70"/>
      <c r="F639" s="70"/>
      <c r="L639" s="54"/>
      <c r="M639" s="54"/>
      <c r="N639" s="54"/>
      <c r="O639" s="54"/>
      <c r="P639" s="55"/>
    </row>
    <row r="640">
      <c r="B640" s="70"/>
      <c r="D640" s="70"/>
      <c r="E640" s="70"/>
      <c r="F640" s="70"/>
      <c r="L640" s="54"/>
      <c r="M640" s="54"/>
      <c r="N640" s="54"/>
      <c r="O640" s="54"/>
      <c r="P640" s="55"/>
    </row>
    <row r="641">
      <c r="B641" s="70"/>
      <c r="D641" s="70"/>
      <c r="E641" s="70"/>
      <c r="F641" s="70"/>
      <c r="L641" s="54"/>
      <c r="M641" s="54"/>
      <c r="N641" s="54"/>
      <c r="O641" s="54"/>
      <c r="P641" s="55"/>
    </row>
    <row r="642">
      <c r="B642" s="70"/>
      <c r="D642" s="70"/>
      <c r="E642" s="70"/>
      <c r="F642" s="70"/>
      <c r="L642" s="54"/>
      <c r="M642" s="54"/>
      <c r="N642" s="54"/>
      <c r="O642" s="54"/>
      <c r="P642" s="55"/>
    </row>
    <row r="643">
      <c r="B643" s="70"/>
      <c r="D643" s="70"/>
      <c r="E643" s="70"/>
      <c r="F643" s="70"/>
      <c r="L643" s="54"/>
      <c r="M643" s="54"/>
      <c r="N643" s="54"/>
      <c r="O643" s="54"/>
      <c r="P643" s="55"/>
    </row>
    <row r="644">
      <c r="B644" s="70"/>
      <c r="D644" s="70"/>
      <c r="E644" s="70"/>
      <c r="F644" s="70"/>
      <c r="L644" s="54"/>
      <c r="M644" s="54"/>
      <c r="N644" s="54"/>
      <c r="O644" s="54"/>
      <c r="P644" s="55"/>
    </row>
    <row r="645">
      <c r="B645" s="70"/>
      <c r="D645" s="70"/>
      <c r="E645" s="70"/>
      <c r="F645" s="70"/>
      <c r="L645" s="54"/>
      <c r="M645" s="54"/>
      <c r="N645" s="54"/>
      <c r="O645" s="54"/>
      <c r="P645" s="55"/>
    </row>
    <row r="646">
      <c r="B646" s="70"/>
      <c r="D646" s="70"/>
      <c r="E646" s="70"/>
      <c r="F646" s="70"/>
      <c r="L646" s="54"/>
      <c r="M646" s="54"/>
      <c r="N646" s="54"/>
      <c r="O646" s="54"/>
      <c r="P646" s="55"/>
    </row>
    <row r="647">
      <c r="B647" s="70"/>
      <c r="D647" s="70"/>
      <c r="E647" s="70"/>
      <c r="F647" s="70"/>
      <c r="L647" s="54"/>
      <c r="M647" s="54"/>
      <c r="N647" s="54"/>
      <c r="O647" s="54"/>
      <c r="P647" s="55"/>
    </row>
    <row r="648">
      <c r="B648" s="70"/>
      <c r="D648" s="70"/>
      <c r="E648" s="70"/>
      <c r="F648" s="70"/>
      <c r="L648" s="54"/>
      <c r="M648" s="54"/>
      <c r="N648" s="54"/>
      <c r="O648" s="54"/>
      <c r="P648" s="55"/>
    </row>
    <row r="649">
      <c r="B649" s="70"/>
      <c r="D649" s="70"/>
      <c r="E649" s="70"/>
      <c r="F649" s="70"/>
      <c r="L649" s="54"/>
      <c r="M649" s="54"/>
      <c r="N649" s="54"/>
      <c r="O649" s="54"/>
      <c r="P649" s="55"/>
    </row>
    <row r="650">
      <c r="B650" s="70"/>
      <c r="D650" s="70"/>
      <c r="E650" s="70"/>
      <c r="F650" s="70"/>
      <c r="L650" s="54"/>
      <c r="M650" s="54"/>
      <c r="N650" s="54"/>
      <c r="O650" s="54"/>
      <c r="P650" s="55"/>
    </row>
    <row r="651">
      <c r="B651" s="70"/>
      <c r="D651" s="70"/>
      <c r="E651" s="70"/>
      <c r="F651" s="70"/>
      <c r="L651" s="54"/>
      <c r="M651" s="54"/>
      <c r="N651" s="54"/>
      <c r="O651" s="54"/>
      <c r="P651" s="55"/>
    </row>
    <row r="652">
      <c r="B652" s="70"/>
      <c r="D652" s="70"/>
      <c r="E652" s="70"/>
      <c r="F652" s="70"/>
      <c r="L652" s="54"/>
      <c r="M652" s="54"/>
      <c r="N652" s="54"/>
      <c r="O652" s="54"/>
      <c r="P652" s="55"/>
    </row>
    <row r="653">
      <c r="B653" s="70"/>
      <c r="D653" s="70"/>
      <c r="E653" s="70"/>
      <c r="F653" s="70"/>
      <c r="L653" s="54"/>
      <c r="M653" s="54"/>
      <c r="N653" s="54"/>
      <c r="O653" s="54"/>
      <c r="P653" s="55"/>
    </row>
    <row r="654">
      <c r="B654" s="70"/>
      <c r="D654" s="70"/>
      <c r="E654" s="70"/>
      <c r="F654" s="70"/>
      <c r="L654" s="54"/>
      <c r="M654" s="54"/>
      <c r="N654" s="54"/>
      <c r="O654" s="54"/>
      <c r="P654" s="55"/>
    </row>
    <row r="655">
      <c r="B655" s="70"/>
      <c r="D655" s="70"/>
      <c r="E655" s="70"/>
      <c r="F655" s="70"/>
      <c r="L655" s="54"/>
      <c r="M655" s="54"/>
      <c r="N655" s="54"/>
      <c r="O655" s="54"/>
      <c r="P655" s="55"/>
    </row>
    <row r="656">
      <c r="B656" s="70"/>
      <c r="D656" s="70"/>
      <c r="E656" s="70"/>
      <c r="F656" s="70"/>
      <c r="L656" s="54"/>
      <c r="M656" s="54"/>
      <c r="N656" s="54"/>
      <c r="O656" s="54"/>
      <c r="P656" s="55"/>
    </row>
    <row r="657">
      <c r="B657" s="70"/>
      <c r="D657" s="70"/>
      <c r="E657" s="70"/>
      <c r="F657" s="70"/>
      <c r="L657" s="54"/>
      <c r="M657" s="54"/>
      <c r="N657" s="54"/>
      <c r="O657" s="54"/>
      <c r="P657" s="55"/>
    </row>
    <row r="658">
      <c r="B658" s="70"/>
      <c r="D658" s="70"/>
      <c r="E658" s="70"/>
      <c r="F658" s="70"/>
      <c r="L658" s="54"/>
      <c r="M658" s="54"/>
      <c r="N658" s="54"/>
      <c r="O658" s="54"/>
      <c r="P658" s="55"/>
    </row>
    <row r="659">
      <c r="B659" s="70"/>
      <c r="D659" s="70"/>
      <c r="E659" s="70"/>
      <c r="F659" s="70"/>
      <c r="L659" s="54"/>
      <c r="M659" s="54"/>
      <c r="N659" s="54"/>
      <c r="O659" s="54"/>
      <c r="P659" s="55"/>
    </row>
    <row r="660">
      <c r="B660" s="70"/>
      <c r="D660" s="70"/>
      <c r="E660" s="70"/>
      <c r="F660" s="70"/>
      <c r="L660" s="54"/>
      <c r="M660" s="54"/>
      <c r="N660" s="54"/>
      <c r="O660" s="54"/>
      <c r="P660" s="55"/>
    </row>
    <row r="661">
      <c r="B661" s="70"/>
      <c r="D661" s="70"/>
      <c r="E661" s="70"/>
      <c r="F661" s="70"/>
      <c r="L661" s="54"/>
      <c r="M661" s="54"/>
      <c r="N661" s="54"/>
      <c r="O661" s="54"/>
      <c r="P661" s="55"/>
    </row>
    <row r="662">
      <c r="B662" s="70"/>
      <c r="D662" s="70"/>
      <c r="E662" s="70"/>
      <c r="F662" s="70"/>
      <c r="L662" s="54"/>
      <c r="M662" s="54"/>
      <c r="N662" s="54"/>
      <c r="O662" s="54"/>
      <c r="P662" s="55"/>
    </row>
    <row r="663">
      <c r="B663" s="70"/>
      <c r="D663" s="70"/>
      <c r="E663" s="70"/>
      <c r="F663" s="70"/>
      <c r="L663" s="54"/>
      <c r="M663" s="54"/>
      <c r="N663" s="54"/>
      <c r="O663" s="54"/>
      <c r="P663" s="55"/>
    </row>
    <row r="664">
      <c r="B664" s="70"/>
      <c r="D664" s="70"/>
      <c r="E664" s="70"/>
      <c r="F664" s="70"/>
      <c r="L664" s="54"/>
      <c r="M664" s="54"/>
      <c r="N664" s="54"/>
      <c r="O664" s="54"/>
      <c r="P664" s="55"/>
    </row>
    <row r="665">
      <c r="B665" s="70"/>
      <c r="D665" s="70"/>
      <c r="E665" s="70"/>
      <c r="F665" s="70"/>
      <c r="L665" s="54"/>
      <c r="M665" s="54"/>
      <c r="N665" s="54"/>
      <c r="O665" s="54"/>
      <c r="P665" s="55"/>
    </row>
    <row r="666">
      <c r="B666" s="70"/>
      <c r="D666" s="70"/>
      <c r="E666" s="70"/>
      <c r="F666" s="70"/>
      <c r="L666" s="54"/>
      <c r="M666" s="54"/>
      <c r="N666" s="54"/>
      <c r="O666" s="54"/>
      <c r="P666" s="55"/>
    </row>
    <row r="667">
      <c r="B667" s="70"/>
      <c r="D667" s="70"/>
      <c r="E667" s="70"/>
      <c r="F667" s="70"/>
      <c r="L667" s="54"/>
      <c r="M667" s="54"/>
      <c r="N667" s="54"/>
      <c r="O667" s="54"/>
      <c r="P667" s="55"/>
    </row>
    <row r="668">
      <c r="B668" s="70"/>
      <c r="D668" s="70"/>
      <c r="E668" s="70"/>
      <c r="F668" s="70"/>
      <c r="L668" s="54"/>
      <c r="M668" s="54"/>
      <c r="N668" s="54"/>
      <c r="O668" s="54"/>
      <c r="P668" s="55"/>
    </row>
    <row r="669">
      <c r="B669" s="70"/>
      <c r="D669" s="70"/>
      <c r="E669" s="70"/>
      <c r="F669" s="70"/>
      <c r="L669" s="54"/>
      <c r="M669" s="54"/>
      <c r="N669" s="54"/>
      <c r="O669" s="54"/>
      <c r="P669" s="55"/>
    </row>
    <row r="670">
      <c r="B670" s="70"/>
      <c r="D670" s="70"/>
      <c r="E670" s="70"/>
      <c r="F670" s="70"/>
      <c r="L670" s="54"/>
      <c r="M670" s="54"/>
      <c r="N670" s="54"/>
      <c r="O670" s="54"/>
      <c r="P670" s="55"/>
    </row>
    <row r="671">
      <c r="B671" s="70"/>
      <c r="D671" s="70"/>
      <c r="E671" s="70"/>
      <c r="F671" s="70"/>
      <c r="L671" s="54"/>
      <c r="M671" s="54"/>
      <c r="N671" s="54"/>
      <c r="O671" s="54"/>
      <c r="P671" s="55"/>
    </row>
    <row r="672">
      <c r="B672" s="70"/>
      <c r="D672" s="70"/>
      <c r="E672" s="70"/>
      <c r="F672" s="70"/>
      <c r="L672" s="54"/>
      <c r="M672" s="54"/>
      <c r="N672" s="54"/>
      <c r="O672" s="54"/>
      <c r="P672" s="55"/>
    </row>
    <row r="673">
      <c r="B673" s="70"/>
      <c r="D673" s="70"/>
      <c r="E673" s="70"/>
      <c r="F673" s="70"/>
      <c r="L673" s="54"/>
      <c r="M673" s="54"/>
      <c r="N673" s="54"/>
      <c r="O673" s="54"/>
      <c r="P673" s="55"/>
    </row>
    <row r="674">
      <c r="B674" s="70"/>
      <c r="D674" s="70"/>
      <c r="E674" s="70"/>
      <c r="F674" s="70"/>
      <c r="L674" s="54"/>
      <c r="M674" s="54"/>
      <c r="N674" s="54"/>
      <c r="O674" s="54"/>
      <c r="P674" s="55"/>
    </row>
    <row r="675">
      <c r="B675" s="70"/>
      <c r="D675" s="70"/>
      <c r="E675" s="70"/>
      <c r="F675" s="70"/>
      <c r="L675" s="54"/>
      <c r="M675" s="54"/>
      <c r="N675" s="54"/>
      <c r="O675" s="54"/>
      <c r="P675" s="55"/>
    </row>
    <row r="676">
      <c r="B676" s="70"/>
      <c r="D676" s="70"/>
      <c r="E676" s="70"/>
      <c r="F676" s="70"/>
      <c r="L676" s="54"/>
      <c r="M676" s="54"/>
      <c r="N676" s="54"/>
      <c r="O676" s="54"/>
      <c r="P676" s="55"/>
    </row>
    <row r="677">
      <c r="B677" s="70"/>
      <c r="D677" s="70"/>
      <c r="E677" s="70"/>
      <c r="F677" s="70"/>
      <c r="L677" s="54"/>
      <c r="M677" s="54"/>
      <c r="N677" s="54"/>
      <c r="O677" s="54"/>
      <c r="P677" s="55"/>
    </row>
    <row r="678">
      <c r="B678" s="70"/>
      <c r="D678" s="70"/>
      <c r="E678" s="70"/>
      <c r="F678" s="70"/>
      <c r="L678" s="54"/>
      <c r="M678" s="54"/>
      <c r="N678" s="54"/>
      <c r="O678" s="54"/>
      <c r="P678" s="55"/>
    </row>
    <row r="679">
      <c r="B679" s="70"/>
      <c r="D679" s="70"/>
      <c r="E679" s="70"/>
      <c r="F679" s="70"/>
      <c r="L679" s="54"/>
      <c r="M679" s="54"/>
      <c r="N679" s="54"/>
      <c r="O679" s="54"/>
      <c r="P679" s="55"/>
    </row>
    <row r="680">
      <c r="B680" s="70"/>
      <c r="D680" s="70"/>
      <c r="E680" s="70"/>
      <c r="F680" s="70"/>
      <c r="L680" s="54"/>
      <c r="M680" s="54"/>
      <c r="N680" s="54"/>
      <c r="O680" s="54"/>
      <c r="P680" s="55"/>
    </row>
    <row r="681">
      <c r="B681" s="70"/>
      <c r="D681" s="70"/>
      <c r="E681" s="70"/>
      <c r="F681" s="70"/>
      <c r="L681" s="54"/>
      <c r="M681" s="54"/>
      <c r="N681" s="54"/>
      <c r="O681" s="54"/>
      <c r="P681" s="55"/>
    </row>
    <row r="682">
      <c r="B682" s="70"/>
      <c r="D682" s="70"/>
      <c r="E682" s="70"/>
      <c r="F682" s="70"/>
      <c r="L682" s="54"/>
      <c r="M682" s="54"/>
      <c r="N682" s="54"/>
      <c r="O682" s="54"/>
      <c r="P682" s="55"/>
    </row>
    <row r="683">
      <c r="B683" s="70"/>
      <c r="D683" s="70"/>
      <c r="E683" s="70"/>
      <c r="F683" s="70"/>
      <c r="L683" s="54"/>
      <c r="M683" s="54"/>
      <c r="N683" s="54"/>
      <c r="O683" s="54"/>
      <c r="P683" s="55"/>
    </row>
    <row r="684">
      <c r="B684" s="70"/>
      <c r="D684" s="70"/>
      <c r="E684" s="70"/>
      <c r="F684" s="70"/>
      <c r="L684" s="54"/>
      <c r="M684" s="54"/>
      <c r="N684" s="54"/>
      <c r="O684" s="54"/>
      <c r="P684" s="55"/>
    </row>
    <row r="685">
      <c r="B685" s="70"/>
      <c r="D685" s="70"/>
      <c r="E685" s="70"/>
      <c r="F685" s="70"/>
      <c r="L685" s="54"/>
      <c r="M685" s="54"/>
      <c r="N685" s="54"/>
      <c r="O685" s="54"/>
      <c r="P685" s="55"/>
    </row>
    <row r="686">
      <c r="B686" s="70"/>
      <c r="D686" s="70"/>
      <c r="E686" s="70"/>
      <c r="F686" s="70"/>
      <c r="L686" s="54"/>
      <c r="M686" s="54"/>
      <c r="N686" s="54"/>
      <c r="O686" s="54"/>
      <c r="P686" s="55"/>
    </row>
    <row r="687">
      <c r="B687" s="70"/>
      <c r="D687" s="70"/>
      <c r="E687" s="70"/>
      <c r="F687" s="70"/>
      <c r="L687" s="54"/>
      <c r="M687" s="54"/>
      <c r="N687" s="54"/>
      <c r="O687" s="54"/>
      <c r="P687" s="55"/>
    </row>
    <row r="688">
      <c r="B688" s="70"/>
      <c r="D688" s="70"/>
      <c r="E688" s="70"/>
      <c r="F688" s="70"/>
      <c r="L688" s="54"/>
      <c r="M688" s="54"/>
      <c r="N688" s="54"/>
      <c r="O688" s="54"/>
      <c r="P688" s="55"/>
    </row>
    <row r="689">
      <c r="B689" s="70"/>
      <c r="D689" s="70"/>
      <c r="E689" s="70"/>
      <c r="F689" s="70"/>
      <c r="L689" s="54"/>
      <c r="M689" s="54"/>
      <c r="N689" s="54"/>
      <c r="O689" s="54"/>
      <c r="P689" s="55"/>
    </row>
    <row r="690">
      <c r="B690" s="70"/>
      <c r="D690" s="70"/>
      <c r="E690" s="70"/>
      <c r="F690" s="70"/>
      <c r="L690" s="54"/>
      <c r="M690" s="54"/>
      <c r="N690" s="54"/>
      <c r="O690" s="54"/>
      <c r="P690" s="55"/>
    </row>
    <row r="691">
      <c r="B691" s="70"/>
      <c r="D691" s="70"/>
      <c r="E691" s="70"/>
      <c r="F691" s="70"/>
      <c r="L691" s="54"/>
      <c r="M691" s="54"/>
      <c r="N691" s="54"/>
      <c r="O691" s="54"/>
      <c r="P691" s="55"/>
    </row>
    <row r="692">
      <c r="B692" s="70"/>
      <c r="D692" s="70"/>
      <c r="E692" s="70"/>
      <c r="F692" s="70"/>
      <c r="L692" s="54"/>
      <c r="M692" s="54"/>
      <c r="N692" s="54"/>
      <c r="O692" s="54"/>
      <c r="P692" s="55"/>
    </row>
    <row r="693">
      <c r="B693" s="70"/>
      <c r="D693" s="70"/>
      <c r="E693" s="70"/>
      <c r="F693" s="70"/>
      <c r="L693" s="54"/>
      <c r="M693" s="54"/>
      <c r="N693" s="54"/>
      <c r="O693" s="54"/>
      <c r="P693" s="55"/>
    </row>
    <row r="694">
      <c r="B694" s="70"/>
      <c r="D694" s="70"/>
      <c r="E694" s="70"/>
      <c r="F694" s="70"/>
      <c r="L694" s="54"/>
      <c r="M694" s="54"/>
      <c r="N694" s="54"/>
      <c r="O694" s="54"/>
      <c r="P694" s="55"/>
    </row>
    <row r="695">
      <c r="B695" s="70"/>
      <c r="D695" s="70"/>
      <c r="E695" s="70"/>
      <c r="F695" s="70"/>
      <c r="L695" s="54"/>
      <c r="M695" s="54"/>
      <c r="N695" s="54"/>
      <c r="O695" s="54"/>
      <c r="P695" s="55"/>
    </row>
    <row r="696">
      <c r="B696" s="70"/>
      <c r="D696" s="70"/>
      <c r="E696" s="70"/>
      <c r="F696" s="70"/>
      <c r="L696" s="54"/>
      <c r="M696" s="54"/>
      <c r="N696" s="54"/>
      <c r="O696" s="54"/>
      <c r="P696" s="55"/>
    </row>
    <row r="697">
      <c r="B697" s="70"/>
      <c r="D697" s="70"/>
      <c r="E697" s="70"/>
      <c r="F697" s="70"/>
      <c r="L697" s="54"/>
      <c r="M697" s="54"/>
      <c r="N697" s="54"/>
      <c r="O697" s="54"/>
      <c r="P697" s="55"/>
    </row>
    <row r="698">
      <c r="B698" s="70"/>
      <c r="D698" s="70"/>
      <c r="E698" s="70"/>
      <c r="F698" s="70"/>
      <c r="L698" s="54"/>
      <c r="M698" s="54"/>
      <c r="N698" s="54"/>
      <c r="O698" s="54"/>
      <c r="P698" s="55"/>
    </row>
    <row r="699">
      <c r="B699" s="70"/>
      <c r="D699" s="70"/>
      <c r="E699" s="70"/>
      <c r="F699" s="70"/>
      <c r="L699" s="54"/>
      <c r="M699" s="54"/>
      <c r="N699" s="54"/>
      <c r="O699" s="54"/>
      <c r="P699" s="55"/>
    </row>
    <row r="700">
      <c r="B700" s="70"/>
      <c r="D700" s="70"/>
      <c r="E700" s="70"/>
      <c r="F700" s="70"/>
      <c r="L700" s="54"/>
      <c r="M700" s="54"/>
      <c r="N700" s="54"/>
      <c r="O700" s="54"/>
      <c r="P700" s="55"/>
    </row>
    <row r="701">
      <c r="B701" s="70"/>
      <c r="D701" s="70"/>
      <c r="E701" s="70"/>
      <c r="F701" s="70"/>
      <c r="L701" s="54"/>
      <c r="M701" s="54"/>
      <c r="N701" s="54"/>
      <c r="O701" s="54"/>
      <c r="P701" s="55"/>
    </row>
    <row r="702">
      <c r="B702" s="70"/>
      <c r="D702" s="70"/>
      <c r="E702" s="70"/>
      <c r="F702" s="70"/>
      <c r="L702" s="54"/>
      <c r="M702" s="54"/>
      <c r="N702" s="54"/>
      <c r="O702" s="54"/>
      <c r="P702" s="55"/>
    </row>
    <row r="703">
      <c r="B703" s="70"/>
      <c r="D703" s="70"/>
      <c r="E703" s="70"/>
      <c r="F703" s="70"/>
      <c r="L703" s="54"/>
      <c r="M703" s="54"/>
      <c r="N703" s="54"/>
      <c r="O703" s="54"/>
      <c r="P703" s="55"/>
    </row>
    <row r="704">
      <c r="B704" s="70"/>
      <c r="D704" s="70"/>
      <c r="E704" s="70"/>
      <c r="F704" s="70"/>
      <c r="L704" s="54"/>
      <c r="M704" s="54"/>
      <c r="N704" s="54"/>
      <c r="O704" s="54"/>
      <c r="P704" s="55"/>
    </row>
    <row r="705">
      <c r="B705" s="70"/>
      <c r="D705" s="70"/>
      <c r="E705" s="70"/>
      <c r="F705" s="70"/>
      <c r="L705" s="54"/>
      <c r="M705" s="54"/>
      <c r="N705" s="54"/>
      <c r="O705" s="54"/>
      <c r="P705" s="55"/>
    </row>
    <row r="706">
      <c r="B706" s="70"/>
      <c r="D706" s="70"/>
      <c r="E706" s="70"/>
      <c r="F706" s="70"/>
      <c r="L706" s="54"/>
      <c r="M706" s="54"/>
      <c r="N706" s="54"/>
      <c r="O706" s="54"/>
      <c r="P706" s="55"/>
    </row>
    <row r="707">
      <c r="B707" s="70"/>
      <c r="D707" s="70"/>
      <c r="E707" s="70"/>
      <c r="F707" s="70"/>
      <c r="L707" s="54"/>
      <c r="M707" s="54"/>
      <c r="N707" s="54"/>
      <c r="O707" s="54"/>
      <c r="P707" s="55"/>
    </row>
    <row r="708">
      <c r="B708" s="70"/>
      <c r="D708" s="70"/>
      <c r="E708" s="70"/>
      <c r="F708" s="70"/>
      <c r="L708" s="54"/>
      <c r="M708" s="54"/>
      <c r="N708" s="54"/>
      <c r="O708" s="54"/>
      <c r="P708" s="55"/>
    </row>
    <row r="709">
      <c r="B709" s="70"/>
      <c r="D709" s="70"/>
      <c r="E709" s="70"/>
      <c r="F709" s="70"/>
      <c r="L709" s="54"/>
      <c r="M709" s="54"/>
      <c r="N709" s="54"/>
      <c r="O709" s="54"/>
      <c r="P709" s="55"/>
    </row>
    <row r="710">
      <c r="B710" s="70"/>
      <c r="D710" s="70"/>
      <c r="E710" s="70"/>
      <c r="F710" s="70"/>
      <c r="L710" s="54"/>
      <c r="M710" s="54"/>
      <c r="N710" s="54"/>
      <c r="O710" s="54"/>
      <c r="P710" s="55"/>
    </row>
    <row r="711">
      <c r="B711" s="70"/>
      <c r="D711" s="70"/>
      <c r="E711" s="70"/>
      <c r="F711" s="70"/>
      <c r="L711" s="54"/>
      <c r="M711" s="54"/>
      <c r="N711" s="54"/>
      <c r="O711" s="54"/>
      <c r="P711" s="55"/>
    </row>
    <row r="712">
      <c r="B712" s="70"/>
      <c r="D712" s="70"/>
      <c r="E712" s="70"/>
      <c r="F712" s="70"/>
      <c r="L712" s="54"/>
      <c r="M712" s="54"/>
      <c r="N712" s="54"/>
      <c r="O712" s="54"/>
      <c r="P712" s="55"/>
    </row>
    <row r="713">
      <c r="B713" s="70"/>
      <c r="D713" s="70"/>
      <c r="E713" s="70"/>
      <c r="F713" s="70"/>
      <c r="L713" s="54"/>
      <c r="M713" s="54"/>
      <c r="N713" s="54"/>
      <c r="O713" s="54"/>
      <c r="P713" s="55"/>
    </row>
    <row r="714">
      <c r="B714" s="70"/>
      <c r="D714" s="70"/>
      <c r="E714" s="70"/>
      <c r="F714" s="70"/>
      <c r="L714" s="54"/>
      <c r="M714" s="54"/>
      <c r="N714" s="54"/>
      <c r="O714" s="54"/>
      <c r="P714" s="55"/>
    </row>
    <row r="715">
      <c r="B715" s="70"/>
      <c r="D715" s="70"/>
      <c r="E715" s="70"/>
      <c r="F715" s="70"/>
      <c r="L715" s="54"/>
      <c r="M715" s="54"/>
      <c r="N715" s="54"/>
      <c r="O715" s="54"/>
      <c r="P715" s="55"/>
    </row>
    <row r="716">
      <c r="B716" s="70"/>
      <c r="D716" s="70"/>
      <c r="E716" s="70"/>
      <c r="F716" s="70"/>
      <c r="L716" s="54"/>
      <c r="M716" s="54"/>
      <c r="N716" s="54"/>
      <c r="O716" s="54"/>
      <c r="P716" s="55"/>
    </row>
    <row r="717">
      <c r="B717" s="70"/>
      <c r="D717" s="70"/>
      <c r="E717" s="70"/>
      <c r="F717" s="70"/>
      <c r="L717" s="54"/>
      <c r="M717" s="54"/>
      <c r="N717" s="54"/>
      <c r="O717" s="54"/>
      <c r="P717" s="55"/>
    </row>
    <row r="718">
      <c r="B718" s="70"/>
      <c r="D718" s="70"/>
      <c r="E718" s="70"/>
      <c r="F718" s="70"/>
      <c r="L718" s="54"/>
      <c r="M718" s="54"/>
      <c r="N718" s="54"/>
      <c r="O718" s="54"/>
      <c r="P718" s="55"/>
    </row>
    <row r="719">
      <c r="B719" s="70"/>
      <c r="D719" s="70"/>
      <c r="E719" s="70"/>
      <c r="F719" s="70"/>
      <c r="L719" s="54"/>
      <c r="M719" s="54"/>
      <c r="N719" s="54"/>
      <c r="O719" s="54"/>
      <c r="P719" s="55"/>
    </row>
    <row r="720">
      <c r="B720" s="70"/>
      <c r="D720" s="70"/>
      <c r="E720" s="70"/>
      <c r="F720" s="70"/>
      <c r="L720" s="54"/>
      <c r="M720" s="54"/>
      <c r="N720" s="54"/>
      <c r="O720" s="54"/>
      <c r="P720" s="55"/>
    </row>
    <row r="721">
      <c r="B721" s="70"/>
      <c r="D721" s="70"/>
      <c r="E721" s="70"/>
      <c r="F721" s="70"/>
      <c r="L721" s="54"/>
      <c r="M721" s="54"/>
      <c r="N721" s="54"/>
      <c r="O721" s="54"/>
      <c r="P721" s="55"/>
    </row>
    <row r="722">
      <c r="B722" s="70"/>
      <c r="D722" s="70"/>
      <c r="E722" s="70"/>
      <c r="F722" s="70"/>
      <c r="L722" s="54"/>
      <c r="M722" s="54"/>
      <c r="N722" s="54"/>
      <c r="O722" s="54"/>
      <c r="P722" s="55"/>
    </row>
    <row r="723">
      <c r="B723" s="70"/>
      <c r="D723" s="70"/>
      <c r="E723" s="70"/>
      <c r="F723" s="70"/>
      <c r="L723" s="54"/>
      <c r="M723" s="54"/>
      <c r="N723" s="54"/>
      <c r="O723" s="54"/>
      <c r="P723" s="55"/>
    </row>
    <row r="724">
      <c r="B724" s="70"/>
      <c r="D724" s="70"/>
      <c r="E724" s="70"/>
      <c r="F724" s="70"/>
      <c r="L724" s="54"/>
      <c r="M724" s="54"/>
      <c r="N724" s="54"/>
      <c r="O724" s="54"/>
      <c r="P724" s="55"/>
    </row>
    <row r="725">
      <c r="B725" s="70"/>
      <c r="D725" s="70"/>
      <c r="E725" s="70"/>
      <c r="F725" s="70"/>
      <c r="L725" s="54"/>
      <c r="M725" s="54"/>
      <c r="N725" s="54"/>
      <c r="O725" s="54"/>
      <c r="P725" s="55"/>
    </row>
    <row r="726">
      <c r="B726" s="70"/>
      <c r="D726" s="70"/>
      <c r="E726" s="70"/>
      <c r="F726" s="70"/>
      <c r="L726" s="54"/>
      <c r="M726" s="54"/>
      <c r="N726" s="54"/>
      <c r="O726" s="54"/>
      <c r="P726" s="55"/>
    </row>
    <row r="727">
      <c r="B727" s="70"/>
      <c r="D727" s="70"/>
      <c r="E727" s="70"/>
      <c r="F727" s="70"/>
      <c r="L727" s="54"/>
      <c r="M727" s="54"/>
      <c r="N727" s="54"/>
      <c r="O727" s="54"/>
      <c r="P727" s="55"/>
    </row>
    <row r="728">
      <c r="B728" s="70"/>
      <c r="D728" s="70"/>
      <c r="E728" s="70"/>
      <c r="F728" s="70"/>
      <c r="L728" s="54"/>
      <c r="M728" s="54"/>
      <c r="N728" s="54"/>
      <c r="O728" s="54"/>
      <c r="P728" s="55"/>
    </row>
    <row r="729">
      <c r="B729" s="70"/>
      <c r="D729" s="70"/>
      <c r="E729" s="70"/>
      <c r="F729" s="70"/>
      <c r="L729" s="54"/>
      <c r="M729" s="54"/>
      <c r="N729" s="54"/>
      <c r="O729" s="54"/>
      <c r="P729" s="55"/>
    </row>
    <row r="730">
      <c r="B730" s="70"/>
      <c r="D730" s="70"/>
      <c r="E730" s="70"/>
      <c r="F730" s="70"/>
      <c r="L730" s="54"/>
      <c r="M730" s="54"/>
      <c r="N730" s="54"/>
      <c r="O730" s="54"/>
      <c r="P730" s="55"/>
    </row>
    <row r="731">
      <c r="B731" s="70"/>
      <c r="D731" s="70"/>
      <c r="E731" s="70"/>
      <c r="F731" s="70"/>
      <c r="L731" s="54"/>
      <c r="M731" s="54"/>
      <c r="N731" s="54"/>
      <c r="O731" s="54"/>
      <c r="P731" s="55"/>
    </row>
    <row r="732">
      <c r="B732" s="70"/>
      <c r="D732" s="70"/>
      <c r="E732" s="70"/>
      <c r="F732" s="70"/>
      <c r="L732" s="54"/>
      <c r="M732" s="54"/>
      <c r="N732" s="54"/>
      <c r="O732" s="54"/>
      <c r="P732" s="55"/>
    </row>
    <row r="733">
      <c r="B733" s="70"/>
      <c r="D733" s="70"/>
      <c r="E733" s="70"/>
      <c r="F733" s="70"/>
      <c r="L733" s="54"/>
      <c r="M733" s="54"/>
      <c r="N733" s="54"/>
      <c r="O733" s="54"/>
      <c r="P733" s="55"/>
    </row>
    <row r="734">
      <c r="B734" s="70"/>
      <c r="D734" s="70"/>
      <c r="E734" s="70"/>
      <c r="F734" s="70"/>
      <c r="L734" s="54"/>
      <c r="M734" s="54"/>
      <c r="N734" s="54"/>
      <c r="O734" s="54"/>
      <c r="P734" s="55"/>
    </row>
    <row r="735">
      <c r="B735" s="70"/>
      <c r="D735" s="70"/>
      <c r="E735" s="70"/>
      <c r="F735" s="70"/>
      <c r="L735" s="54"/>
      <c r="M735" s="54"/>
      <c r="N735" s="54"/>
      <c r="O735" s="54"/>
      <c r="P735" s="55"/>
    </row>
    <row r="736">
      <c r="B736" s="70"/>
      <c r="D736" s="70"/>
      <c r="E736" s="70"/>
      <c r="F736" s="70"/>
      <c r="L736" s="54"/>
      <c r="M736" s="54"/>
      <c r="N736" s="54"/>
      <c r="O736" s="54"/>
      <c r="P736" s="55"/>
    </row>
    <row r="737">
      <c r="B737" s="70"/>
      <c r="D737" s="70"/>
      <c r="E737" s="70"/>
      <c r="F737" s="70"/>
      <c r="L737" s="54"/>
      <c r="M737" s="54"/>
      <c r="N737" s="54"/>
      <c r="O737" s="54"/>
      <c r="P737" s="55"/>
    </row>
    <row r="738">
      <c r="B738" s="70"/>
      <c r="D738" s="70"/>
      <c r="E738" s="70"/>
      <c r="F738" s="70"/>
      <c r="L738" s="54"/>
      <c r="M738" s="54"/>
      <c r="N738" s="54"/>
      <c r="O738" s="54"/>
      <c r="P738" s="55"/>
    </row>
    <row r="739">
      <c r="B739" s="70"/>
      <c r="D739" s="70"/>
      <c r="E739" s="70"/>
      <c r="F739" s="70"/>
      <c r="L739" s="54"/>
      <c r="M739" s="54"/>
      <c r="N739" s="54"/>
      <c r="O739" s="54"/>
      <c r="P739" s="55"/>
    </row>
    <row r="740">
      <c r="B740" s="70"/>
      <c r="D740" s="70"/>
      <c r="E740" s="70"/>
      <c r="F740" s="70"/>
      <c r="L740" s="54"/>
      <c r="M740" s="54"/>
      <c r="N740" s="54"/>
      <c r="O740" s="54"/>
      <c r="P740" s="55"/>
    </row>
    <row r="741">
      <c r="B741" s="70"/>
      <c r="D741" s="70"/>
      <c r="E741" s="70"/>
      <c r="F741" s="70"/>
      <c r="L741" s="54"/>
      <c r="M741" s="54"/>
      <c r="N741" s="54"/>
      <c r="O741" s="54"/>
      <c r="P741" s="55"/>
    </row>
    <row r="742">
      <c r="B742" s="70"/>
      <c r="D742" s="70"/>
      <c r="E742" s="70"/>
      <c r="F742" s="70"/>
      <c r="L742" s="54"/>
      <c r="M742" s="54"/>
      <c r="N742" s="54"/>
      <c r="O742" s="54"/>
      <c r="P742" s="55"/>
    </row>
    <row r="743">
      <c r="B743" s="70"/>
      <c r="D743" s="70"/>
      <c r="E743" s="70"/>
      <c r="F743" s="70"/>
      <c r="L743" s="54"/>
      <c r="M743" s="54"/>
      <c r="N743" s="54"/>
      <c r="O743" s="54"/>
      <c r="P743" s="55"/>
    </row>
    <row r="744">
      <c r="B744" s="70"/>
      <c r="D744" s="70"/>
      <c r="E744" s="70"/>
      <c r="F744" s="70"/>
      <c r="L744" s="54"/>
      <c r="M744" s="54"/>
      <c r="N744" s="54"/>
      <c r="O744" s="54"/>
      <c r="P744" s="55"/>
    </row>
    <row r="745">
      <c r="B745" s="70"/>
      <c r="D745" s="70"/>
      <c r="E745" s="70"/>
      <c r="F745" s="70"/>
      <c r="L745" s="54"/>
      <c r="M745" s="54"/>
      <c r="N745" s="54"/>
      <c r="O745" s="54"/>
      <c r="P745" s="55"/>
    </row>
    <row r="746">
      <c r="B746" s="70"/>
      <c r="D746" s="70"/>
      <c r="E746" s="70"/>
      <c r="F746" s="70"/>
      <c r="L746" s="54"/>
      <c r="M746" s="54"/>
      <c r="N746" s="54"/>
      <c r="O746" s="54"/>
      <c r="P746" s="55"/>
    </row>
    <row r="747">
      <c r="B747" s="70"/>
      <c r="D747" s="70"/>
      <c r="E747" s="70"/>
      <c r="F747" s="70"/>
      <c r="L747" s="54"/>
      <c r="M747" s="54"/>
      <c r="N747" s="54"/>
      <c r="O747" s="54"/>
      <c r="P747" s="55"/>
    </row>
    <row r="748">
      <c r="B748" s="70"/>
      <c r="D748" s="70"/>
      <c r="E748" s="70"/>
      <c r="F748" s="70"/>
      <c r="L748" s="54"/>
      <c r="M748" s="54"/>
      <c r="N748" s="54"/>
      <c r="O748" s="54"/>
      <c r="P748" s="55"/>
    </row>
    <row r="749">
      <c r="B749" s="70"/>
      <c r="D749" s="70"/>
      <c r="E749" s="70"/>
      <c r="F749" s="70"/>
      <c r="L749" s="54"/>
      <c r="M749" s="54"/>
      <c r="N749" s="54"/>
      <c r="O749" s="54"/>
      <c r="P749" s="55"/>
    </row>
    <row r="750">
      <c r="B750" s="70"/>
      <c r="D750" s="70"/>
      <c r="E750" s="70"/>
      <c r="F750" s="70"/>
      <c r="L750" s="54"/>
      <c r="M750" s="54"/>
      <c r="N750" s="54"/>
      <c r="O750" s="54"/>
      <c r="P750" s="55"/>
    </row>
    <row r="751">
      <c r="B751" s="70"/>
      <c r="D751" s="70"/>
      <c r="E751" s="70"/>
      <c r="F751" s="70"/>
      <c r="L751" s="54"/>
      <c r="M751" s="54"/>
      <c r="N751" s="54"/>
      <c r="O751" s="54"/>
      <c r="P751" s="55"/>
    </row>
    <row r="752">
      <c r="B752" s="70"/>
      <c r="D752" s="70"/>
      <c r="E752" s="70"/>
      <c r="F752" s="70"/>
      <c r="L752" s="54"/>
      <c r="M752" s="54"/>
      <c r="N752" s="54"/>
      <c r="O752" s="54"/>
      <c r="P752" s="55"/>
    </row>
    <row r="753">
      <c r="B753" s="70"/>
      <c r="D753" s="70"/>
      <c r="E753" s="70"/>
      <c r="F753" s="70"/>
      <c r="L753" s="54"/>
      <c r="M753" s="54"/>
      <c r="N753" s="54"/>
      <c r="O753" s="54"/>
      <c r="P753" s="55"/>
    </row>
    <row r="754">
      <c r="B754" s="70"/>
      <c r="D754" s="70"/>
      <c r="E754" s="70"/>
      <c r="F754" s="70"/>
      <c r="L754" s="54"/>
      <c r="M754" s="54"/>
      <c r="N754" s="54"/>
      <c r="O754" s="54"/>
      <c r="P754" s="55"/>
    </row>
    <row r="755">
      <c r="B755" s="70"/>
      <c r="D755" s="70"/>
      <c r="E755" s="70"/>
      <c r="F755" s="70"/>
      <c r="L755" s="54"/>
      <c r="M755" s="54"/>
      <c r="N755" s="54"/>
      <c r="O755" s="54"/>
      <c r="P755" s="55"/>
    </row>
    <row r="756">
      <c r="B756" s="70"/>
      <c r="D756" s="70"/>
      <c r="E756" s="70"/>
      <c r="F756" s="70"/>
      <c r="L756" s="54"/>
      <c r="M756" s="54"/>
      <c r="N756" s="54"/>
      <c r="O756" s="54"/>
      <c r="P756" s="55"/>
    </row>
    <row r="757">
      <c r="B757" s="70"/>
      <c r="D757" s="70"/>
      <c r="E757" s="70"/>
      <c r="F757" s="70"/>
      <c r="L757" s="54"/>
      <c r="M757" s="54"/>
      <c r="N757" s="54"/>
      <c r="O757" s="54"/>
      <c r="P757" s="55"/>
    </row>
    <row r="758">
      <c r="B758" s="70"/>
      <c r="D758" s="70"/>
      <c r="E758" s="70"/>
      <c r="F758" s="70"/>
      <c r="L758" s="54"/>
      <c r="M758" s="54"/>
      <c r="N758" s="54"/>
      <c r="O758" s="54"/>
      <c r="P758" s="55"/>
    </row>
    <row r="759">
      <c r="B759" s="70"/>
      <c r="D759" s="70"/>
      <c r="E759" s="70"/>
      <c r="F759" s="70"/>
      <c r="L759" s="54"/>
      <c r="M759" s="54"/>
      <c r="N759" s="54"/>
      <c r="O759" s="54"/>
      <c r="P759" s="55"/>
    </row>
    <row r="760">
      <c r="B760" s="70"/>
      <c r="D760" s="70"/>
      <c r="E760" s="70"/>
      <c r="F760" s="70"/>
      <c r="L760" s="54"/>
      <c r="M760" s="54"/>
      <c r="N760" s="54"/>
      <c r="O760" s="54"/>
      <c r="P760" s="55"/>
    </row>
    <row r="761">
      <c r="B761" s="70"/>
      <c r="D761" s="70"/>
      <c r="E761" s="70"/>
      <c r="F761" s="70"/>
      <c r="L761" s="54"/>
      <c r="M761" s="54"/>
      <c r="N761" s="54"/>
      <c r="O761" s="54"/>
      <c r="P761" s="55"/>
    </row>
    <row r="762">
      <c r="B762" s="70"/>
      <c r="D762" s="70"/>
      <c r="E762" s="70"/>
      <c r="F762" s="70"/>
      <c r="L762" s="54"/>
      <c r="M762" s="54"/>
      <c r="N762" s="54"/>
      <c r="O762" s="54"/>
      <c r="P762" s="55"/>
    </row>
    <row r="763">
      <c r="B763" s="70"/>
      <c r="D763" s="70"/>
      <c r="E763" s="70"/>
      <c r="F763" s="70"/>
      <c r="L763" s="54"/>
      <c r="M763" s="54"/>
      <c r="N763" s="54"/>
      <c r="O763" s="54"/>
      <c r="P763" s="55"/>
    </row>
    <row r="764">
      <c r="B764" s="70"/>
      <c r="D764" s="70"/>
      <c r="E764" s="70"/>
      <c r="F764" s="70"/>
      <c r="L764" s="54"/>
      <c r="M764" s="54"/>
      <c r="N764" s="54"/>
      <c r="O764" s="54"/>
      <c r="P764" s="55"/>
    </row>
    <row r="765">
      <c r="B765" s="70"/>
      <c r="D765" s="70"/>
      <c r="E765" s="70"/>
      <c r="F765" s="70"/>
      <c r="L765" s="54"/>
      <c r="M765" s="54"/>
      <c r="N765" s="54"/>
      <c r="O765" s="54"/>
      <c r="P765" s="55"/>
    </row>
    <row r="766">
      <c r="B766" s="70"/>
      <c r="D766" s="70"/>
      <c r="E766" s="70"/>
      <c r="F766" s="70"/>
      <c r="L766" s="54"/>
      <c r="M766" s="54"/>
      <c r="N766" s="54"/>
      <c r="O766" s="54"/>
      <c r="P766" s="55"/>
    </row>
    <row r="767">
      <c r="B767" s="70"/>
      <c r="D767" s="70"/>
      <c r="E767" s="70"/>
      <c r="F767" s="70"/>
      <c r="L767" s="54"/>
      <c r="M767" s="54"/>
      <c r="N767" s="54"/>
      <c r="O767" s="54"/>
      <c r="P767" s="55"/>
    </row>
    <row r="768">
      <c r="B768" s="70"/>
      <c r="D768" s="70"/>
      <c r="E768" s="70"/>
      <c r="F768" s="70"/>
      <c r="L768" s="54"/>
      <c r="M768" s="54"/>
      <c r="N768" s="54"/>
      <c r="O768" s="54"/>
      <c r="P768" s="55"/>
    </row>
    <row r="769">
      <c r="B769" s="70"/>
      <c r="D769" s="70"/>
      <c r="E769" s="70"/>
      <c r="F769" s="70"/>
      <c r="L769" s="54"/>
      <c r="M769" s="54"/>
      <c r="N769" s="54"/>
      <c r="O769" s="54"/>
      <c r="P769" s="55"/>
    </row>
    <row r="770">
      <c r="B770" s="70"/>
      <c r="D770" s="70"/>
      <c r="E770" s="70"/>
      <c r="F770" s="70"/>
      <c r="L770" s="54"/>
      <c r="M770" s="54"/>
      <c r="N770" s="54"/>
      <c r="O770" s="54"/>
      <c r="P770" s="55"/>
    </row>
    <row r="771">
      <c r="B771" s="70"/>
      <c r="D771" s="70"/>
      <c r="E771" s="70"/>
      <c r="F771" s="70"/>
      <c r="L771" s="54"/>
      <c r="M771" s="54"/>
      <c r="N771" s="54"/>
      <c r="O771" s="54"/>
      <c r="P771" s="55"/>
    </row>
    <row r="772">
      <c r="B772" s="70"/>
      <c r="D772" s="70"/>
      <c r="E772" s="70"/>
      <c r="F772" s="70"/>
      <c r="L772" s="54"/>
      <c r="M772" s="54"/>
      <c r="N772" s="54"/>
      <c r="O772" s="54"/>
      <c r="P772" s="55"/>
    </row>
    <row r="773">
      <c r="B773" s="70"/>
      <c r="D773" s="70"/>
      <c r="E773" s="70"/>
      <c r="F773" s="70"/>
      <c r="L773" s="54"/>
      <c r="M773" s="54"/>
      <c r="N773" s="54"/>
      <c r="O773" s="54"/>
      <c r="P773" s="55"/>
    </row>
    <row r="774">
      <c r="B774" s="70"/>
      <c r="D774" s="70"/>
      <c r="E774" s="70"/>
      <c r="F774" s="70"/>
      <c r="L774" s="54"/>
      <c r="M774" s="54"/>
      <c r="N774" s="54"/>
      <c r="O774" s="54"/>
      <c r="P774" s="55"/>
    </row>
    <row r="775">
      <c r="B775" s="70"/>
      <c r="D775" s="70"/>
      <c r="E775" s="70"/>
      <c r="F775" s="70"/>
      <c r="L775" s="54"/>
      <c r="M775" s="54"/>
      <c r="N775" s="54"/>
      <c r="O775" s="54"/>
      <c r="P775" s="55"/>
    </row>
    <row r="776">
      <c r="B776" s="70"/>
      <c r="D776" s="70"/>
      <c r="E776" s="70"/>
      <c r="F776" s="70"/>
      <c r="L776" s="54"/>
      <c r="M776" s="54"/>
      <c r="N776" s="54"/>
      <c r="O776" s="54"/>
      <c r="P776" s="55"/>
    </row>
    <row r="777">
      <c r="B777" s="70"/>
      <c r="D777" s="70"/>
      <c r="E777" s="70"/>
      <c r="F777" s="70"/>
      <c r="L777" s="54"/>
      <c r="M777" s="54"/>
      <c r="N777" s="54"/>
      <c r="O777" s="54"/>
      <c r="P777" s="55"/>
    </row>
    <row r="778">
      <c r="B778" s="70"/>
      <c r="D778" s="70"/>
      <c r="E778" s="70"/>
      <c r="F778" s="70"/>
      <c r="L778" s="54"/>
      <c r="M778" s="54"/>
      <c r="N778" s="54"/>
      <c r="O778" s="54"/>
      <c r="P778" s="55"/>
    </row>
    <row r="779">
      <c r="B779" s="70"/>
      <c r="D779" s="70"/>
      <c r="E779" s="70"/>
      <c r="F779" s="70"/>
      <c r="L779" s="54"/>
      <c r="M779" s="54"/>
      <c r="N779" s="54"/>
      <c r="O779" s="54"/>
      <c r="P779" s="55"/>
    </row>
    <row r="780">
      <c r="B780" s="70"/>
      <c r="D780" s="70"/>
      <c r="E780" s="70"/>
      <c r="F780" s="70"/>
      <c r="L780" s="54"/>
      <c r="M780" s="54"/>
      <c r="N780" s="54"/>
      <c r="O780" s="54"/>
      <c r="P780" s="55"/>
    </row>
    <row r="781">
      <c r="B781" s="70"/>
      <c r="D781" s="70"/>
      <c r="E781" s="70"/>
      <c r="F781" s="70"/>
      <c r="L781" s="54"/>
      <c r="M781" s="54"/>
      <c r="N781" s="54"/>
      <c r="O781" s="54"/>
      <c r="P781" s="55"/>
    </row>
    <row r="782">
      <c r="B782" s="70"/>
      <c r="D782" s="70"/>
      <c r="E782" s="70"/>
      <c r="F782" s="70"/>
      <c r="L782" s="54"/>
      <c r="M782" s="54"/>
      <c r="N782" s="54"/>
      <c r="O782" s="54"/>
      <c r="P782" s="55"/>
    </row>
    <row r="783">
      <c r="B783" s="70"/>
      <c r="D783" s="70"/>
      <c r="E783" s="70"/>
      <c r="F783" s="70"/>
      <c r="L783" s="54"/>
      <c r="M783" s="54"/>
      <c r="N783" s="54"/>
      <c r="O783" s="54"/>
      <c r="P783" s="55"/>
    </row>
    <row r="784">
      <c r="B784" s="70"/>
      <c r="D784" s="70"/>
      <c r="E784" s="70"/>
      <c r="F784" s="70"/>
      <c r="L784" s="54"/>
      <c r="M784" s="54"/>
      <c r="N784" s="54"/>
      <c r="O784" s="54"/>
      <c r="P784" s="55"/>
    </row>
    <row r="785">
      <c r="B785" s="70"/>
      <c r="D785" s="70"/>
      <c r="E785" s="70"/>
      <c r="F785" s="70"/>
      <c r="L785" s="54"/>
      <c r="M785" s="54"/>
      <c r="N785" s="54"/>
      <c r="O785" s="54"/>
      <c r="P785" s="55"/>
    </row>
    <row r="786">
      <c r="B786" s="70"/>
      <c r="D786" s="70"/>
      <c r="E786" s="70"/>
      <c r="F786" s="70"/>
      <c r="L786" s="54"/>
      <c r="M786" s="54"/>
      <c r="N786" s="54"/>
      <c r="O786" s="54"/>
      <c r="P786" s="55"/>
    </row>
    <row r="787">
      <c r="B787" s="70"/>
      <c r="D787" s="70"/>
      <c r="E787" s="70"/>
      <c r="F787" s="70"/>
      <c r="L787" s="54"/>
      <c r="M787" s="54"/>
      <c r="N787" s="54"/>
      <c r="O787" s="54"/>
      <c r="P787" s="55"/>
    </row>
    <row r="788">
      <c r="B788" s="70"/>
      <c r="D788" s="70"/>
      <c r="E788" s="70"/>
      <c r="F788" s="70"/>
      <c r="L788" s="54"/>
      <c r="M788" s="54"/>
      <c r="N788" s="54"/>
      <c r="O788" s="54"/>
      <c r="P788" s="55"/>
    </row>
    <row r="789">
      <c r="B789" s="70"/>
      <c r="D789" s="70"/>
      <c r="E789" s="70"/>
      <c r="F789" s="70"/>
      <c r="L789" s="54"/>
      <c r="M789" s="54"/>
      <c r="N789" s="54"/>
      <c r="O789" s="54"/>
      <c r="P789" s="55"/>
    </row>
    <row r="790">
      <c r="B790" s="70"/>
      <c r="D790" s="70"/>
      <c r="E790" s="70"/>
      <c r="F790" s="70"/>
      <c r="L790" s="54"/>
      <c r="M790" s="54"/>
      <c r="N790" s="54"/>
      <c r="O790" s="54"/>
      <c r="P790" s="55"/>
    </row>
    <row r="791">
      <c r="B791" s="70"/>
      <c r="D791" s="70"/>
      <c r="E791" s="70"/>
      <c r="F791" s="70"/>
      <c r="L791" s="54"/>
      <c r="M791" s="54"/>
      <c r="N791" s="54"/>
      <c r="O791" s="54"/>
      <c r="P791" s="55"/>
    </row>
    <row r="792">
      <c r="B792" s="70"/>
      <c r="D792" s="70"/>
      <c r="E792" s="70"/>
      <c r="F792" s="70"/>
      <c r="L792" s="54"/>
      <c r="M792" s="54"/>
      <c r="N792" s="54"/>
      <c r="O792" s="54"/>
      <c r="P792" s="55"/>
    </row>
    <row r="793">
      <c r="B793" s="70"/>
      <c r="D793" s="70"/>
      <c r="E793" s="70"/>
      <c r="F793" s="70"/>
      <c r="L793" s="54"/>
      <c r="M793" s="54"/>
      <c r="N793" s="54"/>
      <c r="O793" s="54"/>
      <c r="P793" s="55"/>
    </row>
    <row r="794">
      <c r="B794" s="70"/>
      <c r="D794" s="70"/>
      <c r="E794" s="70"/>
      <c r="F794" s="70"/>
      <c r="L794" s="54"/>
      <c r="M794" s="54"/>
      <c r="N794" s="54"/>
      <c r="O794" s="54"/>
      <c r="P794" s="55"/>
    </row>
    <row r="795">
      <c r="B795" s="70"/>
      <c r="D795" s="70"/>
      <c r="E795" s="70"/>
      <c r="F795" s="70"/>
      <c r="L795" s="54"/>
      <c r="M795" s="54"/>
      <c r="N795" s="54"/>
      <c r="O795" s="54"/>
      <c r="P795" s="55"/>
    </row>
    <row r="796">
      <c r="B796" s="70"/>
      <c r="D796" s="70"/>
      <c r="E796" s="70"/>
      <c r="F796" s="70"/>
      <c r="L796" s="54"/>
      <c r="M796" s="54"/>
      <c r="N796" s="54"/>
      <c r="O796" s="54"/>
      <c r="P796" s="55"/>
    </row>
    <row r="797">
      <c r="B797" s="70"/>
      <c r="D797" s="70"/>
      <c r="E797" s="70"/>
      <c r="F797" s="70"/>
      <c r="L797" s="54"/>
      <c r="M797" s="54"/>
      <c r="N797" s="54"/>
      <c r="O797" s="54"/>
      <c r="P797" s="55"/>
    </row>
    <row r="798">
      <c r="B798" s="70"/>
      <c r="D798" s="70"/>
      <c r="E798" s="70"/>
      <c r="F798" s="70"/>
      <c r="L798" s="54"/>
      <c r="M798" s="54"/>
      <c r="N798" s="54"/>
      <c r="O798" s="54"/>
      <c r="P798" s="55"/>
    </row>
    <row r="799">
      <c r="B799" s="70"/>
      <c r="D799" s="70"/>
      <c r="E799" s="70"/>
      <c r="F799" s="70"/>
      <c r="L799" s="54"/>
      <c r="M799" s="54"/>
      <c r="N799" s="54"/>
      <c r="O799" s="54"/>
      <c r="P799" s="55"/>
    </row>
    <row r="800">
      <c r="B800" s="70"/>
      <c r="D800" s="70"/>
      <c r="E800" s="70"/>
      <c r="F800" s="70"/>
      <c r="L800" s="54"/>
      <c r="M800" s="54"/>
      <c r="N800" s="54"/>
      <c r="O800" s="54"/>
      <c r="P800" s="55"/>
    </row>
    <row r="801">
      <c r="B801" s="70"/>
      <c r="D801" s="70"/>
      <c r="E801" s="70"/>
      <c r="F801" s="70"/>
      <c r="L801" s="54"/>
      <c r="M801" s="54"/>
      <c r="N801" s="54"/>
      <c r="O801" s="54"/>
      <c r="P801" s="55"/>
    </row>
    <row r="802">
      <c r="B802" s="70"/>
      <c r="D802" s="70"/>
      <c r="E802" s="70"/>
      <c r="F802" s="70"/>
      <c r="L802" s="54"/>
      <c r="M802" s="54"/>
      <c r="N802" s="54"/>
      <c r="O802" s="54"/>
      <c r="P802" s="55"/>
    </row>
    <row r="803">
      <c r="B803" s="70"/>
      <c r="D803" s="70"/>
      <c r="E803" s="70"/>
      <c r="F803" s="70"/>
      <c r="L803" s="54"/>
      <c r="M803" s="54"/>
      <c r="N803" s="54"/>
      <c r="O803" s="54"/>
      <c r="P803" s="55"/>
    </row>
    <row r="804">
      <c r="B804" s="70"/>
      <c r="D804" s="70"/>
      <c r="E804" s="70"/>
      <c r="F804" s="70"/>
      <c r="L804" s="54"/>
      <c r="M804" s="54"/>
      <c r="N804" s="54"/>
      <c r="O804" s="54"/>
      <c r="P804" s="55"/>
    </row>
    <row r="805">
      <c r="B805" s="70"/>
      <c r="D805" s="70"/>
      <c r="E805" s="70"/>
      <c r="F805" s="70"/>
      <c r="L805" s="54"/>
      <c r="M805" s="54"/>
      <c r="N805" s="54"/>
      <c r="O805" s="54"/>
      <c r="P805" s="55"/>
    </row>
    <row r="806">
      <c r="B806" s="70"/>
      <c r="D806" s="70"/>
      <c r="E806" s="70"/>
      <c r="F806" s="70"/>
      <c r="L806" s="54"/>
      <c r="M806" s="54"/>
      <c r="N806" s="54"/>
      <c r="O806" s="54"/>
      <c r="P806" s="55"/>
    </row>
    <row r="807">
      <c r="B807" s="70"/>
      <c r="D807" s="70"/>
      <c r="E807" s="70"/>
      <c r="F807" s="70"/>
      <c r="L807" s="54"/>
      <c r="M807" s="54"/>
      <c r="N807" s="54"/>
      <c r="O807" s="54"/>
      <c r="P807" s="55"/>
    </row>
    <row r="808">
      <c r="B808" s="70"/>
      <c r="D808" s="70"/>
      <c r="E808" s="70"/>
      <c r="F808" s="70"/>
      <c r="L808" s="54"/>
      <c r="M808" s="54"/>
      <c r="N808" s="54"/>
      <c r="O808" s="54"/>
      <c r="P808" s="55"/>
    </row>
    <row r="809">
      <c r="B809" s="70"/>
      <c r="D809" s="70"/>
      <c r="E809" s="70"/>
      <c r="F809" s="70"/>
      <c r="L809" s="54"/>
      <c r="M809" s="54"/>
      <c r="N809" s="54"/>
      <c r="O809" s="54"/>
      <c r="P809" s="55"/>
    </row>
    <row r="810">
      <c r="B810" s="70"/>
      <c r="D810" s="70"/>
      <c r="E810" s="70"/>
      <c r="F810" s="70"/>
      <c r="L810" s="54"/>
      <c r="M810" s="54"/>
      <c r="N810" s="54"/>
      <c r="O810" s="54"/>
      <c r="P810" s="55"/>
    </row>
    <row r="811">
      <c r="B811" s="70"/>
      <c r="D811" s="70"/>
      <c r="E811" s="70"/>
      <c r="F811" s="70"/>
      <c r="L811" s="54"/>
      <c r="M811" s="54"/>
      <c r="N811" s="54"/>
      <c r="O811" s="54"/>
      <c r="P811" s="55"/>
    </row>
    <row r="812">
      <c r="B812" s="70"/>
      <c r="D812" s="70"/>
      <c r="E812" s="70"/>
      <c r="F812" s="70"/>
      <c r="L812" s="54"/>
      <c r="M812" s="54"/>
      <c r="N812" s="54"/>
      <c r="O812" s="54"/>
      <c r="P812" s="55"/>
    </row>
    <row r="813">
      <c r="B813" s="70"/>
      <c r="D813" s="70"/>
      <c r="E813" s="70"/>
      <c r="F813" s="70"/>
      <c r="L813" s="54"/>
      <c r="M813" s="54"/>
      <c r="N813" s="54"/>
      <c r="O813" s="54"/>
      <c r="P813" s="55"/>
    </row>
    <row r="814">
      <c r="B814" s="70"/>
      <c r="D814" s="70"/>
      <c r="E814" s="70"/>
      <c r="F814" s="70"/>
      <c r="L814" s="54"/>
      <c r="M814" s="54"/>
      <c r="N814" s="54"/>
      <c r="O814" s="54"/>
      <c r="P814" s="55"/>
    </row>
    <row r="815">
      <c r="B815" s="70"/>
      <c r="D815" s="70"/>
      <c r="E815" s="70"/>
      <c r="F815" s="70"/>
      <c r="L815" s="54"/>
      <c r="M815" s="54"/>
      <c r="N815" s="54"/>
      <c r="O815" s="54"/>
      <c r="P815" s="55"/>
    </row>
    <row r="816">
      <c r="B816" s="70"/>
      <c r="D816" s="70"/>
      <c r="E816" s="70"/>
      <c r="F816" s="70"/>
      <c r="L816" s="54"/>
      <c r="M816" s="54"/>
      <c r="N816" s="54"/>
      <c r="O816" s="54"/>
      <c r="P816" s="55"/>
    </row>
    <row r="817">
      <c r="B817" s="70"/>
      <c r="D817" s="70"/>
      <c r="E817" s="70"/>
      <c r="F817" s="70"/>
      <c r="L817" s="54"/>
      <c r="M817" s="54"/>
      <c r="N817" s="54"/>
      <c r="O817" s="54"/>
      <c r="P817" s="55"/>
    </row>
    <row r="818">
      <c r="B818" s="70"/>
      <c r="D818" s="70"/>
      <c r="E818" s="70"/>
      <c r="F818" s="70"/>
      <c r="L818" s="54"/>
      <c r="M818" s="54"/>
      <c r="N818" s="54"/>
      <c r="O818" s="54"/>
      <c r="P818" s="55"/>
    </row>
    <row r="819">
      <c r="B819" s="70"/>
      <c r="D819" s="70"/>
      <c r="E819" s="70"/>
      <c r="F819" s="70"/>
      <c r="L819" s="54"/>
      <c r="M819" s="54"/>
      <c r="N819" s="54"/>
      <c r="O819" s="54"/>
      <c r="P819" s="55"/>
    </row>
    <row r="820">
      <c r="B820" s="70"/>
      <c r="D820" s="70"/>
      <c r="E820" s="70"/>
      <c r="F820" s="70"/>
      <c r="L820" s="54"/>
      <c r="M820" s="54"/>
      <c r="N820" s="54"/>
      <c r="O820" s="54"/>
      <c r="P820" s="55"/>
    </row>
    <row r="821">
      <c r="B821" s="70"/>
      <c r="D821" s="70"/>
      <c r="E821" s="70"/>
      <c r="F821" s="70"/>
      <c r="L821" s="54"/>
      <c r="M821" s="54"/>
      <c r="N821" s="54"/>
      <c r="O821" s="54"/>
      <c r="P821" s="55"/>
    </row>
    <row r="822">
      <c r="B822" s="70"/>
      <c r="D822" s="70"/>
      <c r="E822" s="70"/>
      <c r="F822" s="70"/>
      <c r="L822" s="54"/>
      <c r="M822" s="54"/>
      <c r="N822" s="54"/>
      <c r="O822" s="54"/>
      <c r="P822" s="55"/>
    </row>
    <row r="823">
      <c r="B823" s="70"/>
      <c r="D823" s="70"/>
      <c r="E823" s="70"/>
      <c r="F823" s="70"/>
      <c r="L823" s="54"/>
      <c r="M823" s="54"/>
      <c r="N823" s="54"/>
      <c r="O823" s="54"/>
      <c r="P823" s="55"/>
    </row>
    <row r="824">
      <c r="B824" s="70"/>
      <c r="D824" s="70"/>
      <c r="E824" s="70"/>
      <c r="F824" s="70"/>
      <c r="L824" s="54"/>
      <c r="M824" s="54"/>
      <c r="N824" s="54"/>
      <c r="O824" s="54"/>
      <c r="P824" s="55"/>
    </row>
    <row r="825">
      <c r="B825" s="70"/>
      <c r="D825" s="70"/>
      <c r="E825" s="70"/>
      <c r="F825" s="70"/>
      <c r="L825" s="54"/>
      <c r="M825" s="54"/>
      <c r="N825" s="54"/>
      <c r="O825" s="54"/>
      <c r="P825" s="55"/>
    </row>
    <row r="826">
      <c r="B826" s="70"/>
      <c r="D826" s="70"/>
      <c r="E826" s="70"/>
      <c r="F826" s="70"/>
      <c r="L826" s="54"/>
      <c r="M826" s="54"/>
      <c r="N826" s="54"/>
      <c r="O826" s="54"/>
      <c r="P826" s="55"/>
    </row>
    <row r="827">
      <c r="B827" s="70"/>
      <c r="D827" s="70"/>
      <c r="E827" s="70"/>
      <c r="F827" s="70"/>
      <c r="L827" s="54"/>
      <c r="M827" s="54"/>
      <c r="N827" s="54"/>
      <c r="O827" s="54"/>
      <c r="P827" s="55"/>
    </row>
    <row r="828">
      <c r="B828" s="70"/>
      <c r="D828" s="70"/>
      <c r="E828" s="70"/>
      <c r="F828" s="70"/>
      <c r="L828" s="54"/>
      <c r="M828" s="54"/>
      <c r="N828" s="54"/>
      <c r="O828" s="54"/>
      <c r="P828" s="55"/>
    </row>
    <row r="829">
      <c r="B829" s="70"/>
      <c r="D829" s="70"/>
      <c r="E829" s="70"/>
      <c r="F829" s="70"/>
      <c r="L829" s="54"/>
      <c r="M829" s="54"/>
      <c r="N829" s="54"/>
      <c r="O829" s="54"/>
      <c r="P829" s="55"/>
    </row>
    <row r="830">
      <c r="B830" s="70"/>
      <c r="D830" s="70"/>
      <c r="E830" s="70"/>
      <c r="F830" s="70"/>
      <c r="L830" s="54"/>
      <c r="M830" s="54"/>
      <c r="N830" s="54"/>
      <c r="O830" s="54"/>
      <c r="P830" s="55"/>
    </row>
    <row r="831">
      <c r="B831" s="70"/>
      <c r="D831" s="70"/>
      <c r="E831" s="70"/>
      <c r="F831" s="70"/>
      <c r="L831" s="54"/>
      <c r="M831" s="54"/>
      <c r="N831" s="54"/>
      <c r="O831" s="54"/>
      <c r="P831" s="55"/>
    </row>
    <row r="832">
      <c r="B832" s="70"/>
      <c r="D832" s="70"/>
      <c r="E832" s="70"/>
      <c r="F832" s="70"/>
      <c r="L832" s="54"/>
      <c r="M832" s="54"/>
      <c r="N832" s="54"/>
      <c r="O832" s="54"/>
      <c r="P832" s="55"/>
    </row>
    <row r="833">
      <c r="B833" s="70"/>
      <c r="D833" s="70"/>
      <c r="E833" s="70"/>
      <c r="F833" s="70"/>
      <c r="L833" s="54"/>
      <c r="M833" s="54"/>
      <c r="N833" s="54"/>
      <c r="O833" s="54"/>
      <c r="P833" s="55"/>
    </row>
    <row r="834">
      <c r="B834" s="70"/>
      <c r="D834" s="70"/>
      <c r="E834" s="70"/>
      <c r="F834" s="70"/>
      <c r="L834" s="54"/>
      <c r="M834" s="54"/>
      <c r="N834" s="54"/>
      <c r="O834" s="54"/>
      <c r="P834" s="55"/>
    </row>
    <row r="835">
      <c r="B835" s="70"/>
      <c r="D835" s="70"/>
      <c r="E835" s="70"/>
      <c r="F835" s="70"/>
      <c r="L835" s="54"/>
      <c r="M835" s="54"/>
      <c r="N835" s="54"/>
      <c r="O835" s="54"/>
      <c r="P835" s="55"/>
    </row>
    <row r="836">
      <c r="B836" s="70"/>
      <c r="D836" s="70"/>
      <c r="E836" s="70"/>
      <c r="F836" s="70"/>
      <c r="L836" s="54"/>
      <c r="M836" s="54"/>
      <c r="N836" s="54"/>
      <c r="O836" s="54"/>
      <c r="P836" s="55"/>
    </row>
    <row r="837">
      <c r="B837" s="70"/>
      <c r="D837" s="70"/>
      <c r="E837" s="70"/>
      <c r="F837" s="70"/>
      <c r="L837" s="54"/>
      <c r="M837" s="54"/>
      <c r="N837" s="54"/>
      <c r="O837" s="54"/>
      <c r="P837" s="55"/>
    </row>
    <row r="838">
      <c r="B838" s="70"/>
      <c r="D838" s="70"/>
      <c r="E838" s="70"/>
      <c r="F838" s="70"/>
      <c r="L838" s="54"/>
      <c r="M838" s="54"/>
      <c r="N838" s="54"/>
      <c r="O838" s="54"/>
      <c r="P838" s="55"/>
    </row>
    <row r="839">
      <c r="B839" s="70"/>
      <c r="D839" s="70"/>
      <c r="E839" s="70"/>
      <c r="F839" s="70"/>
      <c r="L839" s="54"/>
      <c r="M839" s="54"/>
      <c r="N839" s="54"/>
      <c r="O839" s="54"/>
      <c r="P839" s="55"/>
    </row>
    <row r="840">
      <c r="B840" s="70"/>
      <c r="D840" s="70"/>
      <c r="E840" s="70"/>
      <c r="F840" s="70"/>
      <c r="L840" s="54"/>
      <c r="M840" s="54"/>
      <c r="N840" s="54"/>
      <c r="O840" s="54"/>
      <c r="P840" s="55"/>
    </row>
    <row r="841">
      <c r="B841" s="70"/>
      <c r="D841" s="70"/>
      <c r="E841" s="70"/>
      <c r="F841" s="70"/>
      <c r="L841" s="54"/>
      <c r="M841" s="54"/>
      <c r="N841" s="54"/>
      <c r="O841" s="54"/>
      <c r="P841" s="55"/>
    </row>
    <row r="842">
      <c r="B842" s="70"/>
      <c r="D842" s="70"/>
      <c r="E842" s="70"/>
      <c r="F842" s="70"/>
      <c r="L842" s="54"/>
      <c r="M842" s="54"/>
      <c r="N842" s="54"/>
      <c r="O842" s="54"/>
      <c r="P842" s="55"/>
    </row>
    <row r="843">
      <c r="B843" s="70"/>
      <c r="D843" s="70"/>
      <c r="E843" s="70"/>
      <c r="F843" s="70"/>
      <c r="L843" s="54"/>
      <c r="M843" s="54"/>
      <c r="N843" s="54"/>
      <c r="O843" s="54"/>
      <c r="P843" s="55"/>
    </row>
    <row r="844">
      <c r="B844" s="70"/>
      <c r="D844" s="70"/>
      <c r="E844" s="70"/>
      <c r="F844" s="70"/>
      <c r="L844" s="54"/>
      <c r="M844" s="54"/>
      <c r="N844" s="54"/>
      <c r="O844" s="54"/>
      <c r="P844" s="55"/>
    </row>
    <row r="845">
      <c r="B845" s="70"/>
      <c r="D845" s="70"/>
      <c r="E845" s="70"/>
      <c r="F845" s="70"/>
      <c r="L845" s="54"/>
      <c r="M845" s="54"/>
      <c r="N845" s="54"/>
      <c r="O845" s="54"/>
      <c r="P845" s="55"/>
    </row>
    <row r="846">
      <c r="B846" s="70"/>
      <c r="D846" s="70"/>
      <c r="E846" s="70"/>
      <c r="F846" s="70"/>
      <c r="L846" s="54"/>
      <c r="M846" s="54"/>
      <c r="N846" s="54"/>
      <c r="O846" s="54"/>
      <c r="P846" s="55"/>
    </row>
    <row r="847">
      <c r="B847" s="70"/>
      <c r="D847" s="70"/>
      <c r="E847" s="70"/>
      <c r="F847" s="70"/>
      <c r="L847" s="54"/>
      <c r="M847" s="54"/>
      <c r="N847" s="54"/>
      <c r="O847" s="54"/>
      <c r="P847" s="55"/>
    </row>
    <row r="848">
      <c r="B848" s="70"/>
      <c r="D848" s="70"/>
      <c r="E848" s="70"/>
      <c r="F848" s="70"/>
      <c r="L848" s="54"/>
      <c r="M848" s="54"/>
      <c r="N848" s="54"/>
      <c r="O848" s="54"/>
      <c r="P848" s="55"/>
    </row>
    <row r="849">
      <c r="B849" s="70"/>
      <c r="D849" s="70"/>
      <c r="E849" s="70"/>
      <c r="F849" s="70"/>
      <c r="L849" s="54"/>
      <c r="M849" s="54"/>
      <c r="N849" s="54"/>
      <c r="O849" s="54"/>
      <c r="P849" s="55"/>
    </row>
    <row r="850">
      <c r="B850" s="70"/>
      <c r="D850" s="70"/>
      <c r="E850" s="70"/>
      <c r="F850" s="70"/>
      <c r="L850" s="54"/>
      <c r="M850" s="54"/>
      <c r="N850" s="54"/>
      <c r="O850" s="54"/>
      <c r="P850" s="55"/>
    </row>
    <row r="851">
      <c r="B851" s="70"/>
      <c r="D851" s="70"/>
      <c r="E851" s="70"/>
      <c r="F851" s="70"/>
      <c r="L851" s="54"/>
      <c r="M851" s="54"/>
      <c r="N851" s="54"/>
      <c r="O851" s="54"/>
      <c r="P851" s="55"/>
    </row>
    <row r="852">
      <c r="B852" s="70"/>
      <c r="D852" s="70"/>
      <c r="E852" s="70"/>
      <c r="F852" s="70"/>
      <c r="L852" s="54"/>
      <c r="M852" s="54"/>
      <c r="N852" s="54"/>
      <c r="O852" s="54"/>
      <c r="P852" s="55"/>
    </row>
    <row r="853">
      <c r="B853" s="70"/>
      <c r="D853" s="70"/>
      <c r="E853" s="70"/>
      <c r="F853" s="70"/>
      <c r="L853" s="54"/>
      <c r="M853" s="54"/>
      <c r="N853" s="54"/>
      <c r="O853" s="54"/>
      <c r="P853" s="55"/>
    </row>
    <row r="854">
      <c r="B854" s="70"/>
      <c r="D854" s="70"/>
      <c r="E854" s="70"/>
      <c r="F854" s="70"/>
      <c r="L854" s="54"/>
      <c r="M854" s="54"/>
      <c r="N854" s="54"/>
      <c r="O854" s="54"/>
      <c r="P854" s="55"/>
    </row>
    <row r="855">
      <c r="B855" s="70"/>
      <c r="D855" s="70"/>
      <c r="E855" s="70"/>
      <c r="F855" s="70"/>
      <c r="L855" s="54"/>
      <c r="M855" s="54"/>
      <c r="N855" s="54"/>
      <c r="O855" s="54"/>
      <c r="P855" s="55"/>
    </row>
    <row r="856">
      <c r="B856" s="70"/>
      <c r="D856" s="70"/>
      <c r="E856" s="70"/>
      <c r="F856" s="70"/>
      <c r="L856" s="54"/>
      <c r="M856" s="54"/>
      <c r="N856" s="54"/>
      <c r="O856" s="54"/>
      <c r="P856" s="55"/>
    </row>
    <row r="857">
      <c r="B857" s="70"/>
      <c r="D857" s="70"/>
      <c r="E857" s="70"/>
      <c r="F857" s="70"/>
      <c r="L857" s="54"/>
      <c r="M857" s="54"/>
      <c r="N857" s="54"/>
      <c r="O857" s="54"/>
      <c r="P857" s="55"/>
    </row>
    <row r="858">
      <c r="B858" s="70"/>
      <c r="D858" s="70"/>
      <c r="E858" s="70"/>
      <c r="F858" s="70"/>
      <c r="L858" s="54"/>
      <c r="M858" s="54"/>
      <c r="N858" s="54"/>
      <c r="O858" s="54"/>
      <c r="P858" s="55"/>
    </row>
    <row r="859">
      <c r="B859" s="70"/>
      <c r="D859" s="70"/>
      <c r="E859" s="70"/>
      <c r="F859" s="70"/>
      <c r="L859" s="54"/>
      <c r="M859" s="54"/>
      <c r="N859" s="54"/>
      <c r="O859" s="54"/>
      <c r="P859" s="55"/>
    </row>
    <row r="860">
      <c r="B860" s="70"/>
      <c r="D860" s="70"/>
      <c r="E860" s="70"/>
      <c r="F860" s="70"/>
      <c r="L860" s="54"/>
      <c r="M860" s="54"/>
      <c r="N860" s="54"/>
      <c r="O860" s="54"/>
      <c r="P860" s="55"/>
    </row>
    <row r="861">
      <c r="B861" s="70"/>
      <c r="D861" s="70"/>
      <c r="E861" s="70"/>
      <c r="F861" s="70"/>
      <c r="L861" s="54"/>
      <c r="M861" s="54"/>
      <c r="N861" s="54"/>
      <c r="O861" s="54"/>
      <c r="P861" s="55"/>
    </row>
    <row r="862">
      <c r="B862" s="70"/>
      <c r="D862" s="70"/>
      <c r="E862" s="70"/>
      <c r="F862" s="70"/>
      <c r="L862" s="54"/>
      <c r="M862" s="54"/>
      <c r="N862" s="54"/>
      <c r="O862" s="54"/>
      <c r="P862" s="55"/>
    </row>
    <row r="863">
      <c r="B863" s="70"/>
      <c r="D863" s="70"/>
      <c r="E863" s="70"/>
      <c r="F863" s="70"/>
      <c r="L863" s="54"/>
      <c r="M863" s="54"/>
      <c r="N863" s="54"/>
      <c r="O863" s="54"/>
      <c r="P863" s="55"/>
    </row>
    <row r="864">
      <c r="B864" s="70"/>
      <c r="D864" s="70"/>
      <c r="E864" s="70"/>
      <c r="F864" s="70"/>
      <c r="L864" s="54"/>
      <c r="M864" s="54"/>
      <c r="N864" s="54"/>
      <c r="O864" s="54"/>
      <c r="P864" s="55"/>
    </row>
    <row r="865">
      <c r="B865" s="70"/>
      <c r="D865" s="70"/>
      <c r="E865" s="70"/>
      <c r="F865" s="70"/>
      <c r="L865" s="54"/>
      <c r="M865" s="54"/>
      <c r="N865" s="54"/>
      <c r="O865" s="54"/>
      <c r="P865" s="55"/>
    </row>
    <row r="866">
      <c r="B866" s="70"/>
      <c r="D866" s="70"/>
      <c r="E866" s="70"/>
      <c r="F866" s="70"/>
      <c r="L866" s="54"/>
      <c r="M866" s="54"/>
      <c r="N866" s="54"/>
      <c r="O866" s="54"/>
      <c r="P866" s="55"/>
    </row>
    <row r="867">
      <c r="B867" s="70"/>
      <c r="D867" s="70"/>
      <c r="E867" s="70"/>
      <c r="F867" s="70"/>
      <c r="L867" s="54"/>
      <c r="M867" s="54"/>
      <c r="N867" s="54"/>
      <c r="O867" s="54"/>
      <c r="P867" s="55"/>
    </row>
    <row r="868">
      <c r="B868" s="70"/>
      <c r="D868" s="70"/>
      <c r="E868" s="70"/>
      <c r="F868" s="70"/>
      <c r="L868" s="54"/>
      <c r="M868" s="54"/>
      <c r="N868" s="54"/>
      <c r="O868" s="54"/>
      <c r="P868" s="55"/>
    </row>
    <row r="869">
      <c r="B869" s="70"/>
      <c r="D869" s="70"/>
      <c r="E869" s="70"/>
      <c r="F869" s="70"/>
      <c r="L869" s="54"/>
      <c r="M869" s="54"/>
      <c r="N869" s="54"/>
      <c r="O869" s="54"/>
      <c r="P869" s="55"/>
    </row>
    <row r="870">
      <c r="B870" s="70"/>
      <c r="D870" s="70"/>
      <c r="E870" s="70"/>
      <c r="F870" s="70"/>
      <c r="L870" s="54"/>
      <c r="M870" s="54"/>
      <c r="N870" s="54"/>
      <c r="O870" s="54"/>
      <c r="P870" s="55"/>
    </row>
    <row r="871">
      <c r="B871" s="70"/>
      <c r="D871" s="70"/>
      <c r="E871" s="70"/>
      <c r="F871" s="70"/>
      <c r="L871" s="54"/>
      <c r="M871" s="54"/>
      <c r="N871" s="54"/>
      <c r="O871" s="54"/>
      <c r="P871" s="55"/>
    </row>
    <row r="872">
      <c r="B872" s="70"/>
      <c r="D872" s="70"/>
      <c r="E872" s="70"/>
      <c r="F872" s="70"/>
      <c r="L872" s="54"/>
      <c r="M872" s="54"/>
      <c r="N872" s="54"/>
      <c r="O872" s="54"/>
      <c r="P872" s="55"/>
    </row>
    <row r="873">
      <c r="B873" s="70"/>
      <c r="D873" s="70"/>
      <c r="E873" s="70"/>
      <c r="F873" s="70"/>
      <c r="L873" s="54"/>
      <c r="M873" s="54"/>
      <c r="N873" s="54"/>
      <c r="O873" s="54"/>
      <c r="P873" s="55"/>
    </row>
    <row r="874">
      <c r="B874" s="70"/>
      <c r="D874" s="70"/>
      <c r="E874" s="70"/>
      <c r="F874" s="70"/>
      <c r="L874" s="54"/>
      <c r="M874" s="54"/>
      <c r="N874" s="54"/>
      <c r="O874" s="54"/>
      <c r="P874" s="55"/>
    </row>
    <row r="875">
      <c r="B875" s="70"/>
      <c r="D875" s="70"/>
      <c r="E875" s="70"/>
      <c r="F875" s="70"/>
      <c r="L875" s="54"/>
      <c r="M875" s="54"/>
      <c r="N875" s="54"/>
      <c r="O875" s="54"/>
      <c r="P875" s="55"/>
    </row>
    <row r="876">
      <c r="B876" s="70"/>
      <c r="D876" s="70"/>
      <c r="E876" s="70"/>
      <c r="F876" s="70"/>
      <c r="L876" s="54"/>
      <c r="M876" s="54"/>
      <c r="N876" s="54"/>
      <c r="O876" s="54"/>
      <c r="P876" s="55"/>
    </row>
    <row r="877">
      <c r="B877" s="70"/>
      <c r="D877" s="70"/>
      <c r="E877" s="70"/>
      <c r="F877" s="70"/>
      <c r="L877" s="54"/>
      <c r="M877" s="54"/>
      <c r="N877" s="54"/>
      <c r="O877" s="54"/>
      <c r="P877" s="55"/>
    </row>
    <row r="878">
      <c r="B878" s="70"/>
      <c r="D878" s="70"/>
      <c r="E878" s="70"/>
      <c r="F878" s="70"/>
      <c r="L878" s="54"/>
      <c r="M878" s="54"/>
      <c r="N878" s="54"/>
      <c r="O878" s="54"/>
      <c r="P878" s="55"/>
    </row>
    <row r="879">
      <c r="B879" s="70"/>
      <c r="D879" s="70"/>
      <c r="E879" s="70"/>
      <c r="F879" s="70"/>
      <c r="L879" s="54"/>
      <c r="M879" s="54"/>
      <c r="N879" s="54"/>
      <c r="O879" s="54"/>
      <c r="P879" s="55"/>
    </row>
    <row r="880">
      <c r="B880" s="70"/>
      <c r="D880" s="70"/>
      <c r="E880" s="70"/>
      <c r="F880" s="70"/>
      <c r="L880" s="54"/>
      <c r="M880" s="54"/>
      <c r="N880" s="54"/>
      <c r="O880" s="54"/>
      <c r="P880" s="55"/>
    </row>
    <row r="881">
      <c r="B881" s="70"/>
      <c r="D881" s="70"/>
      <c r="E881" s="70"/>
      <c r="F881" s="70"/>
      <c r="L881" s="54"/>
      <c r="M881" s="54"/>
      <c r="N881" s="54"/>
      <c r="O881" s="54"/>
      <c r="P881" s="55"/>
    </row>
    <row r="882">
      <c r="B882" s="70"/>
      <c r="D882" s="70"/>
      <c r="E882" s="70"/>
      <c r="F882" s="70"/>
      <c r="L882" s="54"/>
      <c r="M882" s="54"/>
      <c r="N882" s="54"/>
      <c r="O882" s="54"/>
      <c r="P882" s="55"/>
    </row>
    <row r="883">
      <c r="B883" s="70"/>
      <c r="D883" s="70"/>
      <c r="E883" s="70"/>
      <c r="F883" s="70"/>
      <c r="L883" s="54"/>
      <c r="M883" s="54"/>
      <c r="N883" s="54"/>
      <c r="O883" s="54"/>
      <c r="P883" s="55"/>
    </row>
    <row r="884">
      <c r="B884" s="70"/>
      <c r="D884" s="70"/>
      <c r="E884" s="70"/>
      <c r="F884" s="70"/>
      <c r="L884" s="54"/>
      <c r="M884" s="54"/>
      <c r="N884" s="54"/>
      <c r="O884" s="54"/>
      <c r="P884" s="55"/>
    </row>
    <row r="885">
      <c r="B885" s="70"/>
      <c r="D885" s="70"/>
      <c r="E885" s="70"/>
      <c r="F885" s="70"/>
      <c r="L885" s="54"/>
      <c r="M885" s="54"/>
      <c r="N885" s="54"/>
      <c r="O885" s="54"/>
      <c r="P885" s="55"/>
    </row>
    <row r="886">
      <c r="B886" s="70"/>
      <c r="D886" s="70"/>
      <c r="E886" s="70"/>
      <c r="F886" s="70"/>
      <c r="L886" s="54"/>
      <c r="M886" s="54"/>
      <c r="N886" s="54"/>
      <c r="O886" s="54"/>
      <c r="P886" s="55"/>
    </row>
    <row r="887">
      <c r="B887" s="70"/>
      <c r="D887" s="70"/>
      <c r="E887" s="70"/>
      <c r="F887" s="70"/>
      <c r="L887" s="54"/>
      <c r="M887" s="54"/>
      <c r="N887" s="54"/>
      <c r="O887" s="54"/>
      <c r="P887" s="55"/>
    </row>
    <row r="888">
      <c r="B888" s="70"/>
      <c r="D888" s="70"/>
      <c r="E888" s="70"/>
      <c r="F888" s="70"/>
      <c r="L888" s="54"/>
      <c r="M888" s="54"/>
      <c r="N888" s="54"/>
      <c r="O888" s="54"/>
      <c r="P888" s="55"/>
    </row>
    <row r="889">
      <c r="B889" s="70"/>
      <c r="D889" s="70"/>
      <c r="E889" s="70"/>
      <c r="F889" s="70"/>
      <c r="L889" s="54"/>
      <c r="M889" s="54"/>
      <c r="N889" s="54"/>
      <c r="O889" s="54"/>
      <c r="P889" s="55"/>
    </row>
    <row r="890">
      <c r="B890" s="70"/>
      <c r="D890" s="70"/>
      <c r="E890" s="70"/>
      <c r="F890" s="70"/>
      <c r="L890" s="54"/>
      <c r="M890" s="54"/>
      <c r="N890" s="54"/>
      <c r="O890" s="54"/>
      <c r="P890" s="55"/>
    </row>
    <row r="891">
      <c r="B891" s="70"/>
      <c r="D891" s="70"/>
      <c r="E891" s="70"/>
      <c r="F891" s="70"/>
      <c r="L891" s="54"/>
      <c r="M891" s="54"/>
      <c r="N891" s="54"/>
      <c r="O891" s="54"/>
      <c r="P891" s="55"/>
    </row>
    <row r="892">
      <c r="B892" s="70"/>
      <c r="D892" s="70"/>
      <c r="E892" s="70"/>
      <c r="F892" s="70"/>
      <c r="L892" s="54"/>
      <c r="M892" s="54"/>
      <c r="N892" s="54"/>
      <c r="O892" s="54"/>
      <c r="P892" s="55"/>
    </row>
    <row r="893">
      <c r="B893" s="70"/>
      <c r="D893" s="70"/>
      <c r="E893" s="70"/>
      <c r="F893" s="70"/>
      <c r="L893" s="54"/>
      <c r="M893" s="54"/>
      <c r="N893" s="54"/>
      <c r="O893" s="54"/>
      <c r="P893" s="55"/>
    </row>
    <row r="894">
      <c r="B894" s="70"/>
      <c r="D894" s="70"/>
      <c r="E894" s="70"/>
      <c r="F894" s="70"/>
      <c r="L894" s="54"/>
      <c r="M894" s="54"/>
      <c r="N894" s="54"/>
      <c r="O894" s="54"/>
      <c r="P894" s="55"/>
    </row>
    <row r="895">
      <c r="B895" s="70"/>
      <c r="D895" s="70"/>
      <c r="E895" s="70"/>
      <c r="F895" s="70"/>
      <c r="L895" s="54"/>
      <c r="M895" s="54"/>
      <c r="N895" s="54"/>
      <c r="O895" s="54"/>
      <c r="P895" s="55"/>
    </row>
    <row r="896">
      <c r="B896" s="70"/>
      <c r="D896" s="70"/>
      <c r="E896" s="70"/>
      <c r="F896" s="70"/>
      <c r="L896" s="54"/>
      <c r="M896" s="54"/>
      <c r="N896" s="54"/>
      <c r="O896" s="54"/>
      <c r="P896" s="55"/>
    </row>
    <row r="897">
      <c r="B897" s="70"/>
      <c r="D897" s="70"/>
      <c r="E897" s="70"/>
      <c r="F897" s="70"/>
      <c r="L897" s="54"/>
      <c r="M897" s="54"/>
      <c r="N897" s="54"/>
      <c r="O897" s="54"/>
      <c r="P897" s="55"/>
    </row>
    <row r="898">
      <c r="B898" s="70"/>
      <c r="D898" s="70"/>
      <c r="E898" s="70"/>
      <c r="F898" s="70"/>
      <c r="L898" s="54"/>
      <c r="M898" s="54"/>
      <c r="N898" s="54"/>
      <c r="O898" s="54"/>
      <c r="P898" s="55"/>
    </row>
    <row r="899">
      <c r="B899" s="70"/>
      <c r="D899" s="70"/>
      <c r="E899" s="70"/>
      <c r="F899" s="70"/>
      <c r="L899" s="54"/>
      <c r="M899" s="54"/>
      <c r="N899" s="54"/>
      <c r="O899" s="54"/>
      <c r="P899" s="55"/>
    </row>
    <row r="900">
      <c r="B900" s="70"/>
      <c r="D900" s="70"/>
      <c r="E900" s="70"/>
      <c r="F900" s="70"/>
      <c r="L900" s="54"/>
      <c r="M900" s="54"/>
      <c r="N900" s="54"/>
      <c r="O900" s="54"/>
      <c r="P900" s="55"/>
    </row>
    <row r="901">
      <c r="B901" s="70"/>
      <c r="D901" s="70"/>
      <c r="E901" s="70"/>
      <c r="F901" s="70"/>
      <c r="L901" s="54"/>
      <c r="M901" s="54"/>
      <c r="N901" s="54"/>
      <c r="O901" s="54"/>
      <c r="P901" s="55"/>
    </row>
    <row r="902">
      <c r="B902" s="70"/>
      <c r="D902" s="70"/>
      <c r="E902" s="70"/>
      <c r="F902" s="70"/>
      <c r="L902" s="54"/>
      <c r="M902" s="54"/>
      <c r="N902" s="54"/>
      <c r="O902" s="54"/>
      <c r="P902" s="55"/>
    </row>
    <row r="903">
      <c r="B903" s="70"/>
      <c r="D903" s="70"/>
      <c r="E903" s="70"/>
      <c r="F903" s="70"/>
      <c r="L903" s="54"/>
      <c r="M903" s="54"/>
      <c r="N903" s="54"/>
      <c r="O903" s="54"/>
      <c r="P903" s="55"/>
    </row>
    <row r="904">
      <c r="B904" s="70"/>
      <c r="D904" s="70"/>
      <c r="E904" s="70"/>
      <c r="F904" s="70"/>
      <c r="L904" s="54"/>
      <c r="M904" s="54"/>
      <c r="N904" s="54"/>
      <c r="O904" s="54"/>
      <c r="P904" s="55"/>
    </row>
    <row r="905">
      <c r="B905" s="70"/>
      <c r="D905" s="70"/>
      <c r="E905" s="70"/>
      <c r="F905" s="70"/>
      <c r="L905" s="54"/>
      <c r="M905" s="54"/>
      <c r="N905" s="54"/>
      <c r="O905" s="54"/>
      <c r="P905" s="55"/>
    </row>
    <row r="906">
      <c r="B906" s="70"/>
      <c r="D906" s="70"/>
      <c r="E906" s="70"/>
      <c r="F906" s="70"/>
      <c r="L906" s="54"/>
      <c r="M906" s="54"/>
      <c r="N906" s="54"/>
      <c r="O906" s="54"/>
      <c r="P906" s="55"/>
    </row>
    <row r="907">
      <c r="B907" s="70"/>
      <c r="D907" s="70"/>
      <c r="E907" s="70"/>
      <c r="F907" s="70"/>
      <c r="L907" s="54"/>
      <c r="M907" s="54"/>
      <c r="N907" s="54"/>
      <c r="O907" s="54"/>
      <c r="P907" s="55"/>
    </row>
    <row r="908">
      <c r="B908" s="70"/>
      <c r="D908" s="70"/>
      <c r="E908" s="70"/>
      <c r="F908" s="70"/>
      <c r="L908" s="54"/>
      <c r="M908" s="54"/>
      <c r="N908" s="54"/>
      <c r="O908" s="54"/>
      <c r="P908" s="55"/>
    </row>
    <row r="909">
      <c r="B909" s="70"/>
      <c r="D909" s="70"/>
      <c r="E909" s="70"/>
      <c r="F909" s="70"/>
      <c r="L909" s="54"/>
      <c r="M909" s="54"/>
      <c r="N909" s="54"/>
      <c r="O909" s="54"/>
      <c r="P909" s="55"/>
    </row>
    <row r="910">
      <c r="B910" s="70"/>
      <c r="D910" s="70"/>
      <c r="E910" s="70"/>
      <c r="F910" s="70"/>
      <c r="L910" s="54"/>
      <c r="M910" s="54"/>
      <c r="N910" s="54"/>
      <c r="O910" s="54"/>
      <c r="P910" s="55"/>
    </row>
    <row r="911">
      <c r="B911" s="70"/>
      <c r="D911" s="70"/>
      <c r="E911" s="70"/>
      <c r="F911" s="70"/>
      <c r="L911" s="54"/>
      <c r="M911" s="54"/>
      <c r="N911" s="54"/>
      <c r="O911" s="54"/>
      <c r="P911" s="55"/>
    </row>
    <row r="912">
      <c r="B912" s="70"/>
      <c r="D912" s="70"/>
      <c r="E912" s="70"/>
      <c r="F912" s="70"/>
      <c r="L912" s="54"/>
      <c r="M912" s="54"/>
      <c r="N912" s="54"/>
      <c r="O912" s="54"/>
      <c r="P912" s="55"/>
    </row>
    <row r="913">
      <c r="B913" s="70"/>
      <c r="D913" s="70"/>
      <c r="E913" s="70"/>
      <c r="F913" s="70"/>
      <c r="L913" s="54"/>
      <c r="M913" s="54"/>
      <c r="N913" s="54"/>
      <c r="O913" s="54"/>
      <c r="P913" s="55"/>
    </row>
    <row r="914">
      <c r="B914" s="70"/>
      <c r="D914" s="70"/>
      <c r="E914" s="70"/>
      <c r="F914" s="70"/>
      <c r="L914" s="54"/>
      <c r="M914" s="54"/>
      <c r="N914" s="54"/>
      <c r="O914" s="54"/>
      <c r="P914" s="55"/>
    </row>
    <row r="915">
      <c r="B915" s="70"/>
      <c r="D915" s="70"/>
      <c r="E915" s="70"/>
      <c r="F915" s="70"/>
      <c r="L915" s="54"/>
      <c r="M915" s="54"/>
      <c r="N915" s="54"/>
      <c r="O915" s="54"/>
      <c r="P915" s="55"/>
    </row>
    <row r="916">
      <c r="B916" s="70"/>
      <c r="D916" s="70"/>
      <c r="E916" s="70"/>
      <c r="F916" s="70"/>
      <c r="L916" s="54"/>
      <c r="M916" s="54"/>
      <c r="N916" s="54"/>
      <c r="O916" s="54"/>
      <c r="P916" s="55"/>
    </row>
    <row r="917">
      <c r="B917" s="70"/>
      <c r="D917" s="70"/>
      <c r="E917" s="70"/>
      <c r="F917" s="70"/>
      <c r="L917" s="54"/>
      <c r="M917" s="54"/>
      <c r="N917" s="54"/>
      <c r="O917" s="54"/>
      <c r="P917" s="55"/>
    </row>
    <row r="918">
      <c r="B918" s="70"/>
      <c r="D918" s="70"/>
      <c r="E918" s="70"/>
      <c r="F918" s="70"/>
      <c r="L918" s="54"/>
      <c r="M918" s="54"/>
      <c r="N918" s="54"/>
      <c r="O918" s="54"/>
      <c r="P918" s="55"/>
    </row>
    <row r="919">
      <c r="B919" s="70"/>
      <c r="D919" s="70"/>
      <c r="E919" s="70"/>
      <c r="F919" s="70"/>
      <c r="L919" s="54"/>
      <c r="M919" s="54"/>
      <c r="N919" s="54"/>
      <c r="O919" s="54"/>
      <c r="P919" s="55"/>
    </row>
    <row r="920">
      <c r="B920" s="70"/>
      <c r="D920" s="70"/>
      <c r="E920" s="70"/>
      <c r="F920" s="70"/>
      <c r="L920" s="54"/>
      <c r="M920" s="54"/>
      <c r="N920" s="54"/>
      <c r="O920" s="54"/>
      <c r="P920" s="55"/>
    </row>
    <row r="921">
      <c r="B921" s="70"/>
      <c r="D921" s="70"/>
      <c r="E921" s="70"/>
      <c r="F921" s="70"/>
      <c r="L921" s="54"/>
      <c r="M921" s="54"/>
      <c r="N921" s="54"/>
      <c r="O921" s="54"/>
      <c r="P921" s="55"/>
    </row>
    <row r="922">
      <c r="B922" s="70"/>
      <c r="D922" s="70"/>
      <c r="E922" s="70"/>
      <c r="F922" s="70"/>
      <c r="L922" s="54"/>
      <c r="M922" s="54"/>
      <c r="N922" s="54"/>
      <c r="O922" s="54"/>
      <c r="P922" s="55"/>
    </row>
    <row r="923">
      <c r="B923" s="70"/>
      <c r="D923" s="70"/>
      <c r="E923" s="70"/>
      <c r="F923" s="70"/>
      <c r="L923" s="54"/>
      <c r="M923" s="54"/>
      <c r="N923" s="54"/>
      <c r="O923" s="54"/>
      <c r="P923" s="55"/>
    </row>
    <row r="924">
      <c r="B924" s="70"/>
      <c r="D924" s="70"/>
      <c r="E924" s="70"/>
      <c r="F924" s="70"/>
      <c r="L924" s="54"/>
      <c r="M924" s="54"/>
      <c r="N924" s="54"/>
      <c r="O924" s="54"/>
      <c r="P924" s="55"/>
    </row>
    <row r="925">
      <c r="B925" s="70"/>
      <c r="D925" s="70"/>
      <c r="E925" s="70"/>
      <c r="F925" s="70"/>
      <c r="L925" s="54"/>
      <c r="M925" s="54"/>
      <c r="N925" s="54"/>
      <c r="O925" s="54"/>
      <c r="P925" s="55"/>
    </row>
    <row r="926">
      <c r="B926" s="70"/>
      <c r="D926" s="70"/>
      <c r="E926" s="70"/>
      <c r="F926" s="70"/>
      <c r="L926" s="54"/>
      <c r="M926" s="54"/>
      <c r="N926" s="54"/>
      <c r="O926" s="54"/>
      <c r="P926" s="55"/>
    </row>
    <row r="927">
      <c r="B927" s="70"/>
      <c r="D927" s="70"/>
      <c r="E927" s="70"/>
      <c r="F927" s="70"/>
      <c r="L927" s="54"/>
      <c r="M927" s="54"/>
      <c r="N927" s="54"/>
      <c r="O927" s="54"/>
      <c r="P927" s="55"/>
    </row>
    <row r="928">
      <c r="B928" s="70"/>
      <c r="D928" s="70"/>
      <c r="E928" s="70"/>
      <c r="F928" s="70"/>
      <c r="L928" s="54"/>
      <c r="M928" s="54"/>
      <c r="N928" s="54"/>
      <c r="O928" s="54"/>
      <c r="P928" s="55"/>
    </row>
    <row r="929">
      <c r="B929" s="70"/>
      <c r="D929" s="70"/>
      <c r="E929" s="70"/>
      <c r="F929" s="70"/>
      <c r="L929" s="54"/>
      <c r="M929" s="54"/>
      <c r="N929" s="54"/>
      <c r="O929" s="54"/>
      <c r="P929" s="55"/>
    </row>
    <row r="930">
      <c r="B930" s="70"/>
      <c r="D930" s="70"/>
      <c r="E930" s="70"/>
      <c r="F930" s="70"/>
      <c r="L930" s="54"/>
      <c r="M930" s="54"/>
      <c r="N930" s="54"/>
      <c r="O930" s="54"/>
      <c r="P930" s="55"/>
    </row>
    <row r="931">
      <c r="B931" s="70"/>
      <c r="D931" s="70"/>
      <c r="E931" s="70"/>
      <c r="F931" s="70"/>
      <c r="L931" s="54"/>
      <c r="M931" s="54"/>
      <c r="N931" s="54"/>
      <c r="O931" s="54"/>
      <c r="P931" s="55"/>
    </row>
    <row r="932">
      <c r="B932" s="70"/>
      <c r="D932" s="70"/>
      <c r="E932" s="70"/>
      <c r="F932" s="70"/>
      <c r="L932" s="54"/>
      <c r="M932" s="54"/>
      <c r="N932" s="54"/>
      <c r="O932" s="54"/>
      <c r="P932" s="55"/>
    </row>
    <row r="933">
      <c r="B933" s="70"/>
      <c r="D933" s="70"/>
      <c r="E933" s="70"/>
      <c r="F933" s="70"/>
      <c r="L933" s="54"/>
      <c r="M933" s="54"/>
      <c r="N933" s="54"/>
      <c r="O933" s="54"/>
      <c r="P933" s="55"/>
    </row>
    <row r="934">
      <c r="B934" s="70"/>
      <c r="D934" s="70"/>
      <c r="E934" s="70"/>
      <c r="F934" s="70"/>
      <c r="L934" s="54"/>
      <c r="M934" s="54"/>
      <c r="N934" s="54"/>
      <c r="O934" s="54"/>
      <c r="P934" s="55"/>
    </row>
    <row r="935">
      <c r="B935" s="70"/>
      <c r="D935" s="70"/>
      <c r="E935" s="70"/>
      <c r="F935" s="70"/>
      <c r="L935" s="54"/>
      <c r="M935" s="54"/>
      <c r="N935" s="54"/>
      <c r="O935" s="54"/>
      <c r="P935" s="55"/>
    </row>
    <row r="936">
      <c r="B936" s="70"/>
      <c r="D936" s="70"/>
      <c r="E936" s="70"/>
      <c r="F936" s="70"/>
      <c r="L936" s="54"/>
      <c r="M936" s="54"/>
      <c r="N936" s="54"/>
      <c r="O936" s="54"/>
      <c r="P936" s="55"/>
    </row>
    <row r="937">
      <c r="B937" s="70"/>
      <c r="D937" s="70"/>
      <c r="E937" s="70"/>
      <c r="F937" s="70"/>
      <c r="L937" s="54"/>
      <c r="M937" s="54"/>
      <c r="N937" s="54"/>
      <c r="O937" s="54"/>
      <c r="P937" s="55"/>
    </row>
    <row r="938">
      <c r="B938" s="70"/>
      <c r="D938" s="70"/>
      <c r="E938" s="70"/>
      <c r="F938" s="70"/>
      <c r="L938" s="54"/>
      <c r="M938" s="54"/>
      <c r="N938" s="54"/>
      <c r="O938" s="54"/>
      <c r="P938" s="55"/>
    </row>
    <row r="939">
      <c r="B939" s="70"/>
      <c r="D939" s="70"/>
      <c r="E939" s="70"/>
      <c r="F939" s="70"/>
      <c r="L939" s="54"/>
      <c r="M939" s="54"/>
      <c r="N939" s="54"/>
      <c r="O939" s="54"/>
      <c r="P939" s="55"/>
    </row>
    <row r="940">
      <c r="B940" s="70"/>
      <c r="D940" s="70"/>
      <c r="E940" s="70"/>
      <c r="F940" s="70"/>
      <c r="L940" s="54"/>
      <c r="M940" s="54"/>
      <c r="N940" s="54"/>
      <c r="O940" s="54"/>
      <c r="P940" s="55"/>
    </row>
    <row r="941">
      <c r="B941" s="70"/>
      <c r="D941" s="70"/>
      <c r="E941" s="70"/>
      <c r="F941" s="70"/>
      <c r="L941" s="54"/>
      <c r="M941" s="54"/>
      <c r="N941" s="54"/>
      <c r="O941" s="54"/>
      <c r="P941" s="55"/>
    </row>
    <row r="942">
      <c r="B942" s="70"/>
      <c r="D942" s="70"/>
      <c r="E942" s="70"/>
      <c r="F942" s="70"/>
      <c r="L942" s="54"/>
      <c r="M942" s="54"/>
      <c r="N942" s="54"/>
      <c r="O942" s="54"/>
      <c r="P942" s="55"/>
    </row>
    <row r="943">
      <c r="B943" s="70"/>
      <c r="D943" s="70"/>
      <c r="E943" s="70"/>
      <c r="F943" s="70"/>
      <c r="L943" s="54"/>
      <c r="M943" s="54"/>
      <c r="N943" s="54"/>
      <c r="O943" s="54"/>
      <c r="P943" s="55"/>
    </row>
    <row r="944">
      <c r="B944" s="70"/>
      <c r="D944" s="70"/>
      <c r="E944" s="70"/>
      <c r="F944" s="70"/>
      <c r="L944" s="54"/>
      <c r="M944" s="54"/>
      <c r="N944" s="54"/>
      <c r="O944" s="54"/>
      <c r="P944" s="55"/>
    </row>
    <row r="945">
      <c r="B945" s="70"/>
      <c r="D945" s="70"/>
      <c r="E945" s="70"/>
      <c r="F945" s="70"/>
      <c r="L945" s="54"/>
      <c r="M945" s="54"/>
      <c r="N945" s="54"/>
      <c r="O945" s="54"/>
      <c r="P945" s="55"/>
    </row>
    <row r="946">
      <c r="B946" s="70"/>
      <c r="D946" s="70"/>
      <c r="E946" s="70"/>
      <c r="F946" s="70"/>
      <c r="L946" s="54"/>
      <c r="M946" s="54"/>
      <c r="N946" s="54"/>
      <c r="O946" s="54"/>
      <c r="P946" s="55"/>
    </row>
    <row r="947">
      <c r="B947" s="70"/>
      <c r="D947" s="70"/>
      <c r="E947" s="70"/>
      <c r="F947" s="70"/>
      <c r="L947" s="54"/>
      <c r="M947" s="54"/>
      <c r="N947" s="54"/>
      <c r="O947" s="54"/>
      <c r="P947" s="55"/>
    </row>
    <row r="948">
      <c r="B948" s="70"/>
      <c r="D948" s="70"/>
      <c r="E948" s="70"/>
      <c r="F948" s="70"/>
      <c r="L948" s="54"/>
      <c r="M948" s="54"/>
      <c r="N948" s="54"/>
      <c r="O948" s="54"/>
      <c r="P948" s="55"/>
    </row>
    <row r="949">
      <c r="B949" s="70"/>
      <c r="D949" s="70"/>
      <c r="E949" s="70"/>
      <c r="F949" s="70"/>
      <c r="L949" s="54"/>
      <c r="M949" s="54"/>
      <c r="N949" s="54"/>
      <c r="O949" s="54"/>
      <c r="P949" s="55"/>
    </row>
    <row r="950">
      <c r="B950" s="70"/>
      <c r="D950" s="70"/>
      <c r="E950" s="70"/>
      <c r="F950" s="70"/>
      <c r="L950" s="54"/>
      <c r="M950" s="54"/>
      <c r="N950" s="54"/>
      <c r="O950" s="54"/>
      <c r="P950" s="55"/>
    </row>
    <row r="951">
      <c r="B951" s="70"/>
      <c r="D951" s="70"/>
      <c r="E951" s="70"/>
      <c r="F951" s="70"/>
      <c r="L951" s="54"/>
      <c r="M951" s="54"/>
      <c r="N951" s="54"/>
      <c r="O951" s="54"/>
      <c r="P951" s="55"/>
    </row>
    <row r="952">
      <c r="B952" s="70"/>
      <c r="D952" s="70"/>
      <c r="E952" s="70"/>
      <c r="F952" s="70"/>
      <c r="L952" s="54"/>
      <c r="M952" s="54"/>
      <c r="N952" s="54"/>
      <c r="O952" s="54"/>
      <c r="P952" s="55"/>
    </row>
    <row r="953">
      <c r="B953" s="70"/>
      <c r="D953" s="70"/>
      <c r="E953" s="70"/>
      <c r="F953" s="70"/>
      <c r="L953" s="54"/>
      <c r="M953" s="54"/>
      <c r="N953" s="54"/>
      <c r="O953" s="54"/>
      <c r="P953" s="55"/>
    </row>
    <row r="954">
      <c r="B954" s="70"/>
      <c r="D954" s="70"/>
      <c r="E954" s="70"/>
      <c r="F954" s="70"/>
      <c r="L954" s="54"/>
      <c r="M954" s="54"/>
      <c r="N954" s="54"/>
      <c r="O954" s="54"/>
      <c r="P954" s="55"/>
    </row>
    <row r="955">
      <c r="B955" s="70"/>
      <c r="D955" s="70"/>
      <c r="E955" s="70"/>
      <c r="F955" s="70"/>
      <c r="L955" s="54"/>
      <c r="M955" s="54"/>
      <c r="N955" s="54"/>
      <c r="O955" s="54"/>
      <c r="P955" s="55"/>
    </row>
    <row r="956">
      <c r="B956" s="70"/>
      <c r="D956" s="70"/>
      <c r="E956" s="70"/>
      <c r="F956" s="70"/>
      <c r="L956" s="54"/>
      <c r="M956" s="54"/>
      <c r="N956" s="54"/>
      <c r="O956" s="54"/>
      <c r="P956" s="55"/>
    </row>
    <row r="957">
      <c r="B957" s="70"/>
      <c r="D957" s="70"/>
      <c r="E957" s="70"/>
      <c r="F957" s="70"/>
      <c r="L957" s="54"/>
      <c r="M957" s="54"/>
      <c r="N957" s="54"/>
      <c r="O957" s="54"/>
      <c r="P957" s="55"/>
    </row>
    <row r="958">
      <c r="B958" s="70"/>
      <c r="D958" s="70"/>
      <c r="E958" s="70"/>
      <c r="F958" s="70"/>
      <c r="L958" s="54"/>
      <c r="M958" s="54"/>
      <c r="N958" s="54"/>
      <c r="O958" s="54"/>
      <c r="P958" s="55"/>
    </row>
    <row r="959">
      <c r="B959" s="70"/>
      <c r="D959" s="70"/>
      <c r="E959" s="70"/>
      <c r="F959" s="70"/>
      <c r="L959" s="54"/>
      <c r="M959" s="54"/>
      <c r="N959" s="54"/>
      <c r="O959" s="54"/>
      <c r="P959" s="55"/>
    </row>
    <row r="960">
      <c r="B960" s="70"/>
      <c r="D960" s="70"/>
      <c r="E960" s="70"/>
      <c r="F960" s="70"/>
      <c r="L960" s="54"/>
      <c r="M960" s="54"/>
      <c r="N960" s="54"/>
      <c r="O960" s="54"/>
      <c r="P960" s="55"/>
    </row>
    <row r="961">
      <c r="B961" s="70"/>
      <c r="D961" s="70"/>
      <c r="E961" s="70"/>
      <c r="F961" s="70"/>
      <c r="L961" s="54"/>
      <c r="M961" s="54"/>
      <c r="N961" s="54"/>
      <c r="O961" s="54"/>
      <c r="P961" s="55"/>
    </row>
    <row r="962">
      <c r="B962" s="70"/>
      <c r="D962" s="70"/>
      <c r="E962" s="70"/>
      <c r="F962" s="70"/>
      <c r="L962" s="54"/>
      <c r="M962" s="54"/>
      <c r="N962" s="54"/>
      <c r="O962" s="54"/>
      <c r="P962" s="55"/>
    </row>
    <row r="963">
      <c r="B963" s="70"/>
      <c r="D963" s="70"/>
      <c r="E963" s="70"/>
      <c r="F963" s="70"/>
      <c r="L963" s="54"/>
      <c r="M963" s="54"/>
      <c r="N963" s="54"/>
      <c r="O963" s="54"/>
      <c r="P963" s="55"/>
    </row>
    <row r="964">
      <c r="B964" s="70"/>
      <c r="D964" s="70"/>
      <c r="E964" s="70"/>
      <c r="F964" s="70"/>
      <c r="L964" s="54"/>
      <c r="M964" s="54"/>
      <c r="N964" s="54"/>
      <c r="O964" s="54"/>
      <c r="P964" s="55"/>
    </row>
    <row r="965">
      <c r="B965" s="70"/>
      <c r="D965" s="70"/>
      <c r="E965" s="70"/>
      <c r="F965" s="70"/>
      <c r="L965" s="54"/>
      <c r="M965" s="54"/>
      <c r="N965" s="54"/>
      <c r="O965" s="54"/>
      <c r="P965" s="55"/>
    </row>
    <row r="966">
      <c r="B966" s="70"/>
      <c r="D966" s="70"/>
      <c r="E966" s="70"/>
      <c r="F966" s="70"/>
      <c r="L966" s="54"/>
      <c r="M966" s="54"/>
      <c r="N966" s="54"/>
      <c r="O966" s="54"/>
      <c r="P966" s="55"/>
    </row>
    <row r="967">
      <c r="B967" s="70"/>
      <c r="D967" s="70"/>
      <c r="E967" s="70"/>
      <c r="F967" s="70"/>
      <c r="L967" s="54"/>
      <c r="M967" s="54"/>
      <c r="N967" s="54"/>
      <c r="O967" s="54"/>
      <c r="P967" s="55"/>
    </row>
    <row r="968">
      <c r="B968" s="70"/>
      <c r="D968" s="70"/>
      <c r="E968" s="70"/>
      <c r="F968" s="70"/>
      <c r="L968" s="54"/>
      <c r="M968" s="54"/>
      <c r="N968" s="54"/>
      <c r="O968" s="54"/>
      <c r="P968" s="55"/>
    </row>
    <row r="969">
      <c r="B969" s="70"/>
      <c r="D969" s="70"/>
      <c r="E969" s="70"/>
      <c r="F969" s="70"/>
      <c r="L969" s="54"/>
      <c r="M969" s="54"/>
      <c r="N969" s="54"/>
      <c r="O969" s="54"/>
      <c r="P969" s="55"/>
    </row>
    <row r="970">
      <c r="B970" s="70"/>
      <c r="D970" s="70"/>
      <c r="E970" s="70"/>
      <c r="F970" s="70"/>
      <c r="L970" s="54"/>
      <c r="M970" s="54"/>
      <c r="N970" s="54"/>
      <c r="O970" s="54"/>
      <c r="P970" s="55"/>
    </row>
    <row r="971">
      <c r="B971" s="70"/>
      <c r="D971" s="70"/>
      <c r="E971" s="70"/>
      <c r="F971" s="70"/>
      <c r="L971" s="54"/>
      <c r="M971" s="54"/>
      <c r="N971" s="54"/>
      <c r="O971" s="54"/>
      <c r="P971" s="55"/>
    </row>
    <row r="972">
      <c r="B972" s="70"/>
      <c r="D972" s="70"/>
      <c r="E972" s="70"/>
      <c r="F972" s="70"/>
      <c r="L972" s="54"/>
      <c r="M972" s="54"/>
      <c r="N972" s="54"/>
      <c r="O972" s="54"/>
      <c r="P972" s="55"/>
    </row>
    <row r="973">
      <c r="B973" s="70"/>
      <c r="D973" s="70"/>
      <c r="E973" s="70"/>
      <c r="F973" s="70"/>
      <c r="L973" s="54"/>
      <c r="M973" s="54"/>
      <c r="N973" s="54"/>
      <c r="O973" s="54"/>
      <c r="P973" s="55"/>
    </row>
    <row r="974">
      <c r="B974" s="70"/>
      <c r="D974" s="70"/>
      <c r="E974" s="70"/>
      <c r="F974" s="70"/>
      <c r="L974" s="54"/>
      <c r="M974" s="54"/>
      <c r="N974" s="54"/>
      <c r="O974" s="54"/>
      <c r="P974" s="55"/>
    </row>
    <row r="975">
      <c r="B975" s="70"/>
      <c r="D975" s="70"/>
      <c r="E975" s="70"/>
      <c r="F975" s="70"/>
      <c r="L975" s="54"/>
      <c r="M975" s="54"/>
      <c r="N975" s="54"/>
      <c r="O975" s="54"/>
      <c r="P975" s="55"/>
    </row>
    <row r="976">
      <c r="B976" s="70"/>
      <c r="D976" s="70"/>
      <c r="E976" s="70"/>
      <c r="F976" s="70"/>
      <c r="L976" s="54"/>
      <c r="M976" s="54"/>
      <c r="N976" s="54"/>
      <c r="O976" s="54"/>
      <c r="P976" s="55"/>
    </row>
    <row r="977">
      <c r="B977" s="70"/>
      <c r="D977" s="70"/>
      <c r="E977" s="70"/>
      <c r="F977" s="70"/>
      <c r="L977" s="54"/>
      <c r="M977" s="54"/>
      <c r="N977" s="54"/>
      <c r="O977" s="54"/>
      <c r="P977" s="55"/>
    </row>
    <row r="978">
      <c r="B978" s="70"/>
      <c r="D978" s="70"/>
      <c r="E978" s="70"/>
      <c r="F978" s="70"/>
      <c r="L978" s="54"/>
      <c r="M978" s="54"/>
      <c r="N978" s="54"/>
      <c r="O978" s="54"/>
      <c r="P978" s="55"/>
    </row>
    <row r="979">
      <c r="B979" s="70"/>
      <c r="D979" s="70"/>
      <c r="E979" s="70"/>
      <c r="F979" s="70"/>
      <c r="L979" s="54"/>
      <c r="M979" s="54"/>
      <c r="N979" s="54"/>
      <c r="O979" s="54"/>
      <c r="P979" s="55"/>
    </row>
    <row r="980">
      <c r="B980" s="70"/>
      <c r="D980" s="70"/>
      <c r="E980" s="70"/>
      <c r="F980" s="70"/>
      <c r="L980" s="54"/>
      <c r="M980" s="54"/>
      <c r="N980" s="54"/>
      <c r="O980" s="54"/>
      <c r="P980" s="55"/>
    </row>
    <row r="981">
      <c r="B981" s="70"/>
      <c r="D981" s="70"/>
      <c r="E981" s="70"/>
      <c r="F981" s="70"/>
      <c r="L981" s="54"/>
      <c r="M981" s="54"/>
      <c r="N981" s="54"/>
      <c r="O981" s="54"/>
      <c r="P981" s="55"/>
    </row>
    <row r="982">
      <c r="B982" s="70"/>
      <c r="D982" s="70"/>
      <c r="E982" s="70"/>
      <c r="F982" s="70"/>
      <c r="L982" s="54"/>
      <c r="M982" s="54"/>
      <c r="N982" s="54"/>
      <c r="O982" s="54"/>
      <c r="P982" s="55"/>
    </row>
    <row r="983">
      <c r="B983" s="70"/>
      <c r="D983" s="70"/>
      <c r="E983" s="70"/>
      <c r="F983" s="70"/>
      <c r="L983" s="54"/>
      <c r="M983" s="54"/>
      <c r="N983" s="54"/>
      <c r="O983" s="54"/>
      <c r="P983" s="55"/>
    </row>
    <row r="984">
      <c r="B984" s="70"/>
      <c r="D984" s="70"/>
      <c r="E984" s="70"/>
      <c r="F984" s="70"/>
      <c r="L984" s="54"/>
      <c r="M984" s="54"/>
      <c r="N984" s="54"/>
      <c r="O984" s="54"/>
      <c r="P984" s="55"/>
    </row>
    <row r="985">
      <c r="B985" s="70"/>
      <c r="D985" s="70"/>
      <c r="E985" s="70"/>
      <c r="F985" s="70"/>
      <c r="L985" s="54"/>
      <c r="M985" s="54"/>
      <c r="N985" s="54"/>
      <c r="O985" s="54"/>
      <c r="P985" s="55"/>
    </row>
    <row r="986">
      <c r="B986" s="70"/>
      <c r="D986" s="70"/>
      <c r="E986" s="70"/>
      <c r="F986" s="70"/>
      <c r="L986" s="54"/>
      <c r="M986" s="54"/>
      <c r="N986" s="54"/>
      <c r="O986" s="54"/>
      <c r="P986" s="55"/>
    </row>
    <row r="987">
      <c r="B987" s="70"/>
      <c r="D987" s="70"/>
      <c r="E987" s="70"/>
      <c r="F987" s="70"/>
      <c r="L987" s="54"/>
      <c r="M987" s="54"/>
      <c r="N987" s="54"/>
      <c r="O987" s="54"/>
      <c r="P987" s="55"/>
    </row>
    <row r="988">
      <c r="B988" s="70"/>
      <c r="D988" s="70"/>
      <c r="E988" s="70"/>
      <c r="F988" s="70"/>
      <c r="L988" s="54"/>
      <c r="M988" s="54"/>
      <c r="N988" s="54"/>
      <c r="O988" s="54"/>
      <c r="P988" s="55"/>
    </row>
    <row r="989">
      <c r="B989" s="70"/>
      <c r="D989" s="70"/>
      <c r="E989" s="70"/>
      <c r="F989" s="70"/>
      <c r="L989" s="54"/>
      <c r="M989" s="54"/>
      <c r="N989" s="54"/>
      <c r="O989" s="54"/>
      <c r="P989" s="55"/>
    </row>
    <row r="990">
      <c r="B990" s="70"/>
      <c r="D990" s="70"/>
      <c r="E990" s="70"/>
      <c r="F990" s="70"/>
      <c r="L990" s="54"/>
      <c r="M990" s="54"/>
      <c r="N990" s="54"/>
      <c r="O990" s="54"/>
      <c r="P990" s="55"/>
    </row>
    <row r="991">
      <c r="B991" s="70"/>
      <c r="D991" s="70"/>
      <c r="E991" s="70"/>
      <c r="F991" s="70"/>
      <c r="L991" s="54"/>
      <c r="M991" s="54"/>
      <c r="N991" s="54"/>
      <c r="O991" s="54"/>
      <c r="P991" s="55"/>
    </row>
    <row r="992">
      <c r="B992" s="70"/>
      <c r="D992" s="70"/>
      <c r="E992" s="70"/>
      <c r="F992" s="70"/>
      <c r="L992" s="54"/>
      <c r="M992" s="54"/>
      <c r="N992" s="54"/>
      <c r="O992" s="54"/>
      <c r="P992" s="55"/>
    </row>
    <row r="993">
      <c r="B993" s="70"/>
      <c r="D993" s="70"/>
      <c r="E993" s="70"/>
      <c r="F993" s="70"/>
      <c r="L993" s="54"/>
      <c r="M993" s="54"/>
      <c r="N993" s="54"/>
      <c r="O993" s="54"/>
      <c r="P993" s="55"/>
    </row>
    <row r="994">
      <c r="B994" s="70"/>
      <c r="D994" s="70"/>
      <c r="E994" s="70"/>
      <c r="F994" s="70"/>
      <c r="L994" s="54"/>
      <c r="M994" s="54"/>
      <c r="N994" s="54"/>
      <c r="O994" s="54"/>
      <c r="P994" s="55"/>
    </row>
    <row r="995">
      <c r="B995" s="70"/>
      <c r="D995" s="70"/>
      <c r="E995" s="70"/>
      <c r="F995" s="70"/>
      <c r="L995" s="54"/>
      <c r="M995" s="54"/>
      <c r="N995" s="54"/>
      <c r="O995" s="54"/>
      <c r="P995" s="55"/>
    </row>
    <row r="996">
      <c r="B996" s="70"/>
      <c r="D996" s="70"/>
      <c r="E996" s="70"/>
      <c r="F996" s="70"/>
      <c r="L996" s="54"/>
      <c r="M996" s="54"/>
      <c r="N996" s="54"/>
      <c r="O996" s="54"/>
      <c r="P996" s="55"/>
    </row>
    <row r="997">
      <c r="B997" s="70"/>
      <c r="D997" s="70"/>
      <c r="E997" s="70"/>
      <c r="F997" s="70"/>
      <c r="L997" s="54"/>
      <c r="M997" s="54"/>
      <c r="N997" s="54"/>
      <c r="O997" s="54"/>
      <c r="P997" s="55"/>
    </row>
    <row r="998">
      <c r="B998" s="70"/>
      <c r="D998" s="70"/>
      <c r="E998" s="70"/>
      <c r="F998" s="70"/>
      <c r="L998" s="54"/>
      <c r="M998" s="54"/>
      <c r="N998" s="54"/>
      <c r="O998" s="54"/>
      <c r="P998" s="55"/>
    </row>
    <row r="999">
      <c r="B999" s="70"/>
      <c r="D999" s="70"/>
      <c r="E999" s="70"/>
      <c r="F999" s="70"/>
      <c r="L999" s="54"/>
      <c r="M999" s="54"/>
      <c r="N999" s="54"/>
      <c r="O999" s="54"/>
      <c r="P999" s="55"/>
    </row>
    <row r="1000">
      <c r="B1000" s="70"/>
      <c r="D1000" s="70"/>
      <c r="E1000" s="70"/>
      <c r="F1000" s="70"/>
      <c r="L1000" s="54"/>
      <c r="M1000" s="54"/>
      <c r="N1000" s="54"/>
      <c r="O1000" s="54"/>
      <c r="P1000" s="55"/>
    </row>
    <row r="1001">
      <c r="B1001" s="70"/>
      <c r="D1001" s="70"/>
      <c r="E1001" s="70"/>
      <c r="F1001" s="70"/>
      <c r="L1001" s="54"/>
      <c r="M1001" s="54"/>
      <c r="N1001" s="54"/>
      <c r="O1001" s="54"/>
      <c r="P1001" s="55"/>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0"/>
  <cols>
    <col customWidth="1" min="1" max="1" width="10.13"/>
    <col customWidth="1" min="2" max="2" width="74.88"/>
    <col customWidth="1" min="3" max="3" width="21.13"/>
    <col customWidth="1" min="4" max="6" width="12.63"/>
  </cols>
  <sheetData>
    <row r="1" ht="15.75" customHeight="1"/>
    <row r="2" ht="15.75" customHeight="1"/>
    <row r="3" ht="15.75" customHeight="1"/>
    <row r="4" ht="15.75" customHeight="1">
      <c r="A4" s="71" t="s">
        <v>802</v>
      </c>
      <c r="B4" s="71" t="s">
        <v>14</v>
      </c>
      <c r="C4" s="71" t="s">
        <v>803</v>
      </c>
      <c r="D4" s="71" t="s">
        <v>804</v>
      </c>
      <c r="E4" s="71" t="s">
        <v>805</v>
      </c>
      <c r="F4" s="71" t="s">
        <v>806</v>
      </c>
      <c r="G4" s="71" t="s">
        <v>807</v>
      </c>
      <c r="H4" s="71" t="s">
        <v>808</v>
      </c>
      <c r="I4" s="71" t="s">
        <v>809</v>
      </c>
      <c r="J4" s="71" t="s">
        <v>810</v>
      </c>
    </row>
    <row r="5" ht="15.75" customHeight="1">
      <c r="A5" s="72" t="s">
        <v>811</v>
      </c>
      <c r="B5" s="72" t="s">
        <v>812</v>
      </c>
      <c r="C5" s="73" t="s">
        <v>107</v>
      </c>
      <c r="D5" s="73" t="s">
        <v>157</v>
      </c>
      <c r="E5" s="73" t="s">
        <v>109</v>
      </c>
      <c r="F5" s="73" t="s">
        <v>110</v>
      </c>
      <c r="G5" s="73" t="s">
        <v>79</v>
      </c>
      <c r="H5" s="73" t="s">
        <v>111</v>
      </c>
      <c r="I5" s="73" t="s">
        <v>112</v>
      </c>
      <c r="J5" s="73" t="s">
        <v>113</v>
      </c>
    </row>
    <row r="6" ht="15.75" customHeight="1">
      <c r="A6" s="72" t="s">
        <v>813</v>
      </c>
      <c r="B6" s="72" t="s">
        <v>183</v>
      </c>
      <c r="C6" s="73" t="s">
        <v>75</v>
      </c>
      <c r="D6" s="73" t="s">
        <v>76</v>
      </c>
      <c r="E6" s="73" t="s">
        <v>77</v>
      </c>
      <c r="F6" s="73" t="s">
        <v>78</v>
      </c>
      <c r="G6" s="73" t="s">
        <v>79</v>
      </c>
      <c r="H6" s="73" t="s">
        <v>80</v>
      </c>
      <c r="I6" s="73" t="s">
        <v>81</v>
      </c>
      <c r="J6" s="73" t="s">
        <v>82</v>
      </c>
    </row>
    <row r="7" ht="15.75" customHeight="1">
      <c r="A7" s="72" t="s">
        <v>814</v>
      </c>
      <c r="B7" s="72" t="s">
        <v>200</v>
      </c>
      <c r="C7" s="73" t="s">
        <v>107</v>
      </c>
      <c r="D7" s="73" t="s">
        <v>215</v>
      </c>
      <c r="E7" s="73" t="s">
        <v>108</v>
      </c>
      <c r="F7" s="73" t="s">
        <v>216</v>
      </c>
      <c r="G7" s="73" t="s">
        <v>79</v>
      </c>
      <c r="H7" s="73" t="s">
        <v>111</v>
      </c>
      <c r="I7" s="73" t="s">
        <v>112</v>
      </c>
      <c r="J7" s="73" t="s">
        <v>113</v>
      </c>
    </row>
    <row r="8" ht="15.75" customHeight="1">
      <c r="A8" s="72" t="s">
        <v>815</v>
      </c>
      <c r="B8" s="72" t="s">
        <v>816</v>
      </c>
      <c r="C8" s="73" t="s">
        <v>75</v>
      </c>
      <c r="D8" s="73" t="s">
        <v>76</v>
      </c>
      <c r="E8" s="73" t="s">
        <v>77</v>
      </c>
      <c r="F8" s="73" t="s">
        <v>78</v>
      </c>
      <c r="G8" s="73" t="s">
        <v>79</v>
      </c>
      <c r="H8" s="73" t="s">
        <v>80</v>
      </c>
      <c r="I8" s="73" t="s">
        <v>81</v>
      </c>
      <c r="J8" s="73" t="s">
        <v>82</v>
      </c>
    </row>
    <row r="9" ht="15.75" customHeight="1">
      <c r="A9" s="72" t="s">
        <v>817</v>
      </c>
      <c r="B9" s="72" t="s">
        <v>818</v>
      </c>
      <c r="C9" s="73" t="s">
        <v>75</v>
      </c>
      <c r="D9" s="73" t="s">
        <v>108</v>
      </c>
      <c r="E9" s="73" t="s">
        <v>109</v>
      </c>
      <c r="F9" s="73" t="s">
        <v>110</v>
      </c>
      <c r="G9" s="73" t="s">
        <v>79</v>
      </c>
      <c r="H9" s="73" t="s">
        <v>111</v>
      </c>
      <c r="I9" s="73" t="s">
        <v>112</v>
      </c>
      <c r="J9" s="73" t="s">
        <v>113</v>
      </c>
    </row>
    <row r="10" ht="15.75" customHeight="1">
      <c r="A10" s="72" t="s">
        <v>819</v>
      </c>
      <c r="B10" s="72" t="s">
        <v>820</v>
      </c>
      <c r="C10" s="73" t="s">
        <v>107</v>
      </c>
      <c r="D10" s="73" t="s">
        <v>108</v>
      </c>
      <c r="E10" s="73" t="s">
        <v>109</v>
      </c>
      <c r="F10" s="73" t="s">
        <v>110</v>
      </c>
      <c r="G10" s="73" t="s">
        <v>136</v>
      </c>
      <c r="H10" s="73" t="s">
        <v>111</v>
      </c>
      <c r="I10" s="73" t="s">
        <v>112</v>
      </c>
      <c r="J10" s="73" t="s">
        <v>113</v>
      </c>
    </row>
    <row r="11" ht="15.75" customHeight="1">
      <c r="A11" s="72" t="s">
        <v>821</v>
      </c>
      <c r="B11" s="72" t="s">
        <v>822</v>
      </c>
      <c r="C11" s="73" t="s">
        <v>107</v>
      </c>
      <c r="D11" s="73" t="s">
        <v>108</v>
      </c>
      <c r="E11" s="73" t="s">
        <v>109</v>
      </c>
      <c r="F11" s="73" t="s">
        <v>110</v>
      </c>
      <c r="G11" s="73" t="s">
        <v>79</v>
      </c>
      <c r="H11" s="73" t="s">
        <v>111</v>
      </c>
      <c r="I11" s="73" t="s">
        <v>112</v>
      </c>
      <c r="J11" s="73" t="s">
        <v>113</v>
      </c>
    </row>
    <row r="12" ht="15.75" customHeight="1">
      <c r="A12" s="72" t="s">
        <v>823</v>
      </c>
      <c r="B12" s="72" t="s">
        <v>54</v>
      </c>
      <c r="C12" s="73" t="s">
        <v>75</v>
      </c>
      <c r="D12" s="73" t="s">
        <v>76</v>
      </c>
      <c r="E12" s="73" t="s">
        <v>77</v>
      </c>
      <c r="F12" s="73" t="s">
        <v>78</v>
      </c>
      <c r="G12" s="73" t="s">
        <v>79</v>
      </c>
      <c r="H12" s="73" t="s">
        <v>80</v>
      </c>
      <c r="I12" s="73" t="s">
        <v>81</v>
      </c>
      <c r="J12" s="73" t="s">
        <v>82</v>
      </c>
    </row>
    <row r="13" ht="15.75" customHeight="1">
      <c r="A13" s="72" t="s">
        <v>824</v>
      </c>
      <c r="B13" s="72" t="s">
        <v>242</v>
      </c>
      <c r="C13" s="73" t="s">
        <v>75</v>
      </c>
      <c r="D13" s="73" t="s">
        <v>76</v>
      </c>
      <c r="E13" s="73" t="s">
        <v>77</v>
      </c>
      <c r="F13" s="73" t="s">
        <v>78</v>
      </c>
      <c r="G13" s="73" t="s">
        <v>79</v>
      </c>
      <c r="H13" s="73" t="s">
        <v>80</v>
      </c>
      <c r="I13" s="73" t="s">
        <v>81</v>
      </c>
      <c r="J13" s="73" t="s">
        <v>82</v>
      </c>
    </row>
    <row r="14" ht="15.75" customHeight="1">
      <c r="A14" s="72" t="s">
        <v>825</v>
      </c>
      <c r="B14" s="72" t="s">
        <v>826</v>
      </c>
      <c r="C14" s="73" t="s">
        <v>75</v>
      </c>
      <c r="D14" s="73" t="s">
        <v>76</v>
      </c>
      <c r="E14" s="73" t="s">
        <v>77</v>
      </c>
      <c r="F14" s="73" t="s">
        <v>78</v>
      </c>
      <c r="G14" s="73" t="s">
        <v>79</v>
      </c>
      <c r="H14" s="73" t="s">
        <v>80</v>
      </c>
      <c r="I14" s="73" t="s">
        <v>81</v>
      </c>
      <c r="J14" s="73" t="s">
        <v>276</v>
      </c>
    </row>
    <row r="15" ht="15.75" customHeight="1"/>
    <row r="16" ht="15.75" customHeight="1">
      <c r="A16" s="71" t="s">
        <v>802</v>
      </c>
      <c r="B16" s="71" t="s">
        <v>14</v>
      </c>
      <c r="C16" s="71" t="s">
        <v>34</v>
      </c>
      <c r="D16" s="71" t="s">
        <v>35</v>
      </c>
      <c r="E16" s="71" t="s">
        <v>36</v>
      </c>
      <c r="F16" s="71" t="s">
        <v>37</v>
      </c>
    </row>
    <row r="17" ht="15.75" customHeight="1">
      <c r="A17" s="72" t="s">
        <v>811</v>
      </c>
      <c r="B17" s="72" t="s">
        <v>812</v>
      </c>
      <c r="C17" s="73" t="s">
        <v>153</v>
      </c>
      <c r="D17" s="73" t="s">
        <v>154</v>
      </c>
      <c r="E17" s="73" t="s">
        <v>155</v>
      </c>
      <c r="F17" s="73" t="s">
        <v>156</v>
      </c>
    </row>
    <row r="18" ht="15.75" customHeight="1">
      <c r="A18" s="72" t="s">
        <v>813</v>
      </c>
      <c r="B18" s="72" t="s">
        <v>183</v>
      </c>
      <c r="C18" s="73" t="s">
        <v>192</v>
      </c>
      <c r="D18" s="73" t="s">
        <v>193</v>
      </c>
      <c r="E18" s="73" t="s">
        <v>194</v>
      </c>
      <c r="F18" s="73" t="s">
        <v>195</v>
      </c>
    </row>
    <row r="19" ht="15.75" customHeight="1">
      <c r="A19" s="72" t="s">
        <v>814</v>
      </c>
      <c r="B19" s="72" t="s">
        <v>200</v>
      </c>
      <c r="C19" s="73" t="s">
        <v>211</v>
      </c>
      <c r="D19" s="73" t="s">
        <v>212</v>
      </c>
      <c r="E19" s="73" t="s">
        <v>213</v>
      </c>
      <c r="F19" s="73" t="s">
        <v>214</v>
      </c>
    </row>
    <row r="20" ht="15.75" customHeight="1">
      <c r="A20" s="72" t="s">
        <v>815</v>
      </c>
      <c r="B20" s="72" t="s">
        <v>816</v>
      </c>
      <c r="C20" s="73" t="s">
        <v>234</v>
      </c>
      <c r="D20" s="73" t="s">
        <v>235</v>
      </c>
      <c r="E20" s="73" t="s">
        <v>236</v>
      </c>
      <c r="F20" s="73" t="s">
        <v>237</v>
      </c>
    </row>
    <row r="21" ht="15.75" customHeight="1">
      <c r="A21" s="72" t="s">
        <v>817</v>
      </c>
      <c r="B21" s="72" t="s">
        <v>818</v>
      </c>
      <c r="C21" s="73" t="s">
        <v>175</v>
      </c>
      <c r="D21" s="73" t="s">
        <v>176</v>
      </c>
      <c r="E21" s="73" t="s">
        <v>177</v>
      </c>
      <c r="F21" s="73" t="s">
        <v>178</v>
      </c>
    </row>
    <row r="22" ht="15.75" customHeight="1">
      <c r="A22" s="72" t="s">
        <v>819</v>
      </c>
      <c r="B22" s="72" t="s">
        <v>820</v>
      </c>
      <c r="C22" s="73" t="s">
        <v>132</v>
      </c>
      <c r="D22" s="73" t="s">
        <v>133</v>
      </c>
      <c r="E22" s="73" t="s">
        <v>134</v>
      </c>
      <c r="F22" s="73" t="s">
        <v>135</v>
      </c>
    </row>
    <row r="23" ht="15.75" customHeight="1">
      <c r="A23" s="72" t="s">
        <v>825</v>
      </c>
      <c r="B23" s="72" t="s">
        <v>826</v>
      </c>
      <c r="C23" s="73" t="s">
        <v>272</v>
      </c>
      <c r="D23" s="73" t="s">
        <v>273</v>
      </c>
      <c r="E23" s="73" t="s">
        <v>274</v>
      </c>
      <c r="F23" s="73" t="s">
        <v>275</v>
      </c>
    </row>
    <row r="24" ht="15.75" customHeight="1">
      <c r="A24" s="72" t="s">
        <v>821</v>
      </c>
      <c r="B24" s="72" t="s">
        <v>822</v>
      </c>
      <c r="C24" s="73" t="s">
        <v>103</v>
      </c>
      <c r="D24" s="73" t="s">
        <v>104</v>
      </c>
      <c r="E24" s="73" t="s">
        <v>105</v>
      </c>
      <c r="F24" s="73" t="s">
        <v>106</v>
      </c>
    </row>
    <row r="25" ht="15.75" customHeight="1">
      <c r="A25" s="72" t="s">
        <v>823</v>
      </c>
      <c r="B25" s="72" t="s">
        <v>54</v>
      </c>
      <c r="C25" s="73" t="s">
        <v>71</v>
      </c>
      <c r="D25" s="73" t="s">
        <v>72</v>
      </c>
      <c r="E25" s="73" t="s">
        <v>73</v>
      </c>
      <c r="F25" s="73" t="s">
        <v>74</v>
      </c>
    </row>
    <row r="26" ht="15.75" customHeight="1">
      <c r="A26" s="72" t="s">
        <v>824</v>
      </c>
      <c r="B26" s="72" t="s">
        <v>242</v>
      </c>
      <c r="C26" s="73" t="s">
        <v>251</v>
      </c>
      <c r="D26" s="73" t="s">
        <v>252</v>
      </c>
      <c r="E26" s="73" t="s">
        <v>253</v>
      </c>
      <c r="F26" s="73" t="s">
        <v>254</v>
      </c>
    </row>
    <row r="27" ht="15.75" customHeight="1"/>
    <row r="28" ht="15.75" customHeight="1"/>
    <row r="29" ht="15.75" customHeight="1">
      <c r="A29" s="71" t="s">
        <v>802</v>
      </c>
      <c r="B29" s="71" t="s">
        <v>14</v>
      </c>
      <c r="C29" s="71" t="s">
        <v>19</v>
      </c>
      <c r="D29" s="71" t="s">
        <v>827</v>
      </c>
      <c r="E29" s="71" t="s">
        <v>21</v>
      </c>
      <c r="F29" s="71" t="s">
        <v>22</v>
      </c>
      <c r="G29" s="71" t="s">
        <v>23</v>
      </c>
      <c r="H29" s="71" t="s">
        <v>828</v>
      </c>
      <c r="I29" s="71" t="s">
        <v>829</v>
      </c>
      <c r="J29" s="71" t="s">
        <v>26</v>
      </c>
      <c r="K29" s="71" t="s">
        <v>27</v>
      </c>
      <c r="L29" s="71" t="s">
        <v>830</v>
      </c>
      <c r="M29" s="71" t="s">
        <v>29</v>
      </c>
      <c r="N29" s="71" t="s">
        <v>30</v>
      </c>
      <c r="O29" s="71" t="s">
        <v>31</v>
      </c>
      <c r="P29" s="71" t="s">
        <v>32</v>
      </c>
      <c r="Q29" s="71" t="s">
        <v>33</v>
      </c>
    </row>
    <row r="30" ht="15.75" customHeight="1">
      <c r="A30" s="72" t="s">
        <v>811</v>
      </c>
      <c r="B30" s="72" t="s">
        <v>812</v>
      </c>
      <c r="C30" s="73" t="s">
        <v>143</v>
      </c>
      <c r="D30" s="73" t="s">
        <v>144</v>
      </c>
      <c r="E30" s="73" t="s">
        <v>145</v>
      </c>
      <c r="F30" s="73" t="s">
        <v>92</v>
      </c>
      <c r="G30" s="73" t="s">
        <v>146</v>
      </c>
      <c r="H30" s="73" t="s">
        <v>147</v>
      </c>
      <c r="I30" s="73" t="s">
        <v>65</v>
      </c>
      <c r="J30" s="73" t="s">
        <v>125</v>
      </c>
      <c r="K30" s="73" t="s">
        <v>125</v>
      </c>
      <c r="L30" s="73" t="s">
        <v>65</v>
      </c>
      <c r="M30" s="73" t="s">
        <v>148</v>
      </c>
      <c r="N30" s="73" t="s">
        <v>149</v>
      </c>
      <c r="O30" s="73" t="s">
        <v>150</v>
      </c>
      <c r="P30" s="73" t="s">
        <v>151</v>
      </c>
      <c r="Q30" s="73" t="s">
        <v>152</v>
      </c>
    </row>
    <row r="31" ht="15.75" customHeight="1">
      <c r="A31" s="72" t="s">
        <v>813</v>
      </c>
      <c r="B31" s="72" t="s">
        <v>183</v>
      </c>
      <c r="C31" s="73" t="s">
        <v>185</v>
      </c>
      <c r="D31" s="73" t="s">
        <v>186</v>
      </c>
      <c r="E31" s="73" t="s">
        <v>187</v>
      </c>
      <c r="F31" s="73" t="s">
        <v>92</v>
      </c>
      <c r="G31" s="73" t="s">
        <v>188</v>
      </c>
      <c r="H31" s="73" t="s">
        <v>189</v>
      </c>
      <c r="I31" s="73" t="s">
        <v>190</v>
      </c>
      <c r="J31" s="73" t="s">
        <v>191</v>
      </c>
      <c r="K31" s="73" t="s">
        <v>64</v>
      </c>
      <c r="L31" s="73" t="s">
        <v>97</v>
      </c>
      <c r="M31" s="73" t="s">
        <v>98</v>
      </c>
      <c r="N31" s="73" t="s">
        <v>99</v>
      </c>
      <c r="O31" s="73" t="s">
        <v>100</v>
      </c>
      <c r="P31" s="73" t="s">
        <v>101</v>
      </c>
      <c r="Q31" s="73" t="s">
        <v>102</v>
      </c>
    </row>
    <row r="32" ht="15.75" customHeight="1">
      <c r="A32" s="72" t="s">
        <v>814</v>
      </c>
      <c r="B32" s="72" t="s">
        <v>200</v>
      </c>
      <c r="C32" s="73" t="s">
        <v>56</v>
      </c>
      <c r="D32" s="73" t="s">
        <v>202</v>
      </c>
      <c r="E32" s="73" t="s">
        <v>203</v>
      </c>
      <c r="F32" s="73" t="s">
        <v>204</v>
      </c>
      <c r="G32" s="73" t="s">
        <v>205</v>
      </c>
      <c r="H32" s="73" t="s">
        <v>206</v>
      </c>
      <c r="I32" s="73" t="s">
        <v>65</v>
      </c>
      <c r="J32" s="73" t="s">
        <v>125</v>
      </c>
      <c r="K32" s="73" t="s">
        <v>125</v>
      </c>
      <c r="L32" s="73" t="s">
        <v>65</v>
      </c>
      <c r="M32" s="73" t="s">
        <v>207</v>
      </c>
      <c r="N32" s="73" t="s">
        <v>208</v>
      </c>
      <c r="O32" s="73" t="s">
        <v>209</v>
      </c>
      <c r="P32" s="73" t="s">
        <v>208</v>
      </c>
      <c r="Q32" s="73" t="s">
        <v>210</v>
      </c>
    </row>
    <row r="33" ht="15.75" customHeight="1">
      <c r="A33" s="72" t="s">
        <v>815</v>
      </c>
      <c r="B33" s="72" t="s">
        <v>816</v>
      </c>
      <c r="C33" s="73" t="s">
        <v>56</v>
      </c>
      <c r="D33" s="73" t="s">
        <v>223</v>
      </c>
      <c r="E33" s="73" t="s">
        <v>224</v>
      </c>
      <c r="F33" s="73" t="s">
        <v>92</v>
      </c>
      <c r="G33" s="73" t="s">
        <v>225</v>
      </c>
      <c r="H33" s="73" t="s">
        <v>226</v>
      </c>
      <c r="I33" s="73" t="s">
        <v>227</v>
      </c>
      <c r="J33" s="73" t="s">
        <v>228</v>
      </c>
      <c r="K33" s="73" t="s">
        <v>64</v>
      </c>
      <c r="L33" s="73" t="s">
        <v>65</v>
      </c>
      <c r="M33" s="73" t="s">
        <v>229</v>
      </c>
      <c r="N33" s="73" t="s">
        <v>230</v>
      </c>
      <c r="O33" s="73" t="s">
        <v>231</v>
      </c>
      <c r="P33" s="73" t="s">
        <v>232</v>
      </c>
      <c r="Q33" s="73" t="s">
        <v>233</v>
      </c>
    </row>
    <row r="34" ht="15.75" customHeight="1">
      <c r="A34" s="72" t="s">
        <v>817</v>
      </c>
      <c r="B34" s="72" t="s">
        <v>818</v>
      </c>
      <c r="C34" s="73" t="s">
        <v>56</v>
      </c>
      <c r="D34" s="73" t="s">
        <v>164</v>
      </c>
      <c r="E34" s="73" t="s">
        <v>165</v>
      </c>
      <c r="F34" s="73" t="s">
        <v>166</v>
      </c>
      <c r="G34" s="73" t="s">
        <v>167</v>
      </c>
      <c r="H34" s="73" t="s">
        <v>168</v>
      </c>
      <c r="I34" s="73" t="s">
        <v>65</v>
      </c>
      <c r="J34" s="73" t="s">
        <v>125</v>
      </c>
      <c r="K34" s="73" t="s">
        <v>125</v>
      </c>
      <c r="L34" s="73" t="s">
        <v>169</v>
      </c>
      <c r="M34" s="73" t="s">
        <v>170</v>
      </c>
      <c r="N34" s="73" t="s">
        <v>171</v>
      </c>
      <c r="O34" s="73" t="s">
        <v>172</v>
      </c>
      <c r="P34" s="73" t="s">
        <v>173</v>
      </c>
      <c r="Q34" s="73" t="s">
        <v>174</v>
      </c>
    </row>
    <row r="35" ht="15.75" customHeight="1">
      <c r="A35" s="72" t="s">
        <v>819</v>
      </c>
      <c r="B35" s="72" t="s">
        <v>820</v>
      </c>
      <c r="C35" s="73" t="s">
        <v>120</v>
      </c>
      <c r="D35" s="73" t="s">
        <v>121</v>
      </c>
      <c r="E35" s="73" t="s">
        <v>122</v>
      </c>
      <c r="F35" s="73" t="s">
        <v>92</v>
      </c>
      <c r="G35" s="73" t="s">
        <v>123</v>
      </c>
      <c r="H35" s="73" t="s">
        <v>124</v>
      </c>
      <c r="I35" s="73" t="s">
        <v>65</v>
      </c>
      <c r="J35" s="73" t="s">
        <v>125</v>
      </c>
      <c r="K35" s="73" t="s">
        <v>125</v>
      </c>
      <c r="L35" s="74" t="s">
        <v>126</v>
      </c>
      <c r="M35" s="73" t="s">
        <v>127</v>
      </c>
      <c r="N35" s="73" t="s">
        <v>128</v>
      </c>
      <c r="O35" s="73" t="s">
        <v>129</v>
      </c>
      <c r="P35" s="73" t="s">
        <v>130</v>
      </c>
      <c r="Q35" s="73" t="s">
        <v>131</v>
      </c>
    </row>
    <row r="36" ht="15.75" customHeight="1">
      <c r="A36" s="72" t="s">
        <v>825</v>
      </c>
      <c r="B36" s="72" t="s">
        <v>826</v>
      </c>
      <c r="C36" s="73" t="s">
        <v>261</v>
      </c>
      <c r="D36" s="73" t="s">
        <v>262</v>
      </c>
      <c r="E36" s="73" t="s">
        <v>263</v>
      </c>
      <c r="F36" s="73" t="s">
        <v>264</v>
      </c>
      <c r="G36" s="73" t="s">
        <v>265</v>
      </c>
      <c r="H36" s="73" t="s">
        <v>266</v>
      </c>
      <c r="I36" s="73" t="s">
        <v>65</v>
      </c>
      <c r="J36" s="73" t="s">
        <v>125</v>
      </c>
      <c r="K36" s="73" t="s">
        <v>125</v>
      </c>
      <c r="L36" s="73" t="s">
        <v>65</v>
      </c>
      <c r="M36" s="73" t="s">
        <v>267</v>
      </c>
      <c r="N36" s="73" t="s">
        <v>268</v>
      </c>
      <c r="O36" s="73" t="s">
        <v>269</v>
      </c>
      <c r="P36" s="73" t="s">
        <v>270</v>
      </c>
      <c r="Q36" s="73" t="s">
        <v>271</v>
      </c>
    </row>
    <row r="37" ht="15.75" customHeight="1">
      <c r="A37" s="72" t="s">
        <v>821</v>
      </c>
      <c r="B37" s="72" t="s">
        <v>822</v>
      </c>
      <c r="C37" s="73" t="s">
        <v>89</v>
      </c>
      <c r="D37" s="73" t="s">
        <v>90</v>
      </c>
      <c r="E37" s="73" t="s">
        <v>91</v>
      </c>
      <c r="F37" s="73" t="s">
        <v>92</v>
      </c>
      <c r="G37" s="73" t="s">
        <v>93</v>
      </c>
      <c r="H37" s="73" t="s">
        <v>94</v>
      </c>
      <c r="I37" s="73" t="s">
        <v>95</v>
      </c>
      <c r="J37" s="73" t="s">
        <v>96</v>
      </c>
      <c r="K37" s="73" t="s">
        <v>64</v>
      </c>
      <c r="L37" s="73" t="s">
        <v>97</v>
      </c>
      <c r="M37" s="73" t="s">
        <v>98</v>
      </c>
      <c r="N37" s="73" t="s">
        <v>99</v>
      </c>
      <c r="O37" s="73" t="s">
        <v>100</v>
      </c>
      <c r="P37" s="73" t="s">
        <v>101</v>
      </c>
      <c r="Q37" s="73" t="s">
        <v>102</v>
      </c>
    </row>
    <row r="38" ht="15.75" customHeight="1">
      <c r="A38" s="72" t="s">
        <v>823</v>
      </c>
      <c r="B38" s="72" t="s">
        <v>54</v>
      </c>
      <c r="C38" s="73" t="s">
        <v>56</v>
      </c>
      <c r="D38" s="73" t="s">
        <v>57</v>
      </c>
      <c r="E38" s="73" t="s">
        <v>58</v>
      </c>
      <c r="F38" s="73" t="s">
        <v>59</v>
      </c>
      <c r="G38" s="73" t="s">
        <v>60</v>
      </c>
      <c r="H38" s="73" t="s">
        <v>61</v>
      </c>
      <c r="I38" s="73" t="s">
        <v>62</v>
      </c>
      <c r="J38" s="73" t="s">
        <v>63</v>
      </c>
      <c r="K38" s="73" t="s">
        <v>64</v>
      </c>
      <c r="L38" s="73" t="s">
        <v>65</v>
      </c>
      <c r="M38" s="73" t="s">
        <v>66</v>
      </c>
      <c r="N38" s="73" t="s">
        <v>67</v>
      </c>
      <c r="O38" s="73" t="s">
        <v>68</v>
      </c>
      <c r="P38" s="73" t="s">
        <v>69</v>
      </c>
      <c r="Q38" s="73" t="s">
        <v>70</v>
      </c>
    </row>
    <row r="39" ht="15.75" customHeight="1">
      <c r="A39" s="72" t="s">
        <v>824</v>
      </c>
      <c r="B39" s="72" t="s">
        <v>242</v>
      </c>
      <c r="C39" s="73" t="s">
        <v>120</v>
      </c>
      <c r="D39" s="73" t="s">
        <v>244</v>
      </c>
      <c r="E39" s="73" t="s">
        <v>245</v>
      </c>
      <c r="F39" s="73" t="s">
        <v>92</v>
      </c>
      <c r="G39" s="73" t="s">
        <v>246</v>
      </c>
      <c r="H39" s="73" t="s">
        <v>247</v>
      </c>
      <c r="I39" s="73" t="s">
        <v>248</v>
      </c>
      <c r="J39" s="73" t="s">
        <v>249</v>
      </c>
      <c r="K39" s="73" t="s">
        <v>64</v>
      </c>
      <c r="L39" s="73" t="s">
        <v>97</v>
      </c>
      <c r="M39" s="73" t="s">
        <v>98</v>
      </c>
      <c r="N39" s="73" t="s">
        <v>99</v>
      </c>
      <c r="O39" s="73" t="s">
        <v>100</v>
      </c>
      <c r="P39" s="73" t="s">
        <v>250</v>
      </c>
      <c r="Q39" s="73" t="s">
        <v>102</v>
      </c>
    </row>
    <row r="40" ht="15.75" customHeight="1"/>
    <row r="41" ht="15.75" customHeight="1">
      <c r="A41" s="71" t="s">
        <v>802</v>
      </c>
      <c r="B41" s="71" t="s">
        <v>14</v>
      </c>
      <c r="C41" s="71" t="s">
        <v>831</v>
      </c>
      <c r="D41" s="71" t="s">
        <v>832</v>
      </c>
      <c r="E41" s="71" t="s">
        <v>833</v>
      </c>
    </row>
    <row r="42" ht="15.75" customHeight="1">
      <c r="A42" s="72" t="s">
        <v>811</v>
      </c>
      <c r="B42" s="72" t="s">
        <v>812</v>
      </c>
      <c r="C42" s="72" t="s">
        <v>158</v>
      </c>
      <c r="D42" s="72" t="s">
        <v>159</v>
      </c>
      <c r="E42" s="72" t="s">
        <v>160</v>
      </c>
    </row>
    <row r="43" ht="15.75" customHeight="1">
      <c r="A43" s="72" t="s">
        <v>813</v>
      </c>
      <c r="B43" s="72" t="s">
        <v>183</v>
      </c>
      <c r="C43" s="72" t="s">
        <v>196</v>
      </c>
      <c r="D43" s="72" t="s">
        <v>197</v>
      </c>
      <c r="E43" s="72" t="s">
        <v>198</v>
      </c>
    </row>
    <row r="44" ht="15.75" customHeight="1">
      <c r="A44" s="72" t="s">
        <v>814</v>
      </c>
      <c r="B44" s="72" t="s">
        <v>200</v>
      </c>
      <c r="C44" s="73" t="s">
        <v>217</v>
      </c>
      <c r="D44" s="73" t="s">
        <v>218</v>
      </c>
      <c r="E44" s="73" t="s">
        <v>219</v>
      </c>
    </row>
    <row r="45" ht="15.75" customHeight="1">
      <c r="A45" s="72" t="s">
        <v>815</v>
      </c>
      <c r="B45" s="72" t="s">
        <v>816</v>
      </c>
      <c r="C45" s="73" t="s">
        <v>238</v>
      </c>
      <c r="D45" s="73" t="s">
        <v>239</v>
      </c>
      <c r="E45" s="73" t="s">
        <v>240</v>
      </c>
    </row>
    <row r="46" ht="15.75" customHeight="1">
      <c r="A46" s="72" t="s">
        <v>817</v>
      </c>
      <c r="B46" s="72" t="s">
        <v>818</v>
      </c>
      <c r="C46" s="73" t="s">
        <v>179</v>
      </c>
      <c r="D46" s="73" t="s">
        <v>180</v>
      </c>
      <c r="E46" s="73" t="s">
        <v>181</v>
      </c>
    </row>
    <row r="47" ht="15.75" customHeight="1">
      <c r="A47" s="72" t="s">
        <v>819</v>
      </c>
      <c r="B47" s="72" t="s">
        <v>820</v>
      </c>
      <c r="C47" s="73" t="s">
        <v>137</v>
      </c>
      <c r="D47" s="73" t="s">
        <v>138</v>
      </c>
      <c r="E47" s="73" t="s">
        <v>139</v>
      </c>
    </row>
    <row r="48" ht="15.75" customHeight="1">
      <c r="A48" s="72" t="s">
        <v>825</v>
      </c>
      <c r="B48" s="72" t="s">
        <v>826</v>
      </c>
      <c r="C48" s="73" t="s">
        <v>277</v>
      </c>
      <c r="D48" s="73" t="s">
        <v>278</v>
      </c>
      <c r="E48" s="73" t="s">
        <v>279</v>
      </c>
    </row>
    <row r="49" ht="15.75" customHeight="1">
      <c r="A49" s="72" t="s">
        <v>821</v>
      </c>
      <c r="B49" s="72" t="s">
        <v>822</v>
      </c>
      <c r="C49" s="73" t="s">
        <v>114</v>
      </c>
      <c r="D49" s="73" t="s">
        <v>115</v>
      </c>
      <c r="E49" s="73" t="s">
        <v>116</v>
      </c>
    </row>
    <row r="50" ht="15.75" customHeight="1">
      <c r="A50" s="72" t="s">
        <v>823</v>
      </c>
      <c r="B50" s="72" t="s">
        <v>54</v>
      </c>
      <c r="C50" s="73" t="s">
        <v>83</v>
      </c>
      <c r="D50" s="73" t="s">
        <v>84</v>
      </c>
      <c r="E50" s="73" t="s">
        <v>85</v>
      </c>
    </row>
    <row r="51" ht="15.75" customHeight="1">
      <c r="A51" s="72" t="s">
        <v>824</v>
      </c>
      <c r="B51" s="72" t="s">
        <v>242</v>
      </c>
      <c r="C51" s="73" t="s">
        <v>255</v>
      </c>
      <c r="D51" s="73" t="s">
        <v>256</v>
      </c>
      <c r="E51" s="73" t="s">
        <v>257</v>
      </c>
    </row>
    <row r="52" ht="15.75" customHeight="1"/>
    <row r="53" ht="15.75" customHeight="1"/>
    <row r="54" ht="15.75" customHeight="1">
      <c r="A54" s="71" t="s">
        <v>802</v>
      </c>
      <c r="B54" s="71" t="s">
        <v>14</v>
      </c>
      <c r="C54" s="71" t="s">
        <v>834</v>
      </c>
    </row>
    <row r="55" ht="15.75" customHeight="1">
      <c r="A55" s="72" t="s">
        <v>823</v>
      </c>
      <c r="B55" s="72" t="s">
        <v>54</v>
      </c>
      <c r="C55" s="72" t="s">
        <v>86</v>
      </c>
    </row>
    <row r="56" ht="15.75" customHeight="1">
      <c r="A56" s="72" t="s">
        <v>821</v>
      </c>
      <c r="B56" s="72" t="s">
        <v>822</v>
      </c>
      <c r="C56" s="72" t="s">
        <v>117</v>
      </c>
    </row>
    <row r="57" ht="15.75" customHeight="1">
      <c r="A57" s="72" t="s">
        <v>819</v>
      </c>
      <c r="B57" s="72" t="s">
        <v>820</v>
      </c>
      <c r="C57" s="72" t="s">
        <v>140</v>
      </c>
    </row>
    <row r="58" ht="15.75" customHeight="1">
      <c r="A58" s="72" t="s">
        <v>811</v>
      </c>
      <c r="B58" s="72" t="s">
        <v>812</v>
      </c>
      <c r="C58" s="72" t="s">
        <v>161</v>
      </c>
    </row>
    <row r="59" ht="15.75" customHeight="1">
      <c r="A59" s="72" t="s">
        <v>817</v>
      </c>
      <c r="B59" s="72" t="s">
        <v>818</v>
      </c>
      <c r="C59" s="72" t="s">
        <v>182</v>
      </c>
    </row>
    <row r="60" ht="15.75" customHeight="1">
      <c r="A60" s="72" t="s">
        <v>813</v>
      </c>
      <c r="B60" s="72" t="s">
        <v>183</v>
      </c>
      <c r="C60" s="72" t="s">
        <v>199</v>
      </c>
    </row>
    <row r="61" ht="15.75" customHeight="1">
      <c r="A61" s="72" t="s">
        <v>814</v>
      </c>
      <c r="B61" s="72" t="s">
        <v>200</v>
      </c>
      <c r="C61" s="72" t="s">
        <v>220</v>
      </c>
    </row>
    <row r="62" ht="15.75" customHeight="1">
      <c r="A62" s="72" t="s">
        <v>815</v>
      </c>
      <c r="B62" s="72" t="s">
        <v>816</v>
      </c>
      <c r="C62" s="72" t="s">
        <v>241</v>
      </c>
    </row>
    <row r="63" ht="15.75" customHeight="1">
      <c r="A63" s="72" t="s">
        <v>824</v>
      </c>
      <c r="B63" s="72" t="s">
        <v>242</v>
      </c>
      <c r="C63" s="72" t="s">
        <v>258</v>
      </c>
    </row>
    <row r="64" ht="15.75" customHeight="1">
      <c r="A64" s="72" t="s">
        <v>825</v>
      </c>
      <c r="B64" s="72" t="s">
        <v>826</v>
      </c>
      <c r="C64" s="72" t="s">
        <v>280</v>
      </c>
    </row>
    <row r="65" ht="15.75" customHeight="1"/>
    <row r="66" ht="15.75" customHeight="1">
      <c r="A66" s="75" t="s">
        <v>835</v>
      </c>
      <c r="B66" s="75"/>
      <c r="C66" s="75"/>
      <c r="D66" s="75"/>
      <c r="E66" s="75"/>
      <c r="F66" s="75"/>
      <c r="G66" s="75"/>
      <c r="H66" s="75"/>
      <c r="I66" s="75"/>
      <c r="J66" s="75"/>
      <c r="K66" s="75"/>
      <c r="L66" s="75"/>
      <c r="M66" s="75"/>
      <c r="N66" s="75"/>
      <c r="O66" s="75"/>
      <c r="P66" s="75"/>
      <c r="Q66" s="75"/>
      <c r="R66" s="75"/>
      <c r="S66" s="75"/>
      <c r="T66" s="75"/>
      <c r="U66" s="75"/>
      <c r="V66" s="75"/>
      <c r="W66" s="75"/>
      <c r="X66" s="75"/>
      <c r="Y66" s="75"/>
      <c r="Z66" s="75"/>
      <c r="AA66" s="75"/>
    </row>
    <row r="67" ht="15.75" customHeight="1"/>
    <row r="68" ht="15.75" customHeight="1">
      <c r="A68" s="71" t="s">
        <v>836</v>
      </c>
      <c r="B68" s="71" t="s">
        <v>14</v>
      </c>
      <c r="C68" s="76" t="s">
        <v>19</v>
      </c>
      <c r="D68" s="76" t="s">
        <v>827</v>
      </c>
      <c r="E68" s="76" t="s">
        <v>21</v>
      </c>
      <c r="F68" s="76" t="s">
        <v>22</v>
      </c>
      <c r="G68" s="76" t="s">
        <v>23</v>
      </c>
      <c r="H68" s="76" t="s">
        <v>828</v>
      </c>
      <c r="I68" s="76" t="s">
        <v>829</v>
      </c>
      <c r="J68" s="76" t="s">
        <v>26</v>
      </c>
      <c r="K68" s="76" t="s">
        <v>27</v>
      </c>
      <c r="L68" s="76" t="s">
        <v>837</v>
      </c>
      <c r="M68" s="76" t="s">
        <v>29</v>
      </c>
      <c r="N68" s="76" t="s">
        <v>30</v>
      </c>
      <c r="O68" s="76" t="s">
        <v>31</v>
      </c>
      <c r="P68" s="76" t="s">
        <v>32</v>
      </c>
      <c r="Q68" s="76" t="s">
        <v>33</v>
      </c>
    </row>
    <row r="69" ht="15.75" customHeight="1">
      <c r="A69" s="72" t="s">
        <v>838</v>
      </c>
      <c r="B69" s="72" t="s">
        <v>839</v>
      </c>
      <c r="C69" s="73" t="s">
        <v>283</v>
      </c>
      <c r="D69" s="73" t="s">
        <v>284</v>
      </c>
      <c r="E69" s="73" t="s">
        <v>285</v>
      </c>
      <c r="F69" s="73" t="s">
        <v>286</v>
      </c>
      <c r="G69" s="73" t="s">
        <v>287</v>
      </c>
      <c r="H69" s="73" t="s">
        <v>288</v>
      </c>
      <c r="I69" s="73" t="s">
        <v>65</v>
      </c>
      <c r="J69" s="73" t="s">
        <v>65</v>
      </c>
      <c r="K69" s="73" t="s">
        <v>65</v>
      </c>
      <c r="L69" s="73" t="s">
        <v>65</v>
      </c>
      <c r="M69" s="73" t="s">
        <v>289</v>
      </c>
      <c r="N69" s="73" t="s">
        <v>290</v>
      </c>
      <c r="O69" s="73" t="s">
        <v>291</v>
      </c>
      <c r="P69" s="73" t="s">
        <v>292</v>
      </c>
      <c r="Q69" s="73" t="s">
        <v>293</v>
      </c>
    </row>
    <row r="70" ht="15.75" customHeight="1">
      <c r="A70" s="72" t="s">
        <v>840</v>
      </c>
      <c r="B70" s="72" t="s">
        <v>306</v>
      </c>
      <c r="C70" s="73" t="s">
        <v>56</v>
      </c>
      <c r="D70" s="73" t="s">
        <v>308</v>
      </c>
      <c r="E70" s="73" t="s">
        <v>309</v>
      </c>
      <c r="F70" s="73" t="s">
        <v>310</v>
      </c>
      <c r="G70" s="73" t="s">
        <v>311</v>
      </c>
      <c r="H70" s="73" t="s">
        <v>312</v>
      </c>
      <c r="I70" s="73" t="s">
        <v>313</v>
      </c>
      <c r="J70" s="73" t="s">
        <v>314</v>
      </c>
      <c r="K70" s="73" t="s">
        <v>64</v>
      </c>
      <c r="L70" s="73" t="s">
        <v>65</v>
      </c>
      <c r="M70" s="73" t="s">
        <v>315</v>
      </c>
      <c r="N70" s="73" t="s">
        <v>316</v>
      </c>
      <c r="O70" s="73" t="s">
        <v>317</v>
      </c>
      <c r="P70" s="73" t="s">
        <v>318</v>
      </c>
      <c r="Q70" s="73" t="s">
        <v>319</v>
      </c>
    </row>
    <row r="71" ht="15.75" customHeight="1">
      <c r="A71" s="72" t="s">
        <v>841</v>
      </c>
      <c r="B71" s="72" t="s">
        <v>333</v>
      </c>
      <c r="C71" s="73" t="s">
        <v>335</v>
      </c>
      <c r="D71" s="73" t="s">
        <v>336</v>
      </c>
      <c r="E71" s="73" t="s">
        <v>337</v>
      </c>
      <c r="F71" s="73" t="s">
        <v>338</v>
      </c>
      <c r="G71" s="73" t="s">
        <v>339</v>
      </c>
      <c r="H71" s="73" t="s">
        <v>340</v>
      </c>
      <c r="I71" s="73" t="s">
        <v>341</v>
      </c>
      <c r="J71" s="73" t="s">
        <v>293</v>
      </c>
      <c r="K71" s="73" t="s">
        <v>342</v>
      </c>
      <c r="L71" s="73" t="s">
        <v>343</v>
      </c>
      <c r="M71" s="73" t="s">
        <v>344</v>
      </c>
      <c r="N71" s="73" t="s">
        <v>345</v>
      </c>
      <c r="O71" s="73" t="s">
        <v>346</v>
      </c>
      <c r="P71" s="73" t="s">
        <v>347</v>
      </c>
      <c r="Q71" s="73" t="s">
        <v>348</v>
      </c>
    </row>
    <row r="72" ht="15.75" customHeight="1">
      <c r="A72" s="72" t="s">
        <v>842</v>
      </c>
      <c r="B72" s="72" t="s">
        <v>357</v>
      </c>
      <c r="C72" s="73" t="s">
        <v>359</v>
      </c>
      <c r="D72" s="73" t="s">
        <v>360</v>
      </c>
      <c r="E72" s="73" t="s">
        <v>361</v>
      </c>
      <c r="F72" s="73" t="s">
        <v>362</v>
      </c>
      <c r="G72" s="73" t="s">
        <v>363</v>
      </c>
      <c r="H72" s="73" t="s">
        <v>364</v>
      </c>
      <c r="I72" s="73" t="s">
        <v>65</v>
      </c>
      <c r="J72" s="73" t="s">
        <v>65</v>
      </c>
      <c r="K72" s="73" t="s">
        <v>65</v>
      </c>
      <c r="L72" s="73" t="s">
        <v>365</v>
      </c>
      <c r="M72" s="73" t="s">
        <v>366</v>
      </c>
      <c r="N72" s="73" t="s">
        <v>367</v>
      </c>
      <c r="O72" s="73" t="s">
        <v>368</v>
      </c>
      <c r="P72" s="73" t="s">
        <v>369</v>
      </c>
      <c r="Q72" s="73" t="s">
        <v>150</v>
      </c>
    </row>
    <row r="73" ht="15.75" customHeight="1">
      <c r="A73" s="72" t="s">
        <v>843</v>
      </c>
      <c r="B73" s="72" t="s">
        <v>844</v>
      </c>
      <c r="C73" s="73" t="s">
        <v>120</v>
      </c>
      <c r="D73" s="73" t="s">
        <v>377</v>
      </c>
      <c r="E73" s="73" t="s">
        <v>378</v>
      </c>
      <c r="F73" s="73" t="s">
        <v>379</v>
      </c>
      <c r="G73" s="73" t="s">
        <v>380</v>
      </c>
      <c r="H73" s="73" t="s">
        <v>381</v>
      </c>
      <c r="I73" s="73" t="s">
        <v>382</v>
      </c>
      <c r="J73" s="73" t="s">
        <v>383</v>
      </c>
      <c r="K73" s="73" t="s">
        <v>64</v>
      </c>
      <c r="L73" s="73" t="s">
        <v>384</v>
      </c>
      <c r="M73" s="73" t="s">
        <v>385</v>
      </c>
      <c r="N73" s="73" t="s">
        <v>386</v>
      </c>
      <c r="O73" s="73" t="s">
        <v>387</v>
      </c>
      <c r="P73" s="73" t="s">
        <v>388</v>
      </c>
      <c r="Q73" s="73" t="s">
        <v>389</v>
      </c>
    </row>
    <row r="74" ht="15.75" customHeight="1">
      <c r="A74" s="72" t="s">
        <v>845</v>
      </c>
      <c r="B74" s="72" t="s">
        <v>846</v>
      </c>
      <c r="C74" s="73" t="s">
        <v>56</v>
      </c>
      <c r="D74" s="73" t="s">
        <v>399</v>
      </c>
      <c r="E74" s="73" t="s">
        <v>400</v>
      </c>
      <c r="F74" s="73" t="s">
        <v>401</v>
      </c>
      <c r="G74" s="73" t="s">
        <v>402</v>
      </c>
      <c r="H74" s="73" t="s">
        <v>403</v>
      </c>
      <c r="I74" s="73" t="s">
        <v>65</v>
      </c>
      <c r="J74" s="73" t="s">
        <v>65</v>
      </c>
      <c r="K74" s="73" t="s">
        <v>65</v>
      </c>
      <c r="L74" s="73" t="s">
        <v>169</v>
      </c>
      <c r="M74" s="73" t="s">
        <v>366</v>
      </c>
      <c r="N74" s="73" t="s">
        <v>404</v>
      </c>
      <c r="O74" s="73" t="s">
        <v>405</v>
      </c>
      <c r="P74" s="73" t="s">
        <v>406</v>
      </c>
      <c r="Q74" s="73" t="s">
        <v>407</v>
      </c>
    </row>
    <row r="75" ht="15.75" customHeight="1">
      <c r="A75" s="72" t="s">
        <v>847</v>
      </c>
      <c r="B75" s="72" t="s">
        <v>848</v>
      </c>
      <c r="C75" s="73" t="s">
        <v>56</v>
      </c>
      <c r="D75" s="73" t="s">
        <v>416</v>
      </c>
      <c r="E75" s="73" t="s">
        <v>417</v>
      </c>
      <c r="F75" s="73" t="s">
        <v>418</v>
      </c>
      <c r="G75" s="73" t="s">
        <v>419</v>
      </c>
      <c r="H75" s="73" t="s">
        <v>420</v>
      </c>
      <c r="I75" s="73" t="s">
        <v>421</v>
      </c>
      <c r="J75" s="73" t="s">
        <v>422</v>
      </c>
      <c r="K75" s="73" t="s">
        <v>64</v>
      </c>
      <c r="L75" s="73" t="s">
        <v>65</v>
      </c>
      <c r="M75" s="73" t="s">
        <v>423</v>
      </c>
      <c r="N75" s="73" t="s">
        <v>424</v>
      </c>
      <c r="O75" s="73" t="s">
        <v>425</v>
      </c>
      <c r="P75" s="73" t="s">
        <v>426</v>
      </c>
      <c r="Q75" s="73" t="s">
        <v>427</v>
      </c>
    </row>
    <row r="76" ht="15.75" customHeight="1">
      <c r="A76" s="72" t="s">
        <v>849</v>
      </c>
      <c r="B76" s="72" t="s">
        <v>850</v>
      </c>
      <c r="C76" s="73" t="s">
        <v>435</v>
      </c>
      <c r="D76" s="73" t="s">
        <v>436</v>
      </c>
      <c r="E76" s="73" t="s">
        <v>437</v>
      </c>
      <c r="F76" s="73" t="s">
        <v>438</v>
      </c>
      <c r="G76" s="73" t="s">
        <v>439</v>
      </c>
      <c r="H76" s="73" t="s">
        <v>440</v>
      </c>
      <c r="I76" s="73" t="s">
        <v>65</v>
      </c>
      <c r="J76" s="73" t="s">
        <v>65</v>
      </c>
      <c r="K76" s="73" t="s">
        <v>65</v>
      </c>
      <c r="L76" s="73" t="s">
        <v>441</v>
      </c>
      <c r="M76" s="73" t="s">
        <v>442</v>
      </c>
      <c r="N76" s="73" t="s">
        <v>443</v>
      </c>
      <c r="O76" s="73" t="s">
        <v>444</v>
      </c>
      <c r="P76" s="73" t="s">
        <v>445</v>
      </c>
      <c r="Q76" s="73" t="s">
        <v>446</v>
      </c>
    </row>
    <row r="77" ht="15.75" customHeight="1">
      <c r="A77" s="72" t="s">
        <v>851</v>
      </c>
      <c r="B77" s="72" t="s">
        <v>454</v>
      </c>
      <c r="C77" s="73" t="s">
        <v>456</v>
      </c>
      <c r="D77" s="73" t="s">
        <v>457</v>
      </c>
      <c r="E77" s="73" t="s">
        <v>458</v>
      </c>
      <c r="F77" s="73" t="s">
        <v>459</v>
      </c>
      <c r="G77" s="73" t="s">
        <v>460</v>
      </c>
      <c r="H77" s="73" t="s">
        <v>461</v>
      </c>
      <c r="I77" s="73" t="s">
        <v>65</v>
      </c>
      <c r="J77" s="73" t="s">
        <v>65</v>
      </c>
      <c r="K77" s="73" t="s">
        <v>65</v>
      </c>
      <c r="L77" s="73" t="s">
        <v>65</v>
      </c>
      <c r="M77" s="73" t="s">
        <v>462</v>
      </c>
      <c r="N77" s="73" t="s">
        <v>463</v>
      </c>
      <c r="O77" s="73" t="s">
        <v>464</v>
      </c>
      <c r="P77" s="73" t="s">
        <v>465</v>
      </c>
      <c r="Q77" s="73" t="s">
        <v>466</v>
      </c>
    </row>
    <row r="78" ht="15.75" customHeight="1">
      <c r="A78" s="72" t="s">
        <v>852</v>
      </c>
      <c r="B78" s="72" t="s">
        <v>853</v>
      </c>
      <c r="C78" s="73" t="s">
        <v>473</v>
      </c>
      <c r="D78" s="73" t="s">
        <v>474</v>
      </c>
      <c r="E78" s="73" t="s">
        <v>475</v>
      </c>
      <c r="F78" s="73" t="s">
        <v>476</v>
      </c>
      <c r="G78" s="73" t="s">
        <v>477</v>
      </c>
      <c r="H78" s="73" t="s">
        <v>478</v>
      </c>
      <c r="I78" s="73" t="s">
        <v>314</v>
      </c>
      <c r="J78" s="73" t="s">
        <v>479</v>
      </c>
      <c r="K78" s="73" t="s">
        <v>480</v>
      </c>
      <c r="L78" s="73" t="s">
        <v>65</v>
      </c>
      <c r="M78" s="73" t="s">
        <v>481</v>
      </c>
      <c r="N78" s="73" t="s">
        <v>482</v>
      </c>
      <c r="O78" s="73" t="s">
        <v>483</v>
      </c>
      <c r="P78" s="73" t="s">
        <v>484</v>
      </c>
      <c r="Q78" s="73" t="s">
        <v>485</v>
      </c>
    </row>
    <row r="79" ht="15.75" customHeight="1"/>
    <row r="80" ht="15.75" customHeight="1"/>
    <row r="81" ht="15.75" customHeight="1">
      <c r="A81" s="71" t="s">
        <v>802</v>
      </c>
      <c r="B81" s="71" t="s">
        <v>14</v>
      </c>
      <c r="C81" s="71" t="s">
        <v>34</v>
      </c>
      <c r="D81" s="71" t="s">
        <v>35</v>
      </c>
      <c r="E81" s="71" t="s">
        <v>36</v>
      </c>
      <c r="F81" s="71" t="s">
        <v>37</v>
      </c>
    </row>
    <row r="82" ht="15.75" customHeight="1">
      <c r="A82" s="72" t="s">
        <v>838</v>
      </c>
      <c r="B82" s="72" t="s">
        <v>839</v>
      </c>
      <c r="C82" s="73" t="s">
        <v>294</v>
      </c>
      <c r="D82" s="73" t="s">
        <v>295</v>
      </c>
      <c r="E82" s="73" t="s">
        <v>296</v>
      </c>
      <c r="F82" s="73" t="s">
        <v>297</v>
      </c>
    </row>
    <row r="83" ht="15.75" customHeight="1">
      <c r="A83" s="72" t="s">
        <v>840</v>
      </c>
      <c r="B83" s="72" t="s">
        <v>306</v>
      </c>
      <c r="C83" s="73" t="s">
        <v>320</v>
      </c>
      <c r="D83" s="73" t="s">
        <v>321</v>
      </c>
      <c r="E83" s="73" t="s">
        <v>322</v>
      </c>
      <c r="F83" s="73" t="s">
        <v>323</v>
      </c>
    </row>
    <row r="84" ht="15.75" customHeight="1">
      <c r="A84" s="72" t="s">
        <v>841</v>
      </c>
      <c r="B84" s="72" t="s">
        <v>333</v>
      </c>
      <c r="C84" s="73" t="s">
        <v>349</v>
      </c>
      <c r="D84" s="73" t="s">
        <v>350</v>
      </c>
      <c r="E84" s="73" t="s">
        <v>351</v>
      </c>
      <c r="F84" s="73" t="s">
        <v>352</v>
      </c>
    </row>
    <row r="85" ht="15.75" customHeight="1">
      <c r="A85" s="72" t="s">
        <v>842</v>
      </c>
      <c r="B85" s="72" t="s">
        <v>357</v>
      </c>
      <c r="C85" s="73" t="s">
        <v>370</v>
      </c>
      <c r="D85" s="73" t="s">
        <v>371</v>
      </c>
      <c r="E85" s="73" t="s">
        <v>372</v>
      </c>
      <c r="F85" s="73" t="s">
        <v>373</v>
      </c>
    </row>
    <row r="86" ht="15.75" customHeight="1">
      <c r="A86" s="72" t="s">
        <v>843</v>
      </c>
      <c r="B86" s="72" t="s">
        <v>844</v>
      </c>
      <c r="C86" s="73" t="s">
        <v>390</v>
      </c>
      <c r="D86" s="73" t="s">
        <v>391</v>
      </c>
      <c r="E86" s="73" t="s">
        <v>392</v>
      </c>
      <c r="F86" s="73" t="s">
        <v>393</v>
      </c>
    </row>
    <row r="87" ht="15.75" customHeight="1">
      <c r="A87" s="72" t="s">
        <v>845</v>
      </c>
      <c r="B87" s="72" t="s">
        <v>846</v>
      </c>
      <c r="C87" s="73" t="s">
        <v>408</v>
      </c>
      <c r="D87" s="73" t="s">
        <v>409</v>
      </c>
      <c r="E87" s="73" t="s">
        <v>410</v>
      </c>
      <c r="F87" s="73" t="s">
        <v>411</v>
      </c>
    </row>
    <row r="88" ht="15.75" customHeight="1">
      <c r="A88" s="72" t="s">
        <v>847</v>
      </c>
      <c r="B88" s="72" t="s">
        <v>848</v>
      </c>
      <c r="C88" s="73" t="s">
        <v>428</v>
      </c>
      <c r="D88" s="73" t="s">
        <v>429</v>
      </c>
      <c r="E88" s="73" t="s">
        <v>430</v>
      </c>
      <c r="F88" s="73" t="s">
        <v>431</v>
      </c>
    </row>
    <row r="89" ht="15.75" customHeight="1">
      <c r="A89" s="72" t="s">
        <v>849</v>
      </c>
      <c r="B89" s="72" t="s">
        <v>850</v>
      </c>
      <c r="C89" s="73" t="s">
        <v>447</v>
      </c>
      <c r="D89" s="73" t="s">
        <v>448</v>
      </c>
      <c r="E89" s="73" t="s">
        <v>449</v>
      </c>
      <c r="F89" s="73" t="s">
        <v>450</v>
      </c>
    </row>
    <row r="90" ht="15.75" customHeight="1">
      <c r="A90" s="72" t="s">
        <v>851</v>
      </c>
      <c r="B90" s="72" t="s">
        <v>454</v>
      </c>
      <c r="C90" s="73" t="s">
        <v>467</v>
      </c>
      <c r="D90" s="73" t="s">
        <v>468</v>
      </c>
      <c r="E90" s="73" t="s">
        <v>469</v>
      </c>
      <c r="F90" s="73" t="s">
        <v>470</v>
      </c>
    </row>
    <row r="91" ht="15.75" customHeight="1">
      <c r="A91" s="72" t="s">
        <v>852</v>
      </c>
      <c r="B91" s="72" t="s">
        <v>853</v>
      </c>
      <c r="C91" s="73" t="s">
        <v>486</v>
      </c>
      <c r="D91" s="73" t="s">
        <v>487</v>
      </c>
      <c r="E91" s="73" t="s">
        <v>488</v>
      </c>
      <c r="F91" s="73" t="s">
        <v>489</v>
      </c>
    </row>
    <row r="92" ht="15.75" customHeight="1"/>
    <row r="93" ht="15.75" customHeight="1">
      <c r="A93" s="71" t="s">
        <v>802</v>
      </c>
      <c r="B93" s="71" t="s">
        <v>14</v>
      </c>
      <c r="C93" s="71" t="s">
        <v>803</v>
      </c>
      <c r="D93" s="71" t="s">
        <v>804</v>
      </c>
      <c r="E93" s="71" t="s">
        <v>805</v>
      </c>
      <c r="F93" s="71" t="s">
        <v>806</v>
      </c>
      <c r="G93" s="71" t="s">
        <v>807</v>
      </c>
      <c r="H93" s="71" t="s">
        <v>808</v>
      </c>
      <c r="I93" s="71" t="s">
        <v>809</v>
      </c>
      <c r="J93" s="71" t="s">
        <v>810</v>
      </c>
    </row>
    <row r="94" ht="15.75" customHeight="1">
      <c r="A94" s="72" t="s">
        <v>838</v>
      </c>
      <c r="B94" s="72" t="s">
        <v>839</v>
      </c>
      <c r="C94" s="73" t="s">
        <v>298</v>
      </c>
      <c r="D94" s="73" t="s">
        <v>299</v>
      </c>
      <c r="E94" s="73" t="s">
        <v>299</v>
      </c>
      <c r="F94" s="73" t="s">
        <v>300</v>
      </c>
      <c r="G94" s="73" t="s">
        <v>301</v>
      </c>
      <c r="H94" s="73" t="s">
        <v>302</v>
      </c>
      <c r="I94" s="73" t="s">
        <v>303</v>
      </c>
      <c r="J94" s="73" t="s">
        <v>302</v>
      </c>
    </row>
    <row r="95" ht="15.75" customHeight="1">
      <c r="A95" s="72" t="s">
        <v>840</v>
      </c>
      <c r="B95" s="72" t="s">
        <v>306</v>
      </c>
      <c r="C95" s="73" t="s">
        <v>324</v>
      </c>
      <c r="D95" s="73" t="s">
        <v>325</v>
      </c>
      <c r="E95" s="73" t="s">
        <v>326</v>
      </c>
      <c r="F95" s="73" t="s">
        <v>327</v>
      </c>
      <c r="G95" s="73" t="s">
        <v>328</v>
      </c>
      <c r="H95" s="73" t="s">
        <v>329</v>
      </c>
      <c r="I95" s="73" t="s">
        <v>330</v>
      </c>
      <c r="J95" s="73" t="s">
        <v>331</v>
      </c>
    </row>
    <row r="96" ht="15.75" customHeight="1">
      <c r="A96" s="72" t="s">
        <v>841</v>
      </c>
      <c r="B96" s="72" t="s">
        <v>333</v>
      </c>
      <c r="C96" s="73" t="s">
        <v>324</v>
      </c>
      <c r="D96" s="73" t="s">
        <v>325</v>
      </c>
      <c r="E96" s="73" t="s">
        <v>326</v>
      </c>
      <c r="F96" s="73" t="s">
        <v>327</v>
      </c>
      <c r="G96" s="73" t="s">
        <v>328</v>
      </c>
      <c r="H96" s="73" t="s">
        <v>329</v>
      </c>
      <c r="I96" s="73" t="s">
        <v>330</v>
      </c>
      <c r="J96" s="73" t="s">
        <v>331</v>
      </c>
    </row>
    <row r="97" ht="15.75" customHeight="1">
      <c r="A97" s="72" t="s">
        <v>842</v>
      </c>
      <c r="B97" s="72" t="s">
        <v>357</v>
      </c>
      <c r="C97" s="73" t="s">
        <v>298</v>
      </c>
      <c r="D97" s="73" t="s">
        <v>299</v>
      </c>
      <c r="E97" s="73" t="s">
        <v>299</v>
      </c>
      <c r="F97" s="73" t="s">
        <v>300</v>
      </c>
      <c r="G97" s="73" t="s">
        <v>301</v>
      </c>
      <c r="H97" s="73" t="s">
        <v>302</v>
      </c>
      <c r="I97" s="73" t="s">
        <v>303</v>
      </c>
      <c r="J97" s="73" t="s">
        <v>302</v>
      </c>
    </row>
    <row r="98" ht="15.75" customHeight="1">
      <c r="A98" s="72" t="s">
        <v>843</v>
      </c>
      <c r="B98" s="72" t="s">
        <v>844</v>
      </c>
      <c r="C98" s="73" t="s">
        <v>324</v>
      </c>
      <c r="D98" s="73" t="s">
        <v>325</v>
      </c>
      <c r="E98" s="73" t="s">
        <v>326</v>
      </c>
      <c r="F98" s="73" t="s">
        <v>327</v>
      </c>
      <c r="G98" s="73" t="s">
        <v>328</v>
      </c>
      <c r="H98" s="73" t="s">
        <v>329</v>
      </c>
      <c r="I98" s="73" t="s">
        <v>330</v>
      </c>
      <c r="J98" s="73" t="s">
        <v>331</v>
      </c>
    </row>
    <row r="99" ht="15.75" customHeight="1">
      <c r="A99" s="72" t="s">
        <v>845</v>
      </c>
      <c r="B99" s="72" t="s">
        <v>846</v>
      </c>
      <c r="C99" s="73" t="s">
        <v>298</v>
      </c>
      <c r="D99" s="73" t="s">
        <v>299</v>
      </c>
      <c r="E99" s="73" t="s">
        <v>299</v>
      </c>
      <c r="F99" s="73" t="s">
        <v>300</v>
      </c>
      <c r="G99" s="73" t="s">
        <v>412</v>
      </c>
      <c r="H99" s="73" t="s">
        <v>302</v>
      </c>
      <c r="I99" s="73" t="s">
        <v>303</v>
      </c>
      <c r="J99" s="73" t="s">
        <v>302</v>
      </c>
    </row>
    <row r="100" ht="15.75" customHeight="1">
      <c r="A100" s="72" t="s">
        <v>847</v>
      </c>
      <c r="B100" s="72" t="s">
        <v>848</v>
      </c>
      <c r="C100" s="73" t="s">
        <v>324</v>
      </c>
      <c r="D100" s="73" t="s">
        <v>325</v>
      </c>
      <c r="E100" s="73" t="s">
        <v>326</v>
      </c>
      <c r="F100" s="73" t="s">
        <v>327</v>
      </c>
      <c r="G100" s="73" t="s">
        <v>301</v>
      </c>
      <c r="H100" s="73" t="s">
        <v>329</v>
      </c>
      <c r="I100" s="73" t="s">
        <v>330</v>
      </c>
      <c r="J100" s="73" t="s">
        <v>331</v>
      </c>
    </row>
    <row r="101" ht="15.75" customHeight="1">
      <c r="A101" s="72" t="s">
        <v>849</v>
      </c>
      <c r="B101" s="72" t="s">
        <v>850</v>
      </c>
      <c r="C101" s="73" t="s">
        <v>324</v>
      </c>
      <c r="D101" s="73" t="s">
        <v>325</v>
      </c>
      <c r="E101" s="73" t="s">
        <v>326</v>
      </c>
      <c r="F101" s="73" t="s">
        <v>327</v>
      </c>
      <c r="G101" s="73" t="s">
        <v>301</v>
      </c>
      <c r="H101" s="73" t="s">
        <v>329</v>
      </c>
      <c r="I101" s="73" t="s">
        <v>330</v>
      </c>
      <c r="J101" s="73" t="s">
        <v>331</v>
      </c>
    </row>
    <row r="102" ht="15.75" customHeight="1">
      <c r="A102" s="72" t="s">
        <v>851</v>
      </c>
      <c r="B102" s="72" t="s">
        <v>454</v>
      </c>
      <c r="C102" s="73" t="s">
        <v>298</v>
      </c>
      <c r="D102" s="73" t="s">
        <v>299</v>
      </c>
      <c r="E102" s="73" t="s">
        <v>299</v>
      </c>
      <c r="F102" s="73" t="s">
        <v>300</v>
      </c>
      <c r="G102" s="73" t="s">
        <v>301</v>
      </c>
      <c r="H102" s="73" t="s">
        <v>302</v>
      </c>
      <c r="I102" s="73" t="s">
        <v>303</v>
      </c>
      <c r="J102" s="73" t="s">
        <v>302</v>
      </c>
    </row>
    <row r="103" ht="15.75" customHeight="1">
      <c r="A103" s="72" t="s">
        <v>852</v>
      </c>
      <c r="B103" s="72" t="s">
        <v>853</v>
      </c>
      <c r="C103" s="73" t="s">
        <v>298</v>
      </c>
      <c r="D103" s="73" t="s">
        <v>299</v>
      </c>
      <c r="E103" s="73" t="s">
        <v>299</v>
      </c>
      <c r="F103" s="73" t="s">
        <v>300</v>
      </c>
      <c r="G103" s="73" t="s">
        <v>301</v>
      </c>
      <c r="H103" s="73" t="s">
        <v>302</v>
      </c>
      <c r="I103" s="73" t="s">
        <v>303</v>
      </c>
      <c r="J103" s="73" t="s">
        <v>302</v>
      </c>
    </row>
    <row r="104" ht="15.75" customHeight="1"/>
    <row r="105" ht="15.75" customHeight="1"/>
    <row r="106" ht="15.75" customHeight="1">
      <c r="A106" s="71" t="s">
        <v>802</v>
      </c>
      <c r="B106" s="71" t="s">
        <v>14</v>
      </c>
      <c r="C106" s="71" t="s">
        <v>854</v>
      </c>
      <c r="D106" s="71" t="s">
        <v>855</v>
      </c>
      <c r="E106" s="71" t="s">
        <v>856</v>
      </c>
    </row>
    <row r="107" ht="15.75" customHeight="1">
      <c r="A107" s="72" t="s">
        <v>838</v>
      </c>
      <c r="B107" s="72" t="s">
        <v>839</v>
      </c>
      <c r="C107" s="72" t="s">
        <v>304</v>
      </c>
      <c r="D107" s="72" t="s">
        <v>304</v>
      </c>
      <c r="E107" s="72" t="s">
        <v>304</v>
      </c>
    </row>
    <row r="108" ht="15.75" customHeight="1">
      <c r="A108" s="72" t="s">
        <v>840</v>
      </c>
      <c r="B108" s="72" t="s">
        <v>306</v>
      </c>
      <c r="C108" s="72" t="s">
        <v>304</v>
      </c>
      <c r="D108" s="72" t="s">
        <v>304</v>
      </c>
      <c r="E108" s="72" t="s">
        <v>304</v>
      </c>
    </row>
    <row r="109" ht="15.75" customHeight="1">
      <c r="A109" s="72" t="s">
        <v>841</v>
      </c>
      <c r="B109" s="72" t="s">
        <v>333</v>
      </c>
      <c r="C109" s="72" t="s">
        <v>353</v>
      </c>
      <c r="D109" s="72" t="s">
        <v>354</v>
      </c>
      <c r="E109" s="72" t="s">
        <v>355</v>
      </c>
    </row>
    <row r="110" ht="15.75" customHeight="1">
      <c r="A110" s="72" t="s">
        <v>842</v>
      </c>
      <c r="B110" s="72" t="s">
        <v>357</v>
      </c>
      <c r="C110" s="72" t="s">
        <v>304</v>
      </c>
      <c r="D110" s="72" t="s">
        <v>304</v>
      </c>
      <c r="E110" s="72" t="s">
        <v>304</v>
      </c>
    </row>
    <row r="111" ht="15.75" customHeight="1">
      <c r="A111" s="72" t="s">
        <v>843</v>
      </c>
      <c r="B111" s="72" t="s">
        <v>844</v>
      </c>
      <c r="C111" s="72" t="s">
        <v>394</v>
      </c>
      <c r="D111" s="72" t="s">
        <v>304</v>
      </c>
      <c r="E111" s="72" t="s">
        <v>395</v>
      </c>
    </row>
    <row r="112" ht="15.75" customHeight="1">
      <c r="A112" s="72" t="s">
        <v>845</v>
      </c>
      <c r="B112" s="72" t="s">
        <v>846</v>
      </c>
      <c r="C112" s="72" t="s">
        <v>304</v>
      </c>
      <c r="D112" s="72" t="s">
        <v>304</v>
      </c>
      <c r="E112" s="72" t="s">
        <v>304</v>
      </c>
    </row>
    <row r="113" ht="15.75" customHeight="1">
      <c r="A113" s="72" t="s">
        <v>847</v>
      </c>
      <c r="B113" s="72" t="s">
        <v>848</v>
      </c>
      <c r="C113" s="72" t="s">
        <v>304</v>
      </c>
      <c r="D113" s="72" t="s">
        <v>304</v>
      </c>
      <c r="E113" s="72" t="s">
        <v>304</v>
      </c>
    </row>
    <row r="114" ht="15.75" customHeight="1">
      <c r="A114" s="72" t="s">
        <v>849</v>
      </c>
      <c r="B114" s="72" t="s">
        <v>850</v>
      </c>
      <c r="C114" s="72" t="s">
        <v>451</v>
      </c>
      <c r="D114" s="72" t="s">
        <v>452</v>
      </c>
      <c r="E114" s="72" t="s">
        <v>453</v>
      </c>
    </row>
    <row r="115" ht="15.75" customHeight="1">
      <c r="A115" s="72" t="s">
        <v>851</v>
      </c>
      <c r="B115" s="72" t="s">
        <v>454</v>
      </c>
      <c r="C115" s="72" t="s">
        <v>304</v>
      </c>
      <c r="D115" s="72" t="s">
        <v>304</v>
      </c>
      <c r="E115" s="72" t="s">
        <v>304</v>
      </c>
    </row>
    <row r="116" ht="15.75" customHeight="1">
      <c r="A116" s="72" t="s">
        <v>852</v>
      </c>
      <c r="B116" s="72" t="s">
        <v>853</v>
      </c>
      <c r="C116" s="72" t="s">
        <v>304</v>
      </c>
      <c r="D116" s="72" t="s">
        <v>304</v>
      </c>
      <c r="E116" s="72" t="s">
        <v>304</v>
      </c>
    </row>
    <row r="117" ht="15.75" customHeight="1"/>
    <row r="118" ht="15.75" customHeight="1"/>
    <row r="119" ht="15.75" customHeight="1">
      <c r="A119" s="71" t="s">
        <v>802</v>
      </c>
      <c r="B119" s="71" t="s">
        <v>14</v>
      </c>
      <c r="C119" s="71" t="s">
        <v>6</v>
      </c>
    </row>
    <row r="120" ht="15.75" customHeight="1">
      <c r="A120" s="72" t="s">
        <v>838</v>
      </c>
      <c r="B120" s="72" t="s">
        <v>839</v>
      </c>
      <c r="C120" s="72" t="s">
        <v>305</v>
      </c>
    </row>
    <row r="121" ht="15.75" customHeight="1">
      <c r="A121" s="72" t="s">
        <v>840</v>
      </c>
      <c r="B121" s="72" t="s">
        <v>306</v>
      </c>
      <c r="C121" s="72" t="s">
        <v>332</v>
      </c>
    </row>
    <row r="122" ht="15.75" customHeight="1">
      <c r="A122" s="72" t="s">
        <v>841</v>
      </c>
      <c r="B122" s="72" t="s">
        <v>333</v>
      </c>
      <c r="C122" s="72" t="s">
        <v>356</v>
      </c>
    </row>
    <row r="123" ht="15.75" customHeight="1">
      <c r="A123" s="72" t="s">
        <v>842</v>
      </c>
      <c r="B123" s="72" t="s">
        <v>357</v>
      </c>
      <c r="C123" s="72" t="s">
        <v>374</v>
      </c>
    </row>
    <row r="124" ht="15.75" customHeight="1">
      <c r="A124" s="72" t="s">
        <v>843</v>
      </c>
      <c r="B124" s="72" t="s">
        <v>844</v>
      </c>
      <c r="C124" s="72" t="s">
        <v>396</v>
      </c>
    </row>
    <row r="125" ht="15.75" customHeight="1">
      <c r="A125" s="72" t="s">
        <v>845</v>
      </c>
      <c r="B125" s="72" t="s">
        <v>846</v>
      </c>
      <c r="C125" s="72" t="s">
        <v>413</v>
      </c>
    </row>
    <row r="126" ht="15.75" customHeight="1">
      <c r="A126" s="72" t="s">
        <v>847</v>
      </c>
      <c r="B126" s="72" t="s">
        <v>848</v>
      </c>
      <c r="C126" s="72" t="s">
        <v>432</v>
      </c>
    </row>
    <row r="127" ht="15.75" customHeight="1">
      <c r="A127" s="72" t="s">
        <v>849</v>
      </c>
      <c r="B127" s="72" t="s">
        <v>850</v>
      </c>
      <c r="C127" s="72" t="s">
        <v>432</v>
      </c>
    </row>
    <row r="128" ht="15.75" customHeight="1">
      <c r="A128" s="72" t="s">
        <v>851</v>
      </c>
      <c r="B128" s="72" t="s">
        <v>454</v>
      </c>
      <c r="C128" s="72" t="s">
        <v>432</v>
      </c>
    </row>
    <row r="129" ht="15.75" customHeight="1">
      <c r="A129" s="72" t="s">
        <v>852</v>
      </c>
      <c r="B129" s="72" t="s">
        <v>853</v>
      </c>
      <c r="C129" s="72" t="s">
        <v>490</v>
      </c>
    </row>
    <row r="130" ht="15.75" customHeight="1"/>
    <row r="131" ht="15.75" customHeight="1"/>
    <row r="132" ht="15.75" customHeight="1">
      <c r="A132" s="77" t="s">
        <v>857</v>
      </c>
      <c r="B132" s="77"/>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c r="AA132" s="77"/>
    </row>
    <row r="133" ht="15.75" customHeight="1"/>
    <row r="134" ht="15.75" customHeight="1">
      <c r="A134" s="71" t="s">
        <v>802</v>
      </c>
      <c r="B134" s="71" t="s">
        <v>14</v>
      </c>
      <c r="C134" s="71" t="s">
        <v>858</v>
      </c>
      <c r="D134" s="71" t="s">
        <v>20</v>
      </c>
      <c r="E134" s="71" t="s">
        <v>21</v>
      </c>
      <c r="F134" s="71" t="s">
        <v>22</v>
      </c>
      <c r="G134" s="71" t="s">
        <v>23</v>
      </c>
      <c r="H134" s="71" t="s">
        <v>828</v>
      </c>
      <c r="I134" s="71" t="s">
        <v>829</v>
      </c>
      <c r="J134" s="71" t="s">
        <v>26</v>
      </c>
      <c r="K134" s="71" t="s">
        <v>27</v>
      </c>
      <c r="L134" s="71" t="s">
        <v>837</v>
      </c>
      <c r="M134" s="71" t="s">
        <v>29</v>
      </c>
      <c r="N134" s="71" t="s">
        <v>30</v>
      </c>
      <c r="O134" s="71" t="s">
        <v>31</v>
      </c>
      <c r="P134" s="71" t="s">
        <v>32</v>
      </c>
      <c r="Q134" s="71" t="s">
        <v>33</v>
      </c>
    </row>
    <row r="135" ht="15.75" customHeight="1">
      <c r="A135" s="72" t="s">
        <v>859</v>
      </c>
      <c r="B135" s="72" t="s">
        <v>860</v>
      </c>
      <c r="C135" s="73" t="s">
        <v>120</v>
      </c>
      <c r="D135" s="73" t="s">
        <v>493</v>
      </c>
      <c r="E135" s="73" t="s">
        <v>494</v>
      </c>
      <c r="F135" s="73" t="s">
        <v>495</v>
      </c>
      <c r="G135" s="73" t="s">
        <v>496</v>
      </c>
      <c r="H135" s="73" t="s">
        <v>497</v>
      </c>
      <c r="I135" s="73" t="s">
        <v>65</v>
      </c>
      <c r="J135" s="73" t="s">
        <v>65</v>
      </c>
      <c r="K135" s="73" t="s">
        <v>65</v>
      </c>
      <c r="L135" s="73" t="s">
        <v>65</v>
      </c>
      <c r="M135" s="73" t="s">
        <v>498</v>
      </c>
      <c r="N135" s="73" t="s">
        <v>499</v>
      </c>
      <c r="O135" s="73" t="s">
        <v>500</v>
      </c>
      <c r="P135" s="73" t="s">
        <v>501</v>
      </c>
      <c r="Q135" s="73" t="s">
        <v>502</v>
      </c>
    </row>
    <row r="136" ht="15.75" customHeight="1">
      <c r="A136" s="72" t="s">
        <v>861</v>
      </c>
      <c r="B136" s="72" t="s">
        <v>509</v>
      </c>
      <c r="C136" s="73" t="s">
        <v>120</v>
      </c>
      <c r="D136" s="73" t="s">
        <v>511</v>
      </c>
      <c r="E136" s="73" t="s">
        <v>512</v>
      </c>
      <c r="F136" s="73" t="s">
        <v>493</v>
      </c>
      <c r="G136" s="73" t="s">
        <v>513</v>
      </c>
      <c r="H136" s="73" t="s">
        <v>514</v>
      </c>
      <c r="I136" s="73" t="s">
        <v>515</v>
      </c>
      <c r="J136" s="73" t="s">
        <v>516</v>
      </c>
      <c r="K136" s="73" t="s">
        <v>480</v>
      </c>
      <c r="L136" s="73" t="s">
        <v>65</v>
      </c>
      <c r="M136" s="73" t="s">
        <v>517</v>
      </c>
      <c r="N136" s="73" t="s">
        <v>518</v>
      </c>
      <c r="O136" s="73" t="s">
        <v>519</v>
      </c>
      <c r="P136" s="73" t="s">
        <v>520</v>
      </c>
      <c r="Q136" s="73" t="s">
        <v>521</v>
      </c>
    </row>
    <row r="137" ht="15.75" customHeight="1">
      <c r="A137" s="72" t="s">
        <v>862</v>
      </c>
      <c r="B137" s="72" t="s">
        <v>527</v>
      </c>
      <c r="C137" s="73" t="s">
        <v>89</v>
      </c>
      <c r="D137" s="73" t="s">
        <v>529</v>
      </c>
      <c r="E137" s="73" t="s">
        <v>530</v>
      </c>
      <c r="F137" s="73" t="s">
        <v>385</v>
      </c>
      <c r="G137" s="73" t="s">
        <v>64</v>
      </c>
      <c r="H137" s="73" t="s">
        <v>379</v>
      </c>
      <c r="I137" s="73" t="s">
        <v>531</v>
      </c>
      <c r="J137" s="73" t="s">
        <v>532</v>
      </c>
      <c r="K137" s="73" t="s">
        <v>533</v>
      </c>
      <c r="L137" s="73" t="s">
        <v>97</v>
      </c>
      <c r="M137" s="73" t="s">
        <v>534</v>
      </c>
      <c r="N137" s="73" t="s">
        <v>535</v>
      </c>
      <c r="O137" s="73" t="s">
        <v>536</v>
      </c>
      <c r="P137" s="73" t="s">
        <v>101</v>
      </c>
      <c r="Q137" s="73" t="s">
        <v>533</v>
      </c>
    </row>
    <row r="138" ht="15.75" customHeight="1">
      <c r="A138" s="72" t="s">
        <v>863</v>
      </c>
      <c r="B138" s="72" t="s">
        <v>544</v>
      </c>
      <c r="C138" s="73" t="s">
        <v>546</v>
      </c>
      <c r="D138" s="73" t="s">
        <v>547</v>
      </c>
      <c r="E138" s="73" t="s">
        <v>548</v>
      </c>
      <c r="F138" s="73" t="s">
        <v>549</v>
      </c>
      <c r="G138" s="73" t="s">
        <v>550</v>
      </c>
      <c r="H138" s="73" t="s">
        <v>551</v>
      </c>
      <c r="I138" s="73" t="s">
        <v>65</v>
      </c>
      <c r="J138" s="73" t="s">
        <v>65</v>
      </c>
      <c r="K138" s="73" t="s">
        <v>65</v>
      </c>
      <c r="L138" s="73" t="s">
        <v>97</v>
      </c>
      <c r="M138" s="73" t="s">
        <v>552</v>
      </c>
      <c r="N138" s="73" t="s">
        <v>553</v>
      </c>
      <c r="O138" s="73" t="s">
        <v>554</v>
      </c>
      <c r="P138" s="73" t="s">
        <v>555</v>
      </c>
      <c r="Q138" s="73" t="s">
        <v>556</v>
      </c>
    </row>
    <row r="139" ht="15.75" customHeight="1">
      <c r="A139" s="72" t="s">
        <v>864</v>
      </c>
      <c r="B139" s="72" t="s">
        <v>563</v>
      </c>
      <c r="C139" s="73" t="s">
        <v>565</v>
      </c>
      <c r="D139" s="73" t="s">
        <v>566</v>
      </c>
      <c r="E139" s="73" t="s">
        <v>567</v>
      </c>
      <c r="F139" s="73" t="s">
        <v>568</v>
      </c>
      <c r="G139" s="73" t="s">
        <v>569</v>
      </c>
      <c r="H139" s="73" t="s">
        <v>570</v>
      </c>
      <c r="I139" s="73" t="s">
        <v>65</v>
      </c>
      <c r="J139" s="73" t="s">
        <v>65</v>
      </c>
      <c r="K139" s="73" t="s">
        <v>65</v>
      </c>
      <c r="L139" s="73" t="s">
        <v>97</v>
      </c>
      <c r="M139" s="73" t="s">
        <v>571</v>
      </c>
      <c r="N139" s="73" t="s">
        <v>572</v>
      </c>
      <c r="O139" s="73" t="s">
        <v>573</v>
      </c>
      <c r="P139" s="73" t="s">
        <v>574</v>
      </c>
      <c r="Q139" s="73" t="s">
        <v>575</v>
      </c>
    </row>
    <row r="140" ht="15.75" customHeight="1">
      <c r="A140" s="72" t="s">
        <v>865</v>
      </c>
      <c r="B140" s="72" t="s">
        <v>581</v>
      </c>
      <c r="C140" s="73" t="s">
        <v>185</v>
      </c>
      <c r="D140" s="73" t="s">
        <v>339</v>
      </c>
      <c r="E140" s="73" t="s">
        <v>583</v>
      </c>
      <c r="F140" s="73" t="s">
        <v>584</v>
      </c>
      <c r="G140" s="73" t="s">
        <v>585</v>
      </c>
      <c r="H140" s="73" t="s">
        <v>586</v>
      </c>
      <c r="I140" s="73" t="s">
        <v>65</v>
      </c>
      <c r="J140" s="73" t="s">
        <v>65</v>
      </c>
      <c r="K140" s="73" t="s">
        <v>65</v>
      </c>
      <c r="L140" s="73" t="s">
        <v>65</v>
      </c>
      <c r="M140" s="73" t="s">
        <v>587</v>
      </c>
      <c r="N140" s="73" t="s">
        <v>588</v>
      </c>
      <c r="O140" s="73" t="s">
        <v>589</v>
      </c>
      <c r="P140" s="73" t="s">
        <v>590</v>
      </c>
      <c r="Q140" s="73" t="s">
        <v>591</v>
      </c>
    </row>
    <row r="141" ht="15.75" customHeight="1">
      <c r="A141" s="72" t="s">
        <v>866</v>
      </c>
      <c r="B141" s="72" t="s">
        <v>867</v>
      </c>
      <c r="C141" s="73" t="s">
        <v>185</v>
      </c>
      <c r="D141" s="73" t="s">
        <v>602</v>
      </c>
      <c r="E141" s="73" t="s">
        <v>603</v>
      </c>
      <c r="F141" s="73" t="s">
        <v>604</v>
      </c>
      <c r="G141" s="73" t="s">
        <v>605</v>
      </c>
      <c r="H141" s="73" t="s">
        <v>606</v>
      </c>
      <c r="I141" s="73" t="s">
        <v>65</v>
      </c>
      <c r="J141" s="73" t="s">
        <v>65</v>
      </c>
      <c r="K141" s="73" t="s">
        <v>65</v>
      </c>
      <c r="L141" s="73" t="s">
        <v>65</v>
      </c>
      <c r="M141" s="73" t="s">
        <v>588</v>
      </c>
      <c r="N141" s="73" t="s">
        <v>607</v>
      </c>
      <c r="O141" s="73" t="s">
        <v>608</v>
      </c>
      <c r="P141" s="73" t="s">
        <v>364</v>
      </c>
      <c r="Q141" s="73" t="s">
        <v>609</v>
      </c>
    </row>
    <row r="142" ht="15.75" customHeight="1">
      <c r="A142" s="72" t="s">
        <v>868</v>
      </c>
      <c r="B142" s="72" t="s">
        <v>617</v>
      </c>
      <c r="C142" s="73" t="s">
        <v>89</v>
      </c>
      <c r="D142" s="73" t="s">
        <v>385</v>
      </c>
      <c r="E142" s="73" t="s">
        <v>619</v>
      </c>
      <c r="F142" s="73" t="s">
        <v>620</v>
      </c>
      <c r="G142" s="73" t="s">
        <v>385</v>
      </c>
      <c r="H142" s="73" t="s">
        <v>621</v>
      </c>
      <c r="I142" s="73" t="s">
        <v>622</v>
      </c>
      <c r="J142" s="73" t="s">
        <v>623</v>
      </c>
      <c r="K142" s="73" t="s">
        <v>64</v>
      </c>
      <c r="L142" s="73" t="s">
        <v>65</v>
      </c>
      <c r="M142" s="73" t="s">
        <v>624</v>
      </c>
      <c r="N142" s="73" t="s">
        <v>386</v>
      </c>
      <c r="O142" s="73" t="s">
        <v>625</v>
      </c>
      <c r="P142" s="73" t="s">
        <v>626</v>
      </c>
      <c r="Q142" s="73" t="s">
        <v>627</v>
      </c>
    </row>
    <row r="143" ht="15.75" customHeight="1">
      <c r="A143" s="72" t="s">
        <v>869</v>
      </c>
      <c r="B143" s="72" t="s">
        <v>870</v>
      </c>
      <c r="C143" s="73" t="s">
        <v>89</v>
      </c>
      <c r="D143" s="73" t="s">
        <v>385</v>
      </c>
      <c r="E143" s="73" t="s">
        <v>638</v>
      </c>
      <c r="F143" s="73" t="s">
        <v>639</v>
      </c>
      <c r="G143" s="73" t="s">
        <v>529</v>
      </c>
      <c r="H143" s="73" t="s">
        <v>640</v>
      </c>
      <c r="I143" s="73" t="s">
        <v>641</v>
      </c>
      <c r="J143" s="73" t="s">
        <v>642</v>
      </c>
      <c r="K143" s="73" t="s">
        <v>64</v>
      </c>
      <c r="L143" s="73" t="s">
        <v>97</v>
      </c>
      <c r="M143" s="73" t="s">
        <v>534</v>
      </c>
      <c r="N143" s="73" t="s">
        <v>535</v>
      </c>
      <c r="O143" s="73" t="s">
        <v>643</v>
      </c>
      <c r="P143" s="73" t="s">
        <v>101</v>
      </c>
      <c r="Q143" s="73" t="s">
        <v>644</v>
      </c>
    </row>
    <row r="144" ht="15.75" customHeight="1">
      <c r="A144" s="72" t="s">
        <v>871</v>
      </c>
      <c r="B144" s="72" t="s">
        <v>872</v>
      </c>
      <c r="C144" s="73" t="s">
        <v>655</v>
      </c>
      <c r="D144" s="73" t="s">
        <v>656</v>
      </c>
      <c r="E144" s="73" t="s">
        <v>657</v>
      </c>
      <c r="F144" s="73" t="s">
        <v>514</v>
      </c>
      <c r="G144" s="73" t="s">
        <v>658</v>
      </c>
      <c r="H144" s="73" t="s">
        <v>659</v>
      </c>
      <c r="I144" s="73" t="s">
        <v>660</v>
      </c>
      <c r="J144" s="73" t="s">
        <v>661</v>
      </c>
      <c r="K144" s="73" t="s">
        <v>64</v>
      </c>
      <c r="L144" s="73" t="s">
        <v>65</v>
      </c>
      <c r="M144" s="73" t="s">
        <v>518</v>
      </c>
      <c r="N144" s="73" t="s">
        <v>662</v>
      </c>
      <c r="O144" s="73" t="s">
        <v>663</v>
      </c>
      <c r="P144" s="73" t="s">
        <v>664</v>
      </c>
      <c r="Q144" s="73" t="s">
        <v>665</v>
      </c>
    </row>
    <row r="145" ht="15.75" customHeight="1"/>
    <row r="146" ht="15.75" customHeight="1"/>
    <row r="147" ht="15.75" customHeight="1">
      <c r="A147" s="71" t="s">
        <v>802</v>
      </c>
      <c r="B147" s="71" t="s">
        <v>14</v>
      </c>
      <c r="C147" s="71" t="s">
        <v>34</v>
      </c>
      <c r="D147" s="71" t="s">
        <v>35</v>
      </c>
      <c r="E147" s="71" t="s">
        <v>36</v>
      </c>
      <c r="F147" s="71" t="s">
        <v>37</v>
      </c>
    </row>
    <row r="148" ht="15.75" customHeight="1">
      <c r="A148" s="72" t="s">
        <v>859</v>
      </c>
      <c r="B148" s="72" t="s">
        <v>860</v>
      </c>
      <c r="C148" s="73" t="s">
        <v>503</v>
      </c>
      <c r="D148" s="73" t="s">
        <v>504</v>
      </c>
      <c r="E148" s="73" t="s">
        <v>505</v>
      </c>
      <c r="F148" s="73" t="s">
        <v>506</v>
      </c>
    </row>
    <row r="149" ht="15.75" customHeight="1">
      <c r="A149" s="72" t="s">
        <v>861</v>
      </c>
      <c r="B149" s="72" t="s">
        <v>509</v>
      </c>
      <c r="C149" s="73" t="s">
        <v>522</v>
      </c>
      <c r="D149" s="73" t="s">
        <v>523</v>
      </c>
      <c r="E149" s="73" t="s">
        <v>524</v>
      </c>
      <c r="F149" s="73" t="s">
        <v>525</v>
      </c>
    </row>
    <row r="150" ht="15.75" customHeight="1">
      <c r="A150" s="72" t="s">
        <v>862</v>
      </c>
      <c r="B150" s="72" t="s">
        <v>527</v>
      </c>
      <c r="C150" s="73" t="s">
        <v>537</v>
      </c>
      <c r="D150" s="73" t="s">
        <v>538</v>
      </c>
      <c r="E150" s="73" t="s">
        <v>539</v>
      </c>
      <c r="F150" s="73" t="s">
        <v>540</v>
      </c>
    </row>
    <row r="151" ht="15.75" customHeight="1">
      <c r="A151" s="72" t="s">
        <v>863</v>
      </c>
      <c r="B151" s="72" t="s">
        <v>544</v>
      </c>
      <c r="C151" s="73" t="s">
        <v>557</v>
      </c>
      <c r="D151" s="73" t="s">
        <v>558</v>
      </c>
      <c r="E151" s="73" t="s">
        <v>559</v>
      </c>
      <c r="F151" s="73" t="s">
        <v>560</v>
      </c>
    </row>
    <row r="152" ht="15.75" customHeight="1">
      <c r="A152" s="72" t="s">
        <v>864</v>
      </c>
      <c r="B152" s="72" t="s">
        <v>563</v>
      </c>
      <c r="C152" s="73" t="s">
        <v>576</v>
      </c>
      <c r="D152" s="73" t="s">
        <v>577</v>
      </c>
      <c r="E152" s="73" t="s">
        <v>578</v>
      </c>
      <c r="F152" s="73" t="s">
        <v>579</v>
      </c>
    </row>
    <row r="153" ht="15.75" customHeight="1">
      <c r="A153" s="72" t="s">
        <v>865</v>
      </c>
      <c r="B153" s="72" t="s">
        <v>581</v>
      </c>
      <c r="C153" s="73" t="s">
        <v>592</v>
      </c>
      <c r="D153" s="73" t="s">
        <v>593</v>
      </c>
      <c r="E153" s="73" t="s">
        <v>594</v>
      </c>
      <c r="F153" s="73" t="s">
        <v>595</v>
      </c>
    </row>
    <row r="154" ht="15.75" customHeight="1">
      <c r="A154" s="72" t="s">
        <v>866</v>
      </c>
      <c r="B154" s="72" t="s">
        <v>867</v>
      </c>
      <c r="C154" s="73" t="s">
        <v>610</v>
      </c>
      <c r="D154" s="73" t="s">
        <v>611</v>
      </c>
      <c r="E154" s="73" t="s">
        <v>612</v>
      </c>
      <c r="F154" s="73" t="s">
        <v>613</v>
      </c>
    </row>
    <row r="155" ht="15.75" customHeight="1">
      <c r="A155" s="72" t="s">
        <v>868</v>
      </c>
      <c r="B155" s="72" t="s">
        <v>617</v>
      </c>
      <c r="C155" s="73" t="s">
        <v>628</v>
      </c>
      <c r="D155" s="73" t="s">
        <v>629</v>
      </c>
      <c r="E155" s="73" t="s">
        <v>630</v>
      </c>
      <c r="F155" s="73" t="s">
        <v>631</v>
      </c>
    </row>
    <row r="156" ht="15.75" customHeight="1">
      <c r="A156" s="72" t="s">
        <v>869</v>
      </c>
      <c r="B156" s="72" t="s">
        <v>870</v>
      </c>
      <c r="C156" s="73" t="s">
        <v>645</v>
      </c>
      <c r="D156" s="73" t="s">
        <v>646</v>
      </c>
      <c r="E156" s="73" t="s">
        <v>647</v>
      </c>
      <c r="F156" s="73" t="s">
        <v>648</v>
      </c>
    </row>
    <row r="157" ht="15.75" customHeight="1">
      <c r="A157" s="72" t="s">
        <v>871</v>
      </c>
      <c r="B157" s="72" t="s">
        <v>872</v>
      </c>
      <c r="C157" s="73" t="s">
        <v>666</v>
      </c>
      <c r="D157" s="73" t="s">
        <v>667</v>
      </c>
      <c r="E157" s="73" t="s">
        <v>668</v>
      </c>
      <c r="F157" s="73" t="s">
        <v>669</v>
      </c>
    </row>
    <row r="158" ht="15.75" customHeight="1"/>
    <row r="159" ht="15.75" customHeight="1">
      <c r="A159" s="71" t="s">
        <v>802</v>
      </c>
      <c r="B159" s="71" t="s">
        <v>14</v>
      </c>
      <c r="C159" s="71" t="s">
        <v>873</v>
      </c>
      <c r="D159" s="71" t="s">
        <v>874</v>
      </c>
      <c r="E159" s="71" t="s">
        <v>875</v>
      </c>
    </row>
    <row r="160" ht="15.75" customHeight="1">
      <c r="A160" s="72" t="s">
        <v>859</v>
      </c>
      <c r="B160" s="72" t="s">
        <v>860</v>
      </c>
      <c r="C160" s="72" t="s">
        <v>507</v>
      </c>
      <c r="D160" s="72" t="s">
        <v>507</v>
      </c>
      <c r="E160" s="72" t="s">
        <v>507</v>
      </c>
    </row>
    <row r="161" ht="15.75" customHeight="1">
      <c r="A161" s="72" t="s">
        <v>861</v>
      </c>
      <c r="B161" s="72" t="s">
        <v>509</v>
      </c>
      <c r="C161" s="72" t="s">
        <v>507</v>
      </c>
      <c r="D161" s="72" t="s">
        <v>507</v>
      </c>
      <c r="E161" s="72" t="s">
        <v>507</v>
      </c>
    </row>
    <row r="162" ht="15.75" customHeight="1">
      <c r="A162" s="72" t="s">
        <v>862</v>
      </c>
      <c r="B162" s="72" t="s">
        <v>527</v>
      </c>
      <c r="C162" s="72" t="s">
        <v>541</v>
      </c>
      <c r="D162" s="72" t="s">
        <v>507</v>
      </c>
      <c r="E162" s="72" t="s">
        <v>542</v>
      </c>
    </row>
    <row r="163" ht="15.75" customHeight="1">
      <c r="A163" s="72" t="s">
        <v>863</v>
      </c>
      <c r="B163" s="72" t="s">
        <v>544</v>
      </c>
      <c r="C163" s="72" t="s">
        <v>507</v>
      </c>
      <c r="D163" s="72" t="s">
        <v>507</v>
      </c>
      <c r="E163" s="72" t="s">
        <v>561</v>
      </c>
    </row>
    <row r="164" ht="15.75" customHeight="1">
      <c r="A164" s="72" t="s">
        <v>864</v>
      </c>
      <c r="B164" s="72" t="s">
        <v>563</v>
      </c>
      <c r="C164" s="72" t="s">
        <v>507</v>
      </c>
      <c r="D164" s="72" t="s">
        <v>507</v>
      </c>
      <c r="E164" s="72" t="s">
        <v>507</v>
      </c>
    </row>
    <row r="165" ht="15.75" customHeight="1">
      <c r="A165" s="72" t="s">
        <v>865</v>
      </c>
      <c r="B165" s="72" t="s">
        <v>581</v>
      </c>
      <c r="C165" s="72" t="s">
        <v>596</v>
      </c>
      <c r="D165" s="72" t="s">
        <v>597</v>
      </c>
      <c r="E165" s="72" t="s">
        <v>598</v>
      </c>
    </row>
    <row r="166" ht="15.75" customHeight="1">
      <c r="A166" s="72" t="s">
        <v>866</v>
      </c>
      <c r="B166" s="72" t="s">
        <v>867</v>
      </c>
      <c r="C166" s="72" t="s">
        <v>614</v>
      </c>
      <c r="D166" s="72" t="s">
        <v>615</v>
      </c>
      <c r="E166" s="72" t="s">
        <v>616</v>
      </c>
    </row>
    <row r="167" ht="15.75" customHeight="1">
      <c r="A167" s="72" t="s">
        <v>868</v>
      </c>
      <c r="B167" s="72" t="s">
        <v>617</v>
      </c>
      <c r="C167" s="72" t="s">
        <v>632</v>
      </c>
      <c r="D167" s="72" t="s">
        <v>633</v>
      </c>
      <c r="E167" s="72" t="s">
        <v>634</v>
      </c>
    </row>
    <row r="168" ht="15.75" customHeight="1">
      <c r="A168" s="72" t="s">
        <v>869</v>
      </c>
      <c r="B168" s="72" t="s">
        <v>870</v>
      </c>
      <c r="C168" s="72" t="s">
        <v>649</v>
      </c>
      <c r="D168" s="72" t="s">
        <v>650</v>
      </c>
      <c r="E168" s="72" t="s">
        <v>651</v>
      </c>
    </row>
    <row r="169" ht="15.75" customHeight="1">
      <c r="A169" s="72" t="s">
        <v>871</v>
      </c>
      <c r="B169" s="72" t="s">
        <v>872</v>
      </c>
      <c r="C169" s="72" t="s">
        <v>507</v>
      </c>
      <c r="D169" s="72" t="s">
        <v>507</v>
      </c>
      <c r="E169" s="72" t="s">
        <v>507</v>
      </c>
    </row>
    <row r="170" ht="15.75" customHeight="1"/>
    <row r="171" ht="15.75" customHeight="1"/>
    <row r="172" ht="15.75" customHeight="1">
      <c r="A172" s="71" t="s">
        <v>802</v>
      </c>
      <c r="B172" s="71" t="s">
        <v>14</v>
      </c>
      <c r="C172" s="71" t="s">
        <v>803</v>
      </c>
      <c r="D172" s="71" t="s">
        <v>804</v>
      </c>
      <c r="E172" s="71" t="s">
        <v>805</v>
      </c>
      <c r="F172" s="71" t="s">
        <v>806</v>
      </c>
      <c r="G172" s="71" t="s">
        <v>807</v>
      </c>
      <c r="H172" s="71" t="s">
        <v>808</v>
      </c>
      <c r="I172" s="71" t="s">
        <v>809</v>
      </c>
      <c r="J172" s="71" t="s">
        <v>810</v>
      </c>
    </row>
    <row r="173" ht="15.75" customHeight="1">
      <c r="A173" s="72" t="s">
        <v>859</v>
      </c>
      <c r="B173" s="72" t="s">
        <v>860</v>
      </c>
      <c r="C173" s="72">
        <v>3.0</v>
      </c>
      <c r="D173" s="72">
        <v>3.0</v>
      </c>
      <c r="E173" s="72">
        <v>3.0</v>
      </c>
      <c r="F173" s="72">
        <v>1.0</v>
      </c>
      <c r="G173" s="72">
        <v>3.0</v>
      </c>
      <c r="H173" s="72">
        <v>3.0</v>
      </c>
      <c r="I173" s="72">
        <v>3.0</v>
      </c>
      <c r="J173" s="72">
        <v>3.0</v>
      </c>
    </row>
    <row r="174" ht="15.75" customHeight="1">
      <c r="A174" s="72" t="s">
        <v>861</v>
      </c>
      <c r="B174" s="72" t="s">
        <v>509</v>
      </c>
      <c r="C174" s="72">
        <v>5.0</v>
      </c>
      <c r="D174" s="72">
        <v>5.0</v>
      </c>
      <c r="E174" s="72">
        <v>5.0</v>
      </c>
      <c r="F174" s="72">
        <v>3.0</v>
      </c>
      <c r="G174" s="72">
        <v>3.0</v>
      </c>
      <c r="H174" s="72">
        <v>5.0</v>
      </c>
      <c r="I174" s="72">
        <v>5.0</v>
      </c>
      <c r="J174" s="72">
        <v>5.0</v>
      </c>
    </row>
    <row r="175" ht="15.75" customHeight="1">
      <c r="A175" s="72" t="s">
        <v>862</v>
      </c>
      <c r="B175" s="72" t="s">
        <v>527</v>
      </c>
      <c r="C175" s="72">
        <v>5.0</v>
      </c>
      <c r="D175" s="72">
        <v>5.0</v>
      </c>
      <c r="E175" s="72">
        <v>5.0</v>
      </c>
      <c r="F175" s="72">
        <v>5.0</v>
      </c>
      <c r="G175" s="72">
        <v>5.0</v>
      </c>
      <c r="H175" s="72">
        <v>5.0</v>
      </c>
      <c r="I175" s="72">
        <v>5.0</v>
      </c>
      <c r="J175" s="72">
        <v>5.0</v>
      </c>
    </row>
    <row r="176" ht="15.75" customHeight="1">
      <c r="A176" s="72" t="s">
        <v>863</v>
      </c>
      <c r="B176" s="72" t="s">
        <v>544</v>
      </c>
      <c r="C176" s="72">
        <v>5.0</v>
      </c>
      <c r="D176" s="72">
        <v>5.0</v>
      </c>
      <c r="E176" s="72">
        <v>5.0</v>
      </c>
      <c r="F176" s="72">
        <v>5.0</v>
      </c>
      <c r="G176" s="72">
        <v>3.0</v>
      </c>
      <c r="H176" s="72">
        <v>3.0</v>
      </c>
      <c r="I176" s="72">
        <v>3.0</v>
      </c>
      <c r="J176" s="72">
        <v>5.0</v>
      </c>
    </row>
    <row r="177" ht="15.75" customHeight="1">
      <c r="A177" s="72" t="s">
        <v>864</v>
      </c>
      <c r="B177" s="72" t="s">
        <v>563</v>
      </c>
      <c r="C177" s="72">
        <v>5.0</v>
      </c>
      <c r="D177" s="72">
        <v>5.0</v>
      </c>
      <c r="E177" s="72">
        <v>3.0</v>
      </c>
      <c r="F177" s="72">
        <v>3.0</v>
      </c>
      <c r="G177" s="72">
        <v>5.0</v>
      </c>
      <c r="H177" s="72">
        <v>5.0</v>
      </c>
      <c r="I177" s="72">
        <v>3.0</v>
      </c>
      <c r="J177" s="72">
        <v>5.0</v>
      </c>
    </row>
    <row r="178" ht="15.75" customHeight="1">
      <c r="A178" s="72" t="s">
        <v>865</v>
      </c>
      <c r="B178" s="72" t="s">
        <v>581</v>
      </c>
      <c r="C178" s="72">
        <v>3.0</v>
      </c>
      <c r="D178" s="72">
        <v>3.0</v>
      </c>
      <c r="E178" s="72">
        <v>3.0</v>
      </c>
      <c r="F178" s="72">
        <v>3.0</v>
      </c>
      <c r="G178" s="72">
        <v>3.0</v>
      </c>
      <c r="H178" s="72">
        <v>3.0</v>
      </c>
      <c r="I178" s="72">
        <v>3.0</v>
      </c>
      <c r="J178" s="72">
        <v>3.0</v>
      </c>
    </row>
    <row r="179" ht="15.75" customHeight="1">
      <c r="A179" s="72" t="s">
        <v>866</v>
      </c>
      <c r="B179" s="72" t="s">
        <v>867</v>
      </c>
      <c r="C179" s="72">
        <v>3.0</v>
      </c>
      <c r="D179" s="72">
        <v>3.0</v>
      </c>
      <c r="E179" s="72">
        <v>3.0</v>
      </c>
      <c r="F179" s="72">
        <v>3.0</v>
      </c>
      <c r="G179" s="72">
        <v>3.0</v>
      </c>
      <c r="H179" s="72">
        <v>3.0</v>
      </c>
      <c r="I179" s="72">
        <v>3.0</v>
      </c>
      <c r="J179" s="72">
        <v>3.0</v>
      </c>
    </row>
    <row r="180" ht="15.75" customHeight="1">
      <c r="A180" s="72" t="s">
        <v>868</v>
      </c>
      <c r="B180" s="72" t="s">
        <v>617</v>
      </c>
      <c r="C180" s="72">
        <v>5.0</v>
      </c>
      <c r="D180" s="72">
        <v>5.0</v>
      </c>
      <c r="E180" s="72">
        <v>5.0</v>
      </c>
      <c r="F180" s="72">
        <v>5.0</v>
      </c>
      <c r="G180" s="72">
        <v>5.0</v>
      </c>
      <c r="H180" s="72">
        <v>5.0</v>
      </c>
      <c r="I180" s="72">
        <v>5.0</v>
      </c>
      <c r="J180" s="72">
        <v>5.0</v>
      </c>
    </row>
    <row r="181" ht="15.75" customHeight="1">
      <c r="A181" s="72" t="s">
        <v>869</v>
      </c>
      <c r="B181" s="72" t="s">
        <v>870</v>
      </c>
      <c r="C181" s="72">
        <v>5.0</v>
      </c>
      <c r="D181" s="72">
        <v>5.0</v>
      </c>
      <c r="E181" s="72">
        <v>5.0</v>
      </c>
      <c r="F181" s="72">
        <v>5.0</v>
      </c>
      <c r="G181" s="72">
        <v>5.0</v>
      </c>
      <c r="H181" s="72">
        <v>5.0</v>
      </c>
      <c r="I181" s="72">
        <v>5.0</v>
      </c>
      <c r="J181" s="72">
        <v>5.0</v>
      </c>
    </row>
    <row r="182" ht="15.75" customHeight="1">
      <c r="A182" s="72" t="s">
        <v>871</v>
      </c>
      <c r="B182" s="72" t="s">
        <v>872</v>
      </c>
      <c r="C182" s="72">
        <v>5.0</v>
      </c>
      <c r="D182" s="72">
        <v>5.0</v>
      </c>
      <c r="E182" s="72">
        <v>5.0</v>
      </c>
      <c r="F182" s="72">
        <v>5.0</v>
      </c>
      <c r="G182" s="72">
        <v>3.0</v>
      </c>
      <c r="H182" s="72">
        <v>5.0</v>
      </c>
      <c r="I182" s="72">
        <v>5.0</v>
      </c>
      <c r="J182" s="72">
        <v>5.0</v>
      </c>
    </row>
    <row r="183" ht="15.75" customHeight="1"/>
    <row r="184" ht="15.75" customHeight="1"/>
    <row r="185" ht="15.75" customHeight="1">
      <c r="A185" s="71" t="s">
        <v>802</v>
      </c>
      <c r="B185" s="71" t="s">
        <v>14</v>
      </c>
      <c r="C185" s="71" t="s">
        <v>6</v>
      </c>
    </row>
    <row r="186" ht="15.75" customHeight="1">
      <c r="A186" s="72" t="s">
        <v>859</v>
      </c>
      <c r="B186" s="72" t="s">
        <v>860</v>
      </c>
      <c r="C186" s="72" t="s">
        <v>508</v>
      </c>
    </row>
    <row r="187" ht="15.75" customHeight="1">
      <c r="A187" s="72" t="s">
        <v>861</v>
      </c>
      <c r="B187" s="72" t="s">
        <v>509</v>
      </c>
      <c r="C187" s="72" t="s">
        <v>526</v>
      </c>
    </row>
    <row r="188" ht="15.75" customHeight="1">
      <c r="A188" s="72" t="s">
        <v>862</v>
      </c>
      <c r="B188" s="72" t="s">
        <v>527</v>
      </c>
      <c r="C188" s="72" t="s">
        <v>543</v>
      </c>
    </row>
    <row r="189" ht="15.75" customHeight="1">
      <c r="A189" s="72" t="s">
        <v>863</v>
      </c>
      <c r="B189" s="72" t="s">
        <v>544</v>
      </c>
      <c r="C189" s="72" t="s">
        <v>562</v>
      </c>
    </row>
    <row r="190" ht="15.75" customHeight="1">
      <c r="A190" s="72" t="s">
        <v>864</v>
      </c>
      <c r="B190" s="72" t="s">
        <v>563</v>
      </c>
      <c r="C190" s="72" t="s">
        <v>580</v>
      </c>
    </row>
    <row r="191" ht="15.75" customHeight="1">
      <c r="A191" s="72" t="s">
        <v>865</v>
      </c>
      <c r="B191" s="72" t="s">
        <v>581</v>
      </c>
      <c r="C191" s="72" t="s">
        <v>599</v>
      </c>
    </row>
    <row r="192" ht="15.75" customHeight="1">
      <c r="A192" s="72" t="s">
        <v>866</v>
      </c>
      <c r="B192" s="72" t="s">
        <v>867</v>
      </c>
      <c r="C192" s="72" t="s">
        <v>599</v>
      </c>
    </row>
    <row r="193" ht="15.75" customHeight="1">
      <c r="A193" s="72" t="s">
        <v>868</v>
      </c>
      <c r="B193" s="72" t="s">
        <v>617</v>
      </c>
      <c r="C193" s="72" t="s">
        <v>635</v>
      </c>
    </row>
    <row r="194" ht="15.75" customHeight="1">
      <c r="A194" s="72" t="s">
        <v>869</v>
      </c>
      <c r="B194" s="72" t="s">
        <v>870</v>
      </c>
      <c r="C194" s="72" t="s">
        <v>652</v>
      </c>
    </row>
    <row r="195" ht="15.75" customHeight="1">
      <c r="A195" s="72" t="s">
        <v>871</v>
      </c>
      <c r="B195" s="72" t="s">
        <v>872</v>
      </c>
      <c r="C195" s="72" t="s">
        <v>670</v>
      </c>
    </row>
    <row r="196" ht="15.75" customHeight="1"/>
    <row r="197" ht="15.75" customHeight="1">
      <c r="A197" s="78" t="s">
        <v>876</v>
      </c>
      <c r="B197" s="78"/>
      <c r="C197" s="78"/>
      <c r="D197" s="78"/>
      <c r="E197" s="78"/>
      <c r="F197" s="78"/>
      <c r="G197" s="78"/>
      <c r="H197" s="78"/>
      <c r="I197" s="78"/>
      <c r="J197" s="78"/>
      <c r="K197" s="78"/>
      <c r="L197" s="78"/>
      <c r="M197" s="78"/>
      <c r="N197" s="78"/>
      <c r="O197" s="78"/>
      <c r="P197" s="78"/>
      <c r="Q197" s="78"/>
      <c r="R197" s="78"/>
      <c r="S197" s="78"/>
      <c r="T197" s="78"/>
      <c r="U197" s="78"/>
      <c r="V197" s="78"/>
      <c r="W197" s="78"/>
      <c r="X197" s="78"/>
      <c r="Y197" s="78"/>
      <c r="Z197" s="78"/>
      <c r="AA197" s="78"/>
    </row>
    <row r="198" ht="15.75" customHeight="1"/>
    <row r="199" ht="15.75" customHeight="1">
      <c r="A199" s="71" t="s">
        <v>802</v>
      </c>
      <c r="B199" s="71" t="s">
        <v>14</v>
      </c>
      <c r="C199" s="71" t="s">
        <v>19</v>
      </c>
      <c r="D199" s="71" t="s">
        <v>827</v>
      </c>
      <c r="E199" s="71" t="s">
        <v>21</v>
      </c>
      <c r="F199" s="71" t="s">
        <v>22</v>
      </c>
      <c r="G199" s="71" t="s">
        <v>23</v>
      </c>
      <c r="H199" s="71" t="s">
        <v>828</v>
      </c>
      <c r="I199" s="71" t="s">
        <v>877</v>
      </c>
      <c r="J199" s="71" t="s">
        <v>26</v>
      </c>
      <c r="K199" s="71" t="s">
        <v>27</v>
      </c>
      <c r="L199" s="71" t="s">
        <v>837</v>
      </c>
      <c r="M199" s="71" t="s">
        <v>29</v>
      </c>
      <c r="N199" s="71" t="s">
        <v>30</v>
      </c>
      <c r="O199" s="71" t="s">
        <v>31</v>
      </c>
      <c r="P199" s="71" t="s">
        <v>32</v>
      </c>
      <c r="Q199" s="71" t="s">
        <v>33</v>
      </c>
    </row>
    <row r="200" ht="15.75" customHeight="1">
      <c r="A200" s="72" t="s">
        <v>878</v>
      </c>
      <c r="B200" s="72" t="s">
        <v>879</v>
      </c>
      <c r="C200" s="73" t="s">
        <v>673</v>
      </c>
      <c r="D200" s="73" t="s">
        <v>674</v>
      </c>
      <c r="E200" s="73" t="s">
        <v>675</v>
      </c>
      <c r="F200" s="73" t="s">
        <v>676</v>
      </c>
      <c r="G200" s="73" t="s">
        <v>677</v>
      </c>
      <c r="H200" s="73" t="s">
        <v>678</v>
      </c>
      <c r="I200" s="73" t="s">
        <v>679</v>
      </c>
      <c r="J200" s="73" t="s">
        <v>680</v>
      </c>
      <c r="K200" s="73" t="s">
        <v>680</v>
      </c>
      <c r="L200" s="73" t="s">
        <v>681</v>
      </c>
      <c r="M200" s="73" t="s">
        <v>682</v>
      </c>
      <c r="N200" s="73" t="s">
        <v>683</v>
      </c>
      <c r="O200" s="73" t="s">
        <v>684</v>
      </c>
      <c r="P200" s="73" t="s">
        <v>685</v>
      </c>
      <c r="Q200" s="73" t="s">
        <v>293</v>
      </c>
    </row>
    <row r="201" ht="15.75" customHeight="1">
      <c r="A201" s="72" t="s">
        <v>880</v>
      </c>
      <c r="B201" s="72" t="s">
        <v>881</v>
      </c>
      <c r="C201" s="73" t="s">
        <v>293</v>
      </c>
      <c r="D201" s="73" t="s">
        <v>697</v>
      </c>
      <c r="E201" s="73" t="s">
        <v>698</v>
      </c>
      <c r="F201" s="73" t="s">
        <v>699</v>
      </c>
      <c r="G201" s="73" t="s">
        <v>700</v>
      </c>
      <c r="H201" s="73" t="s">
        <v>701</v>
      </c>
      <c r="I201" s="73" t="s">
        <v>702</v>
      </c>
      <c r="J201" s="73" t="s">
        <v>703</v>
      </c>
      <c r="K201" s="73" t="s">
        <v>704</v>
      </c>
      <c r="L201" s="73" t="s">
        <v>680</v>
      </c>
      <c r="M201" s="73" t="s">
        <v>705</v>
      </c>
      <c r="N201" s="73" t="s">
        <v>706</v>
      </c>
      <c r="O201" s="73" t="s">
        <v>707</v>
      </c>
      <c r="P201" s="73" t="s">
        <v>708</v>
      </c>
      <c r="Q201" s="73" t="s">
        <v>709</v>
      </c>
    </row>
    <row r="202" ht="15.75" customHeight="1">
      <c r="A202" s="72" t="s">
        <v>882</v>
      </c>
      <c r="B202" s="72" t="s">
        <v>883</v>
      </c>
      <c r="C202" s="73" t="s">
        <v>56</v>
      </c>
      <c r="D202" s="73" t="s">
        <v>722</v>
      </c>
      <c r="E202" s="73" t="s">
        <v>723</v>
      </c>
      <c r="F202" s="73" t="s">
        <v>724</v>
      </c>
      <c r="G202" s="73" t="s">
        <v>725</v>
      </c>
      <c r="H202" s="73" t="s">
        <v>726</v>
      </c>
      <c r="I202" s="73" t="s">
        <v>679</v>
      </c>
      <c r="J202" s="73" t="s">
        <v>680</v>
      </c>
      <c r="K202" s="73" t="s">
        <v>680</v>
      </c>
      <c r="L202" s="73" t="s">
        <v>727</v>
      </c>
      <c r="M202" s="73" t="s">
        <v>728</v>
      </c>
      <c r="N202" s="73" t="s">
        <v>729</v>
      </c>
      <c r="O202" s="73" t="s">
        <v>730</v>
      </c>
      <c r="P202" s="73" t="s">
        <v>731</v>
      </c>
      <c r="Q202" s="73" t="s">
        <v>732</v>
      </c>
    </row>
    <row r="203" ht="15.75" customHeight="1">
      <c r="A203" s="72" t="s">
        <v>884</v>
      </c>
      <c r="B203" s="72" t="s">
        <v>885</v>
      </c>
      <c r="C203" s="73" t="s">
        <v>740</v>
      </c>
      <c r="D203" s="73" t="s">
        <v>741</v>
      </c>
      <c r="E203" s="73" t="s">
        <v>742</v>
      </c>
      <c r="F203" s="73" t="s">
        <v>743</v>
      </c>
      <c r="G203" s="73" t="s">
        <v>474</v>
      </c>
      <c r="H203" s="73" t="s">
        <v>744</v>
      </c>
      <c r="I203" s="73" t="s">
        <v>679</v>
      </c>
      <c r="J203" s="73" t="s">
        <v>680</v>
      </c>
      <c r="K203" s="73" t="s">
        <v>680</v>
      </c>
      <c r="L203" s="73" t="s">
        <v>680</v>
      </c>
      <c r="M203" s="73" t="s">
        <v>745</v>
      </c>
      <c r="N203" s="73" t="s">
        <v>746</v>
      </c>
      <c r="O203" s="73" t="s">
        <v>747</v>
      </c>
      <c r="P203" s="73" t="s">
        <v>748</v>
      </c>
      <c r="Q203" s="73" t="s">
        <v>749</v>
      </c>
    </row>
    <row r="204" ht="15.75" customHeight="1">
      <c r="A204" s="72" t="s">
        <v>886</v>
      </c>
      <c r="B204" s="72" t="s">
        <v>887</v>
      </c>
      <c r="C204" s="73" t="s">
        <v>56</v>
      </c>
      <c r="D204" s="73" t="s">
        <v>757</v>
      </c>
      <c r="E204" s="73" t="s">
        <v>758</v>
      </c>
      <c r="F204" s="73" t="s">
        <v>759</v>
      </c>
      <c r="G204" s="73" t="s">
        <v>760</v>
      </c>
      <c r="H204" s="73" t="s">
        <v>761</v>
      </c>
      <c r="I204" s="73" t="s">
        <v>679</v>
      </c>
      <c r="J204" s="73" t="s">
        <v>680</v>
      </c>
      <c r="K204" s="73" t="s">
        <v>680</v>
      </c>
      <c r="L204" s="73" t="s">
        <v>169</v>
      </c>
      <c r="M204" s="73" t="s">
        <v>762</v>
      </c>
      <c r="N204" s="73" t="s">
        <v>763</v>
      </c>
      <c r="O204" s="73" t="s">
        <v>764</v>
      </c>
      <c r="P204" s="73" t="s">
        <v>765</v>
      </c>
      <c r="Q204" s="73" t="s">
        <v>766</v>
      </c>
    </row>
    <row r="205" ht="15.75" customHeight="1"/>
    <row r="206" ht="15.75" customHeight="1"/>
    <row r="207" ht="15.75" customHeight="1">
      <c r="A207" s="71" t="s">
        <v>802</v>
      </c>
      <c r="B207" s="71" t="s">
        <v>14</v>
      </c>
      <c r="C207" s="71" t="s">
        <v>34</v>
      </c>
      <c r="D207" s="71" t="s">
        <v>35</v>
      </c>
      <c r="E207" s="71" t="s">
        <v>36</v>
      </c>
      <c r="F207" s="71" t="s">
        <v>37</v>
      </c>
    </row>
    <row r="208" ht="15.75" customHeight="1">
      <c r="A208" s="72" t="s">
        <v>878</v>
      </c>
      <c r="B208" s="72" t="s">
        <v>879</v>
      </c>
      <c r="C208" s="73" t="s">
        <v>686</v>
      </c>
      <c r="D208" s="73" t="s">
        <v>687</v>
      </c>
      <c r="E208" s="73" t="s">
        <v>688</v>
      </c>
      <c r="F208" s="73" t="s">
        <v>689</v>
      </c>
    </row>
    <row r="209" ht="15.75" customHeight="1">
      <c r="A209" s="72" t="s">
        <v>880</v>
      </c>
      <c r="B209" s="72" t="s">
        <v>881</v>
      </c>
      <c r="C209" s="73" t="s">
        <v>710</v>
      </c>
      <c r="D209" s="73" t="s">
        <v>711</v>
      </c>
      <c r="E209" s="73" t="s">
        <v>712</v>
      </c>
      <c r="F209" s="73" t="s">
        <v>713</v>
      </c>
    </row>
    <row r="210" ht="15.75" customHeight="1">
      <c r="A210" s="72" t="s">
        <v>882</v>
      </c>
      <c r="B210" s="72" t="s">
        <v>883</v>
      </c>
      <c r="C210" s="73" t="s">
        <v>733</v>
      </c>
      <c r="D210" s="73" t="s">
        <v>734</v>
      </c>
      <c r="E210" s="73" t="s">
        <v>735</v>
      </c>
      <c r="F210" s="73" t="s">
        <v>736</v>
      </c>
    </row>
    <row r="211" ht="15.75" customHeight="1">
      <c r="A211" s="72" t="s">
        <v>884</v>
      </c>
      <c r="B211" s="72" t="s">
        <v>885</v>
      </c>
      <c r="C211" s="73" t="s">
        <v>750</v>
      </c>
      <c r="D211" s="73" t="s">
        <v>751</v>
      </c>
      <c r="E211" s="73" t="s">
        <v>752</v>
      </c>
      <c r="F211" s="73" t="s">
        <v>753</v>
      </c>
    </row>
    <row r="212" ht="15.75" customHeight="1">
      <c r="A212" s="72" t="s">
        <v>886</v>
      </c>
      <c r="B212" s="72" t="s">
        <v>887</v>
      </c>
      <c r="C212" s="73" t="s">
        <v>767</v>
      </c>
      <c r="D212" s="73" t="s">
        <v>768</v>
      </c>
      <c r="E212" s="73" t="s">
        <v>769</v>
      </c>
      <c r="F212" s="73" t="s">
        <v>770</v>
      </c>
    </row>
    <row r="213" ht="15.75" customHeight="1"/>
    <row r="214" ht="15.75" customHeight="1"/>
    <row r="215" ht="15.75" customHeight="1">
      <c r="A215" s="71" t="s">
        <v>802</v>
      </c>
      <c r="B215" s="71" t="s">
        <v>14</v>
      </c>
      <c r="C215" s="71" t="s">
        <v>888</v>
      </c>
      <c r="D215" s="71" t="s">
        <v>832</v>
      </c>
      <c r="E215" s="71" t="s">
        <v>889</v>
      </c>
    </row>
    <row r="216" ht="15.75" customHeight="1">
      <c r="A216" s="72" t="s">
        <v>878</v>
      </c>
      <c r="B216" s="72" t="s">
        <v>890</v>
      </c>
      <c r="C216" s="73" t="s">
        <v>304</v>
      </c>
      <c r="D216" s="73" t="s">
        <v>304</v>
      </c>
      <c r="E216" s="73" t="s">
        <v>304</v>
      </c>
    </row>
    <row r="217" ht="15.75" customHeight="1">
      <c r="A217" s="72" t="s">
        <v>880</v>
      </c>
      <c r="B217" s="72" t="s">
        <v>881</v>
      </c>
      <c r="C217" s="73" t="s">
        <v>717</v>
      </c>
      <c r="D217" s="73" t="s">
        <v>718</v>
      </c>
      <c r="E217" s="73" t="s">
        <v>719</v>
      </c>
    </row>
    <row r="218" ht="15.75" customHeight="1">
      <c r="A218" s="72" t="s">
        <v>882</v>
      </c>
      <c r="B218" s="72" t="s">
        <v>720</v>
      </c>
      <c r="C218" s="73" t="s">
        <v>304</v>
      </c>
      <c r="D218" s="73" t="s">
        <v>304</v>
      </c>
      <c r="E218" s="73" t="s">
        <v>304</v>
      </c>
    </row>
    <row r="219" ht="15.75" customHeight="1">
      <c r="A219" s="72" t="s">
        <v>884</v>
      </c>
      <c r="B219" s="72" t="s">
        <v>891</v>
      </c>
      <c r="C219" s="73" t="s">
        <v>304</v>
      </c>
      <c r="D219" s="73" t="s">
        <v>304</v>
      </c>
      <c r="E219" s="73" t="s">
        <v>304</v>
      </c>
    </row>
    <row r="220" ht="15.75" customHeight="1">
      <c r="A220" s="72" t="s">
        <v>886</v>
      </c>
      <c r="B220" s="72" t="s">
        <v>887</v>
      </c>
      <c r="C220" s="73" t="s">
        <v>304</v>
      </c>
      <c r="D220" s="73" t="s">
        <v>771</v>
      </c>
      <c r="E220" s="73" t="s">
        <v>772</v>
      </c>
    </row>
    <row r="221" ht="15.75" customHeight="1"/>
    <row r="222" ht="15.75" customHeight="1"/>
    <row r="223" ht="15.75" customHeight="1">
      <c r="A223" s="71" t="s">
        <v>802</v>
      </c>
      <c r="B223" s="71" t="s">
        <v>14</v>
      </c>
      <c r="C223" s="71" t="s">
        <v>892</v>
      </c>
      <c r="D223" s="71" t="s">
        <v>893</v>
      </c>
      <c r="E223" s="71" t="s">
        <v>894</v>
      </c>
      <c r="F223" s="71" t="s">
        <v>895</v>
      </c>
      <c r="G223" s="71" t="s">
        <v>896</v>
      </c>
      <c r="H223" s="71" t="s">
        <v>897</v>
      </c>
      <c r="I223" s="71" t="s">
        <v>898</v>
      </c>
      <c r="J223" s="71" t="s">
        <v>899</v>
      </c>
    </row>
    <row r="224" ht="15.75" customHeight="1">
      <c r="A224" s="72" t="s">
        <v>878</v>
      </c>
      <c r="B224" s="72" t="s">
        <v>879</v>
      </c>
      <c r="C224" s="73" t="s">
        <v>107</v>
      </c>
      <c r="D224" s="73" t="s">
        <v>108</v>
      </c>
      <c r="E224" s="73" t="s">
        <v>690</v>
      </c>
      <c r="F224" s="73" t="s">
        <v>216</v>
      </c>
      <c r="G224" s="73" t="s">
        <v>691</v>
      </c>
      <c r="H224" s="73" t="s">
        <v>692</v>
      </c>
      <c r="I224" s="73" t="s">
        <v>112</v>
      </c>
      <c r="J224" s="73" t="s">
        <v>693</v>
      </c>
    </row>
    <row r="225" ht="15.75" customHeight="1">
      <c r="A225" s="72" t="s">
        <v>880</v>
      </c>
      <c r="B225" s="72" t="s">
        <v>881</v>
      </c>
      <c r="C225" s="73" t="s">
        <v>75</v>
      </c>
      <c r="D225" s="73" t="s">
        <v>714</v>
      </c>
      <c r="E225" s="73" t="s">
        <v>77</v>
      </c>
      <c r="F225" s="73" t="s">
        <v>78</v>
      </c>
      <c r="G225" s="73" t="s">
        <v>79</v>
      </c>
      <c r="H225" s="73" t="s">
        <v>80</v>
      </c>
      <c r="I225" s="73" t="s">
        <v>715</v>
      </c>
      <c r="J225" s="73" t="s">
        <v>716</v>
      </c>
    </row>
    <row r="226" ht="15.75" customHeight="1">
      <c r="A226" s="72" t="s">
        <v>882</v>
      </c>
      <c r="B226" s="72" t="s">
        <v>883</v>
      </c>
      <c r="C226" s="73" t="s">
        <v>107</v>
      </c>
      <c r="D226" s="73" t="s">
        <v>108</v>
      </c>
      <c r="E226" s="73" t="s">
        <v>690</v>
      </c>
      <c r="F226" s="73" t="s">
        <v>110</v>
      </c>
      <c r="G226" s="73" t="s">
        <v>691</v>
      </c>
      <c r="H226" s="73" t="s">
        <v>692</v>
      </c>
      <c r="I226" s="73" t="s">
        <v>112</v>
      </c>
      <c r="J226" s="73" t="s">
        <v>693</v>
      </c>
    </row>
    <row r="227" ht="15.75" customHeight="1">
      <c r="A227" s="72" t="s">
        <v>884</v>
      </c>
      <c r="B227" s="72" t="s">
        <v>885</v>
      </c>
      <c r="C227" s="73" t="s">
        <v>75</v>
      </c>
      <c r="D227" s="73" t="s">
        <v>714</v>
      </c>
      <c r="E227" s="73" t="s">
        <v>77</v>
      </c>
      <c r="F227" s="73" t="s">
        <v>78</v>
      </c>
      <c r="G227" s="73" t="s">
        <v>136</v>
      </c>
      <c r="H227" s="73" t="s">
        <v>111</v>
      </c>
      <c r="I227" s="73" t="s">
        <v>715</v>
      </c>
      <c r="J227" s="73" t="s">
        <v>716</v>
      </c>
    </row>
    <row r="228" ht="15.75" customHeight="1">
      <c r="A228" s="72" t="s">
        <v>886</v>
      </c>
      <c r="B228" s="72" t="s">
        <v>887</v>
      </c>
      <c r="C228" s="73" t="s">
        <v>75</v>
      </c>
      <c r="D228" s="73" t="s">
        <v>714</v>
      </c>
      <c r="E228" s="73" t="s">
        <v>77</v>
      </c>
      <c r="F228" s="73" t="s">
        <v>110</v>
      </c>
      <c r="G228" s="73" t="s">
        <v>136</v>
      </c>
      <c r="H228" s="73" t="s">
        <v>111</v>
      </c>
      <c r="I228" s="73" t="s">
        <v>715</v>
      </c>
      <c r="J228" s="73" t="s">
        <v>716</v>
      </c>
    </row>
    <row r="229" ht="15.75" customHeight="1"/>
    <row r="230" ht="15.75" customHeight="1">
      <c r="A230" s="71" t="s">
        <v>802</v>
      </c>
      <c r="B230" s="71" t="s">
        <v>14</v>
      </c>
      <c r="C230" s="71" t="s">
        <v>6</v>
      </c>
    </row>
    <row r="231" ht="15.75" customHeight="1">
      <c r="A231" s="72" t="s">
        <v>878</v>
      </c>
      <c r="B231" s="72" t="s">
        <v>879</v>
      </c>
      <c r="C231" s="72" t="s">
        <v>694</v>
      </c>
    </row>
    <row r="232" ht="15.75" customHeight="1">
      <c r="A232" s="72" t="s">
        <v>880</v>
      </c>
      <c r="B232" s="72" t="s">
        <v>900</v>
      </c>
      <c r="C232" s="72" t="s">
        <v>293</v>
      </c>
    </row>
    <row r="233" ht="15.75" customHeight="1">
      <c r="A233" s="72" t="s">
        <v>882</v>
      </c>
      <c r="B233" s="72" t="s">
        <v>883</v>
      </c>
      <c r="C233" s="72" t="s">
        <v>737</v>
      </c>
    </row>
    <row r="234" ht="15.75" customHeight="1">
      <c r="A234" s="72" t="s">
        <v>884</v>
      </c>
      <c r="B234" s="72" t="s">
        <v>885</v>
      </c>
      <c r="C234" s="72" t="s">
        <v>754</v>
      </c>
    </row>
    <row r="235" ht="15.75" customHeight="1">
      <c r="A235" s="72" t="s">
        <v>886</v>
      </c>
      <c r="B235" s="72" t="s">
        <v>887</v>
      </c>
      <c r="C235" s="72" t="s">
        <v>773</v>
      </c>
    </row>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L35"/>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6" width="12.63"/>
  </cols>
  <sheetData>
    <row r="1" ht="15.75" customHeight="1">
      <c r="A1" s="79"/>
      <c r="B1" s="80" t="s">
        <v>901</v>
      </c>
      <c r="C1" s="81" t="s">
        <v>902</v>
      </c>
      <c r="D1" s="80" t="s">
        <v>903</v>
      </c>
      <c r="E1" s="80" t="s">
        <v>904</v>
      </c>
      <c r="F1" s="81" t="s">
        <v>14</v>
      </c>
      <c r="G1" s="80" t="s">
        <v>16</v>
      </c>
      <c r="H1" s="80" t="s">
        <v>905</v>
      </c>
      <c r="I1" s="80" t="s">
        <v>906</v>
      </c>
      <c r="J1" s="80" t="s">
        <v>907</v>
      </c>
      <c r="K1" s="80" t="s">
        <v>908</v>
      </c>
      <c r="L1" s="80" t="s">
        <v>909</v>
      </c>
      <c r="M1" s="80" t="s">
        <v>910</v>
      </c>
      <c r="N1" s="80" t="s">
        <v>911</v>
      </c>
      <c r="O1" s="80" t="s">
        <v>912</v>
      </c>
      <c r="P1" s="80" t="s">
        <v>913</v>
      </c>
      <c r="Q1" s="80" t="s">
        <v>914</v>
      </c>
      <c r="R1" s="80" t="s">
        <v>915</v>
      </c>
      <c r="S1" s="80" t="s">
        <v>916</v>
      </c>
      <c r="T1" s="80" t="s">
        <v>917</v>
      </c>
      <c r="U1" s="80" t="s">
        <v>918</v>
      </c>
      <c r="V1" s="80" t="s">
        <v>919</v>
      </c>
      <c r="W1" s="80" t="s">
        <v>920</v>
      </c>
      <c r="X1" s="80" t="s">
        <v>921</v>
      </c>
      <c r="Y1" s="80" t="s">
        <v>922</v>
      </c>
      <c r="Z1" s="80" t="s">
        <v>923</v>
      </c>
      <c r="AA1" s="80" t="s">
        <v>924</v>
      </c>
      <c r="AB1" s="80" t="s">
        <v>925</v>
      </c>
      <c r="AC1" s="80" t="s">
        <v>926</v>
      </c>
      <c r="AD1" s="80" t="s">
        <v>927</v>
      </c>
      <c r="AE1" s="80" t="s">
        <v>928</v>
      </c>
      <c r="AF1" s="80" t="s">
        <v>929</v>
      </c>
      <c r="AG1" s="80" t="s">
        <v>930</v>
      </c>
      <c r="AH1" s="80" t="s">
        <v>931</v>
      </c>
      <c r="AI1" s="80" t="s">
        <v>932</v>
      </c>
      <c r="AJ1" s="80" t="s">
        <v>933</v>
      </c>
      <c r="AK1" s="80" t="s">
        <v>934</v>
      </c>
      <c r="AL1" s="80" t="s">
        <v>935</v>
      </c>
      <c r="AM1" s="80" t="s">
        <v>936</v>
      </c>
      <c r="AN1" s="80" t="s">
        <v>937</v>
      </c>
      <c r="AO1" s="80" t="s">
        <v>938</v>
      </c>
      <c r="AP1" s="80" t="s">
        <v>939</v>
      </c>
      <c r="AQ1" s="80" t="s">
        <v>940</v>
      </c>
      <c r="AR1" s="80" t="s">
        <v>941</v>
      </c>
      <c r="AS1" s="80" t="s">
        <v>942</v>
      </c>
      <c r="AT1" s="80" t="s">
        <v>943</v>
      </c>
      <c r="AU1" s="80" t="s">
        <v>944</v>
      </c>
      <c r="AV1" s="80" t="s">
        <v>945</v>
      </c>
      <c r="AW1" s="80" t="s">
        <v>946</v>
      </c>
      <c r="AX1" s="80" t="s">
        <v>947</v>
      </c>
      <c r="AY1" s="80" t="s">
        <v>948</v>
      </c>
      <c r="AZ1" s="80" t="s">
        <v>949</v>
      </c>
    </row>
    <row r="2" ht="15.75" customHeight="1">
      <c r="A2" s="79" t="s">
        <v>950</v>
      </c>
      <c r="B2" s="80">
        <v>1.0</v>
      </c>
      <c r="C2" s="79" t="s">
        <v>951</v>
      </c>
      <c r="D2" s="79" t="s">
        <v>952</v>
      </c>
      <c r="E2" s="79" t="s">
        <v>953</v>
      </c>
      <c r="F2" s="79" t="s">
        <v>954</v>
      </c>
      <c r="G2" s="82">
        <v>2023.0</v>
      </c>
      <c r="H2" s="79" t="s">
        <v>955</v>
      </c>
      <c r="I2" s="82">
        <v>54.0</v>
      </c>
      <c r="J2" s="79" t="s">
        <v>956</v>
      </c>
      <c r="K2" s="79"/>
      <c r="L2" s="79" t="s">
        <v>957</v>
      </c>
      <c r="M2" s="79" t="s">
        <v>958</v>
      </c>
      <c r="N2" s="82">
        <v>20.0</v>
      </c>
      <c r="O2" s="82">
        <v>0.0</v>
      </c>
      <c r="P2" s="79" t="s">
        <v>959</v>
      </c>
      <c r="Q2" s="83" t="s">
        <v>960</v>
      </c>
      <c r="R2" s="79" t="s">
        <v>961</v>
      </c>
      <c r="S2" s="79" t="s">
        <v>962</v>
      </c>
      <c r="T2" s="79" t="s">
        <v>963</v>
      </c>
      <c r="U2" s="79" t="s">
        <v>964</v>
      </c>
      <c r="V2" s="79"/>
      <c r="W2" s="79"/>
      <c r="X2" s="79"/>
      <c r="Y2" s="79"/>
      <c r="Z2" s="79"/>
      <c r="AA2" s="79" t="s">
        <v>965</v>
      </c>
      <c r="AB2" s="79" t="s">
        <v>966</v>
      </c>
      <c r="AC2" s="79" t="s">
        <v>967</v>
      </c>
      <c r="AD2" s="79"/>
      <c r="AE2" s="79"/>
      <c r="AF2" s="79" t="s">
        <v>968</v>
      </c>
      <c r="AG2" s="79"/>
      <c r="AH2" s="79"/>
      <c r="AI2" s="79"/>
      <c r="AJ2" s="79"/>
      <c r="AK2" s="79"/>
      <c r="AL2" s="79" t="s">
        <v>969</v>
      </c>
      <c r="AM2" s="79"/>
      <c r="AN2" s="79"/>
      <c r="AO2" s="79"/>
      <c r="AP2" s="79" t="s">
        <v>970</v>
      </c>
      <c r="AQ2" s="79" t="s">
        <v>971</v>
      </c>
      <c r="AR2" s="79" t="s">
        <v>972</v>
      </c>
      <c r="AS2" s="79" t="s">
        <v>973</v>
      </c>
      <c r="AT2" s="79"/>
      <c r="AU2" s="79" t="s">
        <v>974</v>
      </c>
      <c r="AV2" s="79" t="s">
        <v>975</v>
      </c>
      <c r="AW2" s="82">
        <v>0.0</v>
      </c>
      <c r="AX2" s="79"/>
      <c r="AY2" s="82">
        <v>1.0</v>
      </c>
      <c r="AZ2" s="82">
        <v>15.0</v>
      </c>
    </row>
    <row r="3" ht="15.75" customHeight="1">
      <c r="A3" s="79" t="s">
        <v>53</v>
      </c>
      <c r="B3" s="80">
        <v>2.0</v>
      </c>
      <c r="C3" s="84" t="s">
        <v>55</v>
      </c>
      <c r="D3" s="79" t="s">
        <v>976</v>
      </c>
      <c r="E3" s="79" t="s">
        <v>977</v>
      </c>
      <c r="F3" s="84" t="s">
        <v>54</v>
      </c>
      <c r="G3" s="82">
        <v>2024.0</v>
      </c>
      <c r="H3" s="79" t="s">
        <v>978</v>
      </c>
      <c r="I3" s="82">
        <v>18.0</v>
      </c>
      <c r="J3" s="79" t="s">
        <v>979</v>
      </c>
      <c r="K3" s="79"/>
      <c r="L3" s="79" t="s">
        <v>980</v>
      </c>
      <c r="M3" s="79" t="s">
        <v>981</v>
      </c>
      <c r="N3" s="82">
        <v>14.0</v>
      </c>
      <c r="O3" s="82">
        <v>3.0</v>
      </c>
      <c r="P3" s="79" t="s">
        <v>982</v>
      </c>
      <c r="Q3" s="83" t="s">
        <v>983</v>
      </c>
      <c r="R3" s="79" t="s">
        <v>984</v>
      </c>
      <c r="S3" s="79" t="s">
        <v>985</v>
      </c>
      <c r="T3" s="79" t="s">
        <v>986</v>
      </c>
      <c r="U3" s="79" t="s">
        <v>987</v>
      </c>
      <c r="V3" s="79" t="s">
        <v>988</v>
      </c>
      <c r="W3" s="79"/>
      <c r="X3" s="79"/>
      <c r="Y3" s="79"/>
      <c r="Z3" s="79"/>
      <c r="AA3" s="79"/>
      <c r="AB3" s="79"/>
      <c r="AC3" s="79" t="s">
        <v>989</v>
      </c>
      <c r="AD3" s="79" t="s">
        <v>990</v>
      </c>
      <c r="AE3" s="79"/>
      <c r="AF3" s="79" t="s">
        <v>991</v>
      </c>
      <c r="AG3" s="79"/>
      <c r="AH3" s="79"/>
      <c r="AI3" s="79"/>
      <c r="AJ3" s="79"/>
      <c r="AK3" s="79"/>
      <c r="AL3" s="79" t="s">
        <v>992</v>
      </c>
      <c r="AM3" s="79"/>
      <c r="AN3" s="79"/>
      <c r="AO3" s="79"/>
      <c r="AP3" s="79" t="s">
        <v>970</v>
      </c>
      <c r="AQ3" s="79" t="s">
        <v>993</v>
      </c>
      <c r="AR3" s="79" t="s">
        <v>972</v>
      </c>
      <c r="AS3" s="79" t="s">
        <v>973</v>
      </c>
      <c r="AT3" s="79" t="s">
        <v>994</v>
      </c>
      <c r="AU3" s="79" t="s">
        <v>974</v>
      </c>
      <c r="AV3" s="79" t="s">
        <v>995</v>
      </c>
      <c r="AW3" s="82">
        <v>0.0</v>
      </c>
      <c r="AX3" s="79"/>
      <c r="AY3" s="82">
        <v>1.0</v>
      </c>
      <c r="AZ3" s="82">
        <v>15.0</v>
      </c>
    </row>
    <row r="4" ht="15.75" customHeight="1">
      <c r="A4" s="79" t="s">
        <v>53</v>
      </c>
      <c r="B4" s="80">
        <v>4.0</v>
      </c>
      <c r="C4" s="84" t="s">
        <v>88</v>
      </c>
      <c r="D4" s="79" t="s">
        <v>996</v>
      </c>
      <c r="E4" s="79" t="s">
        <v>997</v>
      </c>
      <c r="F4" s="84" t="s">
        <v>87</v>
      </c>
      <c r="G4" s="82">
        <v>2024.0</v>
      </c>
      <c r="H4" s="79" t="s">
        <v>998</v>
      </c>
      <c r="I4" s="82">
        <v>13.0</v>
      </c>
      <c r="J4" s="79" t="s">
        <v>956</v>
      </c>
      <c r="K4" s="79"/>
      <c r="L4" s="79" t="s">
        <v>999</v>
      </c>
      <c r="M4" s="79" t="s">
        <v>1000</v>
      </c>
      <c r="N4" s="82">
        <v>10.0</v>
      </c>
      <c r="O4" s="82">
        <v>0.0</v>
      </c>
      <c r="P4" s="79" t="s">
        <v>1001</v>
      </c>
      <c r="Q4" s="83" t="s">
        <v>1002</v>
      </c>
      <c r="R4" s="79" t="s">
        <v>1003</v>
      </c>
      <c r="S4" s="79" t="s">
        <v>1004</v>
      </c>
      <c r="T4" s="79" t="s">
        <v>1005</v>
      </c>
      <c r="U4" s="79" t="s">
        <v>1006</v>
      </c>
      <c r="V4" s="79"/>
      <c r="W4" s="79"/>
      <c r="X4" s="79"/>
      <c r="Y4" s="79"/>
      <c r="Z4" s="79"/>
      <c r="AA4" s="79"/>
      <c r="AB4" s="79"/>
      <c r="AC4" s="79" t="s">
        <v>1007</v>
      </c>
      <c r="AD4" s="79" t="s">
        <v>1008</v>
      </c>
      <c r="AE4" s="79"/>
      <c r="AF4" s="79" t="s">
        <v>1009</v>
      </c>
      <c r="AG4" s="79"/>
      <c r="AH4" s="79"/>
      <c r="AI4" s="79"/>
      <c r="AJ4" s="79"/>
      <c r="AK4" s="79"/>
      <c r="AL4" s="79" t="s">
        <v>1010</v>
      </c>
      <c r="AM4" s="79"/>
      <c r="AN4" s="79"/>
      <c r="AO4" s="79"/>
      <c r="AP4" s="79" t="s">
        <v>970</v>
      </c>
      <c r="AQ4" s="79" t="s">
        <v>1011</v>
      </c>
      <c r="AR4" s="79" t="s">
        <v>972</v>
      </c>
      <c r="AS4" s="79" t="s">
        <v>973</v>
      </c>
      <c r="AT4" s="79" t="s">
        <v>1012</v>
      </c>
      <c r="AU4" s="79" t="s">
        <v>974</v>
      </c>
      <c r="AV4" s="79" t="s">
        <v>1013</v>
      </c>
      <c r="AW4" s="82">
        <v>0.0</v>
      </c>
      <c r="AX4" s="79"/>
      <c r="AY4" s="82">
        <v>1.0</v>
      </c>
      <c r="AZ4" s="82">
        <v>5.0</v>
      </c>
    </row>
    <row r="5" ht="15.75" customHeight="1">
      <c r="A5" s="79" t="s">
        <v>53</v>
      </c>
      <c r="B5" s="80">
        <v>6.0</v>
      </c>
      <c r="C5" s="84" t="s">
        <v>119</v>
      </c>
      <c r="D5" s="79" t="s">
        <v>1014</v>
      </c>
      <c r="E5" s="79" t="s">
        <v>1015</v>
      </c>
      <c r="F5" s="84" t="s">
        <v>118</v>
      </c>
      <c r="G5" s="82">
        <v>2022.0</v>
      </c>
      <c r="H5" s="79" t="s">
        <v>1016</v>
      </c>
      <c r="I5" s="82">
        <v>22.0</v>
      </c>
      <c r="J5" s="79" t="s">
        <v>1017</v>
      </c>
      <c r="K5" s="79"/>
      <c r="L5" s="79" t="s">
        <v>1018</v>
      </c>
      <c r="M5" s="79" t="s">
        <v>1019</v>
      </c>
      <c r="N5" s="82">
        <v>12.0</v>
      </c>
      <c r="O5" s="82">
        <v>0.0</v>
      </c>
      <c r="P5" s="79" t="s">
        <v>1020</v>
      </c>
      <c r="Q5" s="83" t="s">
        <v>1021</v>
      </c>
      <c r="R5" s="79" t="s">
        <v>1022</v>
      </c>
      <c r="S5" s="79" t="s">
        <v>1023</v>
      </c>
      <c r="T5" s="79" t="s">
        <v>1024</v>
      </c>
      <c r="U5" s="79" t="s">
        <v>1025</v>
      </c>
      <c r="V5" s="79"/>
      <c r="W5" s="79"/>
      <c r="X5" s="79"/>
      <c r="Y5" s="79"/>
      <c r="Z5" s="79"/>
      <c r="AA5" s="79"/>
      <c r="AB5" s="79"/>
      <c r="AC5" s="79" t="s">
        <v>1026</v>
      </c>
      <c r="AD5" s="79"/>
      <c r="AE5" s="79"/>
      <c r="AF5" s="79" t="s">
        <v>1027</v>
      </c>
      <c r="AG5" s="79"/>
      <c r="AH5" s="79"/>
      <c r="AI5" s="79"/>
      <c r="AJ5" s="79"/>
      <c r="AK5" s="79"/>
      <c r="AL5" s="79" t="s">
        <v>1028</v>
      </c>
      <c r="AM5" s="79"/>
      <c r="AN5" s="79"/>
      <c r="AO5" s="79"/>
      <c r="AP5" s="79" t="s">
        <v>970</v>
      </c>
      <c r="AQ5" s="79" t="s">
        <v>1029</v>
      </c>
      <c r="AR5" s="79" t="s">
        <v>972</v>
      </c>
      <c r="AS5" s="79" t="s">
        <v>973</v>
      </c>
      <c r="AT5" s="79" t="s">
        <v>1030</v>
      </c>
      <c r="AU5" s="79" t="s">
        <v>974</v>
      </c>
      <c r="AV5" s="79" t="s">
        <v>1031</v>
      </c>
      <c r="AW5" s="82">
        <v>1.0</v>
      </c>
      <c r="AX5" s="79"/>
      <c r="AY5" s="82">
        <v>1.0</v>
      </c>
      <c r="AZ5" s="82">
        <v>2.0</v>
      </c>
    </row>
    <row r="6" ht="15.75" customHeight="1">
      <c r="A6" s="79" t="s">
        <v>53</v>
      </c>
      <c r="B6" s="80">
        <v>7.0</v>
      </c>
      <c r="C6" s="84" t="s">
        <v>142</v>
      </c>
      <c r="D6" s="79" t="s">
        <v>1032</v>
      </c>
      <c r="E6" s="79" t="s">
        <v>1033</v>
      </c>
      <c r="F6" s="84" t="s">
        <v>141</v>
      </c>
      <c r="G6" s="82">
        <v>2024.0</v>
      </c>
      <c r="H6" s="79" t="s">
        <v>1034</v>
      </c>
      <c r="I6" s="82">
        <v>13.0</v>
      </c>
      <c r="J6" s="79" t="s">
        <v>1035</v>
      </c>
      <c r="K6" s="79" t="s">
        <v>1036</v>
      </c>
      <c r="L6" s="79"/>
      <c r="M6" s="79"/>
      <c r="N6" s="79"/>
      <c r="O6" s="82">
        <v>0.0</v>
      </c>
      <c r="P6" s="79" t="s">
        <v>1037</v>
      </c>
      <c r="Q6" s="83" t="s">
        <v>1038</v>
      </c>
      <c r="R6" s="79" t="s">
        <v>1039</v>
      </c>
      <c r="S6" s="79" t="s">
        <v>1040</v>
      </c>
      <c r="T6" s="79" t="s">
        <v>1041</v>
      </c>
      <c r="U6" s="79" t="s">
        <v>1042</v>
      </c>
      <c r="V6" s="79"/>
      <c r="W6" s="79"/>
      <c r="X6" s="79"/>
      <c r="Y6" s="79"/>
      <c r="Z6" s="79"/>
      <c r="AA6" s="79" t="s">
        <v>1043</v>
      </c>
      <c r="AB6" s="79" t="s">
        <v>1044</v>
      </c>
      <c r="AC6" s="79" t="s">
        <v>1045</v>
      </c>
      <c r="AD6" s="79" t="s">
        <v>1046</v>
      </c>
      <c r="AE6" s="79"/>
      <c r="AF6" s="79" t="s">
        <v>1047</v>
      </c>
      <c r="AG6" s="79"/>
      <c r="AH6" s="79"/>
      <c r="AI6" s="79"/>
      <c r="AJ6" s="79"/>
      <c r="AK6" s="79"/>
      <c r="AL6" s="79" t="s">
        <v>1048</v>
      </c>
      <c r="AM6" s="79"/>
      <c r="AN6" s="79"/>
      <c r="AO6" s="79"/>
      <c r="AP6" s="79" t="s">
        <v>970</v>
      </c>
      <c r="AQ6" s="79" t="s">
        <v>1049</v>
      </c>
      <c r="AR6" s="79" t="s">
        <v>972</v>
      </c>
      <c r="AS6" s="79" t="s">
        <v>973</v>
      </c>
      <c r="AT6" s="79" t="s">
        <v>994</v>
      </c>
      <c r="AU6" s="79" t="s">
        <v>974</v>
      </c>
      <c r="AV6" s="79" t="s">
        <v>1050</v>
      </c>
      <c r="AW6" s="82">
        <v>0.0</v>
      </c>
      <c r="AX6" s="79"/>
      <c r="AY6" s="82">
        <v>1.0</v>
      </c>
      <c r="AZ6" s="82">
        <v>37.0</v>
      </c>
    </row>
    <row r="7" ht="15.75" customHeight="1">
      <c r="A7" s="79" t="s">
        <v>53</v>
      </c>
      <c r="B7" s="80">
        <v>8.0</v>
      </c>
      <c r="C7" s="84" t="s">
        <v>1051</v>
      </c>
      <c r="D7" s="79" t="s">
        <v>1052</v>
      </c>
      <c r="E7" s="79" t="s">
        <v>1053</v>
      </c>
      <c r="F7" s="84" t="s">
        <v>1054</v>
      </c>
      <c r="G7" s="82">
        <v>2024.0</v>
      </c>
      <c r="H7" s="79" t="s">
        <v>1055</v>
      </c>
      <c r="I7" s="79"/>
      <c r="J7" s="79"/>
      <c r="K7" s="79"/>
      <c r="L7" s="79"/>
      <c r="M7" s="79"/>
      <c r="N7" s="79"/>
      <c r="O7" s="82">
        <v>0.0</v>
      </c>
      <c r="P7" s="79" t="s">
        <v>1056</v>
      </c>
      <c r="Q7" s="83" t="s">
        <v>1057</v>
      </c>
      <c r="R7" s="79" t="s">
        <v>1058</v>
      </c>
      <c r="S7" s="79" t="s">
        <v>1059</v>
      </c>
      <c r="T7" s="79" t="s">
        <v>1060</v>
      </c>
      <c r="U7" s="79" t="s">
        <v>1061</v>
      </c>
      <c r="V7" s="79"/>
      <c r="W7" s="79"/>
      <c r="X7" s="79"/>
      <c r="Y7" s="79"/>
      <c r="Z7" s="79"/>
      <c r="AA7" s="79"/>
      <c r="AB7" s="79"/>
      <c r="AC7" s="79" t="s">
        <v>1062</v>
      </c>
      <c r="AD7" s="79" t="s">
        <v>1063</v>
      </c>
      <c r="AE7" s="79"/>
      <c r="AF7" s="79" t="s">
        <v>1064</v>
      </c>
      <c r="AG7" s="79"/>
      <c r="AH7" s="79"/>
      <c r="AI7" s="79"/>
      <c r="AJ7" s="79"/>
      <c r="AK7" s="79"/>
      <c r="AL7" s="79" t="s">
        <v>1065</v>
      </c>
      <c r="AM7" s="79"/>
      <c r="AN7" s="79"/>
      <c r="AO7" s="79"/>
      <c r="AP7" s="79" t="s">
        <v>970</v>
      </c>
      <c r="AQ7" s="79" t="s">
        <v>1066</v>
      </c>
      <c r="AR7" s="79" t="s">
        <v>972</v>
      </c>
      <c r="AS7" s="79" t="s">
        <v>1067</v>
      </c>
      <c r="AT7" s="79"/>
      <c r="AU7" s="79" t="s">
        <v>974</v>
      </c>
      <c r="AV7" s="79" t="s">
        <v>1068</v>
      </c>
      <c r="AW7" s="82">
        <v>0.0</v>
      </c>
      <c r="AX7" s="79"/>
      <c r="AY7" s="82">
        <v>1.0</v>
      </c>
      <c r="AZ7" s="82">
        <v>12.0</v>
      </c>
    </row>
    <row r="8" ht="15.75" customHeight="1">
      <c r="A8" s="79" t="s">
        <v>53</v>
      </c>
      <c r="B8" s="80">
        <v>9.0</v>
      </c>
      <c r="C8" s="84" t="s">
        <v>163</v>
      </c>
      <c r="D8" s="79" t="s">
        <v>1069</v>
      </c>
      <c r="E8" s="79" t="s">
        <v>1070</v>
      </c>
      <c r="F8" s="84" t="s">
        <v>162</v>
      </c>
      <c r="G8" s="82">
        <v>2024.0</v>
      </c>
      <c r="H8" s="79" t="s">
        <v>1071</v>
      </c>
      <c r="I8" s="82">
        <v>24.0</v>
      </c>
      <c r="J8" s="79" t="s">
        <v>1072</v>
      </c>
      <c r="K8" s="79" t="s">
        <v>1073</v>
      </c>
      <c r="L8" s="79"/>
      <c r="M8" s="79"/>
      <c r="N8" s="79"/>
      <c r="O8" s="82">
        <v>0.0</v>
      </c>
      <c r="P8" s="79" t="s">
        <v>1074</v>
      </c>
      <c r="Q8" s="83" t="s">
        <v>1075</v>
      </c>
      <c r="R8" s="79" t="s">
        <v>1076</v>
      </c>
      <c r="S8" s="79" t="s">
        <v>1077</v>
      </c>
      <c r="T8" s="79" t="s">
        <v>1078</v>
      </c>
      <c r="U8" s="79" t="s">
        <v>1079</v>
      </c>
      <c r="V8" s="79" t="s">
        <v>1080</v>
      </c>
      <c r="W8" s="79"/>
      <c r="X8" s="79"/>
      <c r="Y8" s="79"/>
      <c r="Z8" s="79"/>
      <c r="AA8" s="79"/>
      <c r="AB8" s="79"/>
      <c r="AC8" s="79" t="s">
        <v>1081</v>
      </c>
      <c r="AD8" s="79" t="s">
        <v>1082</v>
      </c>
      <c r="AE8" s="79"/>
      <c r="AF8" s="79" t="s">
        <v>1083</v>
      </c>
      <c r="AG8" s="79"/>
      <c r="AH8" s="79"/>
      <c r="AI8" s="79"/>
      <c r="AJ8" s="79"/>
      <c r="AK8" s="79"/>
      <c r="AL8" s="79" t="s">
        <v>1084</v>
      </c>
      <c r="AM8" s="79"/>
      <c r="AN8" s="79"/>
      <c r="AO8" s="82">
        <v>3.9538173E7</v>
      </c>
      <c r="AP8" s="79" t="s">
        <v>970</v>
      </c>
      <c r="AQ8" s="79" t="s">
        <v>1085</v>
      </c>
      <c r="AR8" s="79" t="s">
        <v>972</v>
      </c>
      <c r="AS8" s="79" t="s">
        <v>973</v>
      </c>
      <c r="AT8" s="79" t="s">
        <v>1086</v>
      </c>
      <c r="AU8" s="79" t="s">
        <v>974</v>
      </c>
      <c r="AV8" s="79" t="s">
        <v>1087</v>
      </c>
      <c r="AW8" s="82">
        <v>0.0</v>
      </c>
      <c r="AX8" s="79"/>
      <c r="AY8" s="82">
        <v>1.0</v>
      </c>
      <c r="AZ8" s="82">
        <v>60.0</v>
      </c>
    </row>
    <row r="9" ht="15.75" customHeight="1">
      <c r="A9" s="79" t="s">
        <v>53</v>
      </c>
      <c r="B9" s="80">
        <v>10.0</v>
      </c>
      <c r="C9" s="84" t="s">
        <v>184</v>
      </c>
      <c r="D9" s="79" t="s">
        <v>1088</v>
      </c>
      <c r="E9" s="79" t="s">
        <v>1089</v>
      </c>
      <c r="F9" s="84" t="s">
        <v>183</v>
      </c>
      <c r="G9" s="82">
        <v>2023.0</v>
      </c>
      <c r="H9" s="79" t="s">
        <v>1090</v>
      </c>
      <c r="I9" s="82">
        <v>59.0</v>
      </c>
      <c r="J9" s="79" t="s">
        <v>1072</v>
      </c>
      <c r="K9" s="79" t="s">
        <v>1091</v>
      </c>
      <c r="L9" s="79"/>
      <c r="M9" s="79"/>
      <c r="N9" s="79"/>
      <c r="O9" s="82">
        <v>0.0</v>
      </c>
      <c r="P9" s="79" t="s">
        <v>1092</v>
      </c>
      <c r="Q9" s="83" t="s">
        <v>1093</v>
      </c>
      <c r="R9" s="79" t="s">
        <v>1094</v>
      </c>
      <c r="S9" s="79" t="s">
        <v>1095</v>
      </c>
      <c r="T9" s="79" t="s">
        <v>1096</v>
      </c>
      <c r="U9" s="79" t="s">
        <v>1097</v>
      </c>
      <c r="V9" s="79"/>
      <c r="W9" s="79"/>
      <c r="X9" s="79"/>
      <c r="Y9" s="79"/>
      <c r="Z9" s="79"/>
      <c r="AA9" s="79"/>
      <c r="AB9" s="79"/>
      <c r="AC9" s="79" t="s">
        <v>1098</v>
      </c>
      <c r="AD9" s="79" t="s">
        <v>1099</v>
      </c>
      <c r="AE9" s="79"/>
      <c r="AF9" s="79" t="s">
        <v>1047</v>
      </c>
      <c r="AG9" s="79"/>
      <c r="AH9" s="79"/>
      <c r="AI9" s="79"/>
      <c r="AJ9" s="79"/>
      <c r="AK9" s="79"/>
      <c r="AL9" s="79" t="s">
        <v>1100</v>
      </c>
      <c r="AM9" s="79"/>
      <c r="AN9" s="79"/>
      <c r="AO9" s="79"/>
      <c r="AP9" s="79" t="s">
        <v>970</v>
      </c>
      <c r="AQ9" s="79" t="s">
        <v>1101</v>
      </c>
      <c r="AR9" s="79" t="s">
        <v>972</v>
      </c>
      <c r="AS9" s="79" t="s">
        <v>973</v>
      </c>
      <c r="AT9" s="79" t="s">
        <v>1012</v>
      </c>
      <c r="AU9" s="79" t="s">
        <v>974</v>
      </c>
      <c r="AV9" s="79" t="s">
        <v>1102</v>
      </c>
      <c r="AW9" s="82">
        <v>0.0</v>
      </c>
      <c r="AX9" s="79"/>
      <c r="AY9" s="82">
        <v>1.0</v>
      </c>
      <c r="AZ9" s="82">
        <v>10.0</v>
      </c>
    </row>
    <row r="10" ht="15.75" customHeight="1">
      <c r="A10" s="79" t="s">
        <v>53</v>
      </c>
      <c r="B10" s="80">
        <v>13.0</v>
      </c>
      <c r="C10" s="84" t="s">
        <v>201</v>
      </c>
      <c r="D10" s="79" t="s">
        <v>1103</v>
      </c>
      <c r="E10" s="79" t="s">
        <v>1104</v>
      </c>
      <c r="F10" s="84" t="s">
        <v>200</v>
      </c>
      <c r="G10" s="82">
        <v>2022.0</v>
      </c>
      <c r="H10" s="79" t="s">
        <v>1105</v>
      </c>
      <c r="I10" s="82">
        <v>2022.0</v>
      </c>
      <c r="J10" s="79"/>
      <c r="K10" s="79" t="s">
        <v>1106</v>
      </c>
      <c r="L10" s="79"/>
      <c r="M10" s="79"/>
      <c r="N10" s="79"/>
      <c r="O10" s="82">
        <v>0.0</v>
      </c>
      <c r="P10" s="79" t="s">
        <v>1107</v>
      </c>
      <c r="Q10" s="83" t="s">
        <v>1108</v>
      </c>
      <c r="R10" s="79" t="s">
        <v>1109</v>
      </c>
      <c r="S10" s="79" t="s">
        <v>1110</v>
      </c>
      <c r="T10" s="79" t="s">
        <v>1111</v>
      </c>
      <c r="U10" s="79"/>
      <c r="V10" s="79" t="s">
        <v>1112</v>
      </c>
      <c r="W10" s="79"/>
      <c r="X10" s="79"/>
      <c r="Y10" s="79"/>
      <c r="Z10" s="79"/>
      <c r="AA10" s="79"/>
      <c r="AB10" s="79"/>
      <c r="AC10" s="79" t="s">
        <v>1113</v>
      </c>
      <c r="AD10" s="79" t="s">
        <v>1114</v>
      </c>
      <c r="AE10" s="79"/>
      <c r="AF10" s="79" t="s">
        <v>1115</v>
      </c>
      <c r="AG10" s="79"/>
      <c r="AH10" s="79"/>
      <c r="AI10" s="79"/>
      <c r="AJ10" s="79"/>
      <c r="AK10" s="79"/>
      <c r="AL10" s="79" t="s">
        <v>1116</v>
      </c>
      <c r="AM10" s="79"/>
      <c r="AN10" s="79" t="s">
        <v>1117</v>
      </c>
      <c r="AO10" s="79"/>
      <c r="AP10" s="79" t="s">
        <v>970</v>
      </c>
      <c r="AQ10" s="79" t="s">
        <v>1118</v>
      </c>
      <c r="AR10" s="79" t="s">
        <v>972</v>
      </c>
      <c r="AS10" s="79" t="s">
        <v>973</v>
      </c>
      <c r="AT10" s="79" t="s">
        <v>994</v>
      </c>
      <c r="AU10" s="79" t="s">
        <v>974</v>
      </c>
      <c r="AV10" s="79" t="s">
        <v>1119</v>
      </c>
      <c r="AW10" s="82">
        <v>0.0</v>
      </c>
      <c r="AX10" s="79"/>
      <c r="AY10" s="82">
        <v>1.0</v>
      </c>
      <c r="AZ10" s="82">
        <v>24.0</v>
      </c>
    </row>
    <row r="11" ht="15.75" customHeight="1">
      <c r="A11" s="79" t="s">
        <v>53</v>
      </c>
      <c r="B11" s="80">
        <v>15.0</v>
      </c>
      <c r="C11" s="84" t="s">
        <v>1120</v>
      </c>
      <c r="D11" s="79" t="s">
        <v>1121</v>
      </c>
      <c r="E11" s="79" t="s">
        <v>1122</v>
      </c>
      <c r="F11" s="84" t="s">
        <v>1123</v>
      </c>
      <c r="G11" s="82">
        <v>2023.0</v>
      </c>
      <c r="H11" s="79" t="s">
        <v>1124</v>
      </c>
      <c r="I11" s="82">
        <v>29.0</v>
      </c>
      <c r="J11" s="79" t="s">
        <v>1125</v>
      </c>
      <c r="K11" s="79"/>
      <c r="L11" s="79" t="s">
        <v>1126</v>
      </c>
      <c r="M11" s="79" t="s">
        <v>1127</v>
      </c>
      <c r="N11" s="82">
        <v>12.0</v>
      </c>
      <c r="O11" s="82">
        <v>0.0</v>
      </c>
      <c r="P11" s="79" t="s">
        <v>1128</v>
      </c>
      <c r="Q11" s="83" t="s">
        <v>1129</v>
      </c>
      <c r="R11" s="79" t="s">
        <v>1130</v>
      </c>
      <c r="S11" s="79" t="s">
        <v>1131</v>
      </c>
      <c r="T11" s="79" t="s">
        <v>1132</v>
      </c>
      <c r="U11" s="79" t="s">
        <v>1133</v>
      </c>
      <c r="V11" s="79" t="s">
        <v>1134</v>
      </c>
      <c r="W11" s="79"/>
      <c r="X11" s="79"/>
      <c r="Y11" s="79"/>
      <c r="Z11" s="79"/>
      <c r="AA11" s="79"/>
      <c r="AB11" s="79"/>
      <c r="AC11" s="79" t="s">
        <v>1135</v>
      </c>
      <c r="AD11" s="79" t="s">
        <v>1136</v>
      </c>
      <c r="AE11" s="79"/>
      <c r="AF11" s="79" t="s">
        <v>1137</v>
      </c>
      <c r="AG11" s="79"/>
      <c r="AH11" s="79"/>
      <c r="AI11" s="79"/>
      <c r="AJ11" s="79"/>
      <c r="AK11" s="79"/>
      <c r="AL11" s="79" t="s">
        <v>1138</v>
      </c>
      <c r="AM11" s="79"/>
      <c r="AN11" s="79"/>
      <c r="AO11" s="79"/>
      <c r="AP11" s="79" t="s">
        <v>970</v>
      </c>
      <c r="AQ11" s="79" t="s">
        <v>1139</v>
      </c>
      <c r="AR11" s="79" t="s">
        <v>972</v>
      </c>
      <c r="AS11" s="79" t="s">
        <v>973</v>
      </c>
      <c r="AT11" s="79"/>
      <c r="AU11" s="79" t="s">
        <v>974</v>
      </c>
      <c r="AV11" s="79" t="s">
        <v>1140</v>
      </c>
      <c r="AW11" s="82">
        <v>0.0</v>
      </c>
      <c r="AX11" s="79"/>
      <c r="AY11" s="82">
        <v>1.0</v>
      </c>
      <c r="AZ11" s="82">
        <v>14.0</v>
      </c>
    </row>
    <row r="12" ht="15.75" customHeight="1">
      <c r="A12" s="79" t="s">
        <v>53</v>
      </c>
      <c r="B12" s="80">
        <v>20.0</v>
      </c>
      <c r="C12" s="84" t="s">
        <v>222</v>
      </c>
      <c r="D12" s="79" t="s">
        <v>1141</v>
      </c>
      <c r="E12" s="79" t="s">
        <v>1142</v>
      </c>
      <c r="F12" s="84" t="s">
        <v>221</v>
      </c>
      <c r="G12" s="82">
        <v>2022.0</v>
      </c>
      <c r="H12" s="79" t="s">
        <v>1143</v>
      </c>
      <c r="I12" s="82">
        <v>2022.0</v>
      </c>
      <c r="J12" s="79"/>
      <c r="K12" s="79" t="s">
        <v>1144</v>
      </c>
      <c r="L12" s="79"/>
      <c r="M12" s="79"/>
      <c r="N12" s="79"/>
      <c r="O12" s="82">
        <v>5.0</v>
      </c>
      <c r="P12" s="79" t="s">
        <v>1145</v>
      </c>
      <c r="Q12" s="83" t="s">
        <v>1146</v>
      </c>
      <c r="R12" s="79" t="s">
        <v>1147</v>
      </c>
      <c r="S12" s="79" t="s">
        <v>1148</v>
      </c>
      <c r="T12" s="79" t="s">
        <v>1149</v>
      </c>
      <c r="U12" s="79"/>
      <c r="V12" s="79" t="s">
        <v>1150</v>
      </c>
      <c r="W12" s="79"/>
      <c r="X12" s="79"/>
      <c r="Y12" s="79"/>
      <c r="Z12" s="79"/>
      <c r="AA12" s="79"/>
      <c r="AB12" s="79"/>
      <c r="AC12" s="79" t="s">
        <v>1151</v>
      </c>
      <c r="AD12" s="79" t="s">
        <v>1152</v>
      </c>
      <c r="AE12" s="79"/>
      <c r="AF12" s="79" t="s">
        <v>1115</v>
      </c>
      <c r="AG12" s="79"/>
      <c r="AH12" s="79"/>
      <c r="AI12" s="79"/>
      <c r="AJ12" s="79"/>
      <c r="AK12" s="79"/>
      <c r="AL12" s="79" t="s">
        <v>1153</v>
      </c>
      <c r="AM12" s="79"/>
      <c r="AN12" s="79"/>
      <c r="AO12" s="82">
        <v>3.6188689E7</v>
      </c>
      <c r="AP12" s="79" t="s">
        <v>970</v>
      </c>
      <c r="AQ12" s="79" t="s">
        <v>1154</v>
      </c>
      <c r="AR12" s="79" t="s">
        <v>972</v>
      </c>
      <c r="AS12" s="79" t="s">
        <v>973</v>
      </c>
      <c r="AT12" s="79" t="s">
        <v>1086</v>
      </c>
      <c r="AU12" s="79" t="s">
        <v>974</v>
      </c>
      <c r="AV12" s="79" t="s">
        <v>1155</v>
      </c>
      <c r="AW12" s="82">
        <v>0.0</v>
      </c>
      <c r="AX12" s="79"/>
      <c r="AY12" s="82">
        <v>1.0</v>
      </c>
      <c r="AZ12" s="82">
        <v>43.0</v>
      </c>
    </row>
    <row r="13" ht="15.75" customHeight="1">
      <c r="A13" s="79" t="s">
        <v>53</v>
      </c>
      <c r="B13" s="80">
        <v>22.0</v>
      </c>
      <c r="C13" s="84" t="s">
        <v>243</v>
      </c>
      <c r="D13" s="79" t="s">
        <v>1156</v>
      </c>
      <c r="E13" s="79" t="s">
        <v>1157</v>
      </c>
      <c r="F13" s="84" t="s">
        <v>242</v>
      </c>
      <c r="G13" s="82">
        <v>2023.0</v>
      </c>
      <c r="H13" s="79" t="s">
        <v>1158</v>
      </c>
      <c r="I13" s="82">
        <v>13.0</v>
      </c>
      <c r="J13" s="79" t="s">
        <v>1035</v>
      </c>
      <c r="K13" s="79"/>
      <c r="L13" s="79" t="s">
        <v>1159</v>
      </c>
      <c r="M13" s="79" t="s">
        <v>1160</v>
      </c>
      <c r="N13" s="82">
        <v>6.0</v>
      </c>
      <c r="O13" s="82">
        <v>0.0</v>
      </c>
      <c r="P13" s="79" t="s">
        <v>1161</v>
      </c>
      <c r="Q13" s="83" t="s">
        <v>1162</v>
      </c>
      <c r="R13" s="79" t="s">
        <v>1163</v>
      </c>
      <c r="S13" s="79" t="s">
        <v>1164</v>
      </c>
      <c r="T13" s="79" t="s">
        <v>1165</v>
      </c>
      <c r="U13" s="79" t="s">
        <v>1166</v>
      </c>
      <c r="V13" s="79"/>
      <c r="W13" s="79"/>
      <c r="X13" s="79"/>
      <c r="Y13" s="79"/>
      <c r="Z13" s="79"/>
      <c r="AA13" s="79"/>
      <c r="AB13" s="79"/>
      <c r="AC13" s="79" t="s">
        <v>1167</v>
      </c>
      <c r="AD13" s="79" t="s">
        <v>1168</v>
      </c>
      <c r="AE13" s="79"/>
      <c r="AF13" s="79" t="s">
        <v>1158</v>
      </c>
      <c r="AG13" s="79"/>
      <c r="AH13" s="79"/>
      <c r="AI13" s="79"/>
      <c r="AJ13" s="79"/>
      <c r="AK13" s="79"/>
      <c r="AL13" s="79" t="s">
        <v>1169</v>
      </c>
      <c r="AM13" s="79"/>
      <c r="AN13" s="79"/>
      <c r="AO13" s="79"/>
      <c r="AP13" s="79" t="s">
        <v>970</v>
      </c>
      <c r="AQ13" s="79" t="s">
        <v>1170</v>
      </c>
      <c r="AR13" s="79" t="s">
        <v>972</v>
      </c>
      <c r="AS13" s="79" t="s">
        <v>973</v>
      </c>
      <c r="AT13" s="79" t="s">
        <v>994</v>
      </c>
      <c r="AU13" s="79" t="s">
        <v>974</v>
      </c>
      <c r="AV13" s="79" t="s">
        <v>1171</v>
      </c>
      <c r="AW13" s="82">
        <v>0.0</v>
      </c>
      <c r="AX13" s="79"/>
      <c r="AY13" s="82">
        <v>1.0</v>
      </c>
      <c r="AZ13" s="82">
        <v>9.0</v>
      </c>
    </row>
    <row r="14" ht="15.75" customHeight="1">
      <c r="A14" s="79" t="s">
        <v>53</v>
      </c>
      <c r="B14" s="80">
        <v>26.0</v>
      </c>
      <c r="C14" s="84" t="s">
        <v>260</v>
      </c>
      <c r="D14" s="79" t="s">
        <v>1172</v>
      </c>
      <c r="E14" s="79" t="s">
        <v>1173</v>
      </c>
      <c r="F14" s="84" t="s">
        <v>259</v>
      </c>
      <c r="G14" s="82">
        <v>2023.0</v>
      </c>
      <c r="H14" s="79" t="s">
        <v>1174</v>
      </c>
      <c r="I14" s="82">
        <v>35.0</v>
      </c>
      <c r="J14" s="79" t="s">
        <v>1072</v>
      </c>
      <c r="K14" s="79"/>
      <c r="L14" s="79" t="s">
        <v>1175</v>
      </c>
      <c r="M14" s="79" t="s">
        <v>1019</v>
      </c>
      <c r="N14" s="82">
        <v>7.0</v>
      </c>
      <c r="O14" s="82">
        <v>15.0</v>
      </c>
      <c r="P14" s="79" t="s">
        <v>1176</v>
      </c>
      <c r="Q14" s="83" t="s">
        <v>1177</v>
      </c>
      <c r="R14" s="79" t="s">
        <v>1178</v>
      </c>
      <c r="S14" s="79" t="s">
        <v>1179</v>
      </c>
      <c r="T14" s="79" t="s">
        <v>1180</v>
      </c>
      <c r="U14" s="79" t="s">
        <v>1181</v>
      </c>
      <c r="V14" s="79" t="s">
        <v>1182</v>
      </c>
      <c r="W14" s="79"/>
      <c r="X14" s="79"/>
      <c r="Y14" s="79"/>
      <c r="Z14" s="79"/>
      <c r="AA14" s="79" t="s">
        <v>1183</v>
      </c>
      <c r="AB14" s="79" t="s">
        <v>1184</v>
      </c>
      <c r="AC14" s="79" t="s">
        <v>1185</v>
      </c>
      <c r="AD14" s="79" t="s">
        <v>1186</v>
      </c>
      <c r="AE14" s="79"/>
      <c r="AF14" s="79" t="s">
        <v>1187</v>
      </c>
      <c r="AG14" s="79"/>
      <c r="AH14" s="79"/>
      <c r="AI14" s="79"/>
      <c r="AJ14" s="79"/>
      <c r="AK14" s="79"/>
      <c r="AL14" s="79" t="s">
        <v>1188</v>
      </c>
      <c r="AM14" s="79"/>
      <c r="AN14" s="79"/>
      <c r="AO14" s="82">
        <v>3.669585E7</v>
      </c>
      <c r="AP14" s="79" t="s">
        <v>970</v>
      </c>
      <c r="AQ14" s="79" t="s">
        <v>1174</v>
      </c>
      <c r="AR14" s="79" t="s">
        <v>972</v>
      </c>
      <c r="AS14" s="79" t="s">
        <v>973</v>
      </c>
      <c r="AT14" s="79"/>
      <c r="AU14" s="79" t="s">
        <v>974</v>
      </c>
      <c r="AV14" s="79" t="s">
        <v>1189</v>
      </c>
      <c r="AW14" s="82">
        <v>0.0</v>
      </c>
      <c r="AX14" s="79"/>
      <c r="AY14" s="82">
        <v>1.0</v>
      </c>
      <c r="AZ14" s="82">
        <v>62.0</v>
      </c>
    </row>
    <row r="15" ht="15.75" customHeight="1">
      <c r="A15" s="79" t="s">
        <v>53</v>
      </c>
      <c r="B15" s="80">
        <v>28.0</v>
      </c>
      <c r="C15" s="84" t="s">
        <v>1190</v>
      </c>
      <c r="D15" s="79" t="s">
        <v>1191</v>
      </c>
      <c r="E15" s="79" t="s">
        <v>1192</v>
      </c>
      <c r="F15" s="84" t="s">
        <v>1193</v>
      </c>
      <c r="G15" s="82">
        <v>2023.0</v>
      </c>
      <c r="H15" s="79" t="s">
        <v>1194</v>
      </c>
      <c r="I15" s="82">
        <v>32.0</v>
      </c>
      <c r="J15" s="79" t="s">
        <v>1195</v>
      </c>
      <c r="K15" s="79"/>
      <c r="L15" s="79" t="s">
        <v>1196</v>
      </c>
      <c r="M15" s="79" t="s">
        <v>1197</v>
      </c>
      <c r="N15" s="82">
        <v>24.0</v>
      </c>
      <c r="O15" s="82">
        <v>1.0</v>
      </c>
      <c r="P15" s="79" t="s">
        <v>1198</v>
      </c>
      <c r="Q15" s="83" t="s">
        <v>1199</v>
      </c>
      <c r="R15" s="79" t="s">
        <v>1200</v>
      </c>
      <c r="S15" s="79" t="s">
        <v>1201</v>
      </c>
      <c r="T15" s="79" t="s">
        <v>1202</v>
      </c>
      <c r="U15" s="79" t="s">
        <v>1203</v>
      </c>
      <c r="V15" s="79" t="s">
        <v>1204</v>
      </c>
      <c r="W15" s="79"/>
      <c r="X15" s="79"/>
      <c r="Y15" s="79"/>
      <c r="Z15" s="79"/>
      <c r="AA15" s="79"/>
      <c r="AB15" s="79"/>
      <c r="AC15" s="79" t="s">
        <v>1205</v>
      </c>
      <c r="AD15" s="79" t="s">
        <v>1206</v>
      </c>
      <c r="AE15" s="79"/>
      <c r="AF15" s="79" t="s">
        <v>1207</v>
      </c>
      <c r="AG15" s="79"/>
      <c r="AH15" s="79"/>
      <c r="AI15" s="79"/>
      <c r="AJ15" s="79"/>
      <c r="AK15" s="79"/>
      <c r="AL15" s="79" t="s">
        <v>1208</v>
      </c>
      <c r="AM15" s="79"/>
      <c r="AN15" s="79"/>
      <c r="AO15" s="79"/>
      <c r="AP15" s="79" t="s">
        <v>970</v>
      </c>
      <c r="AQ15" s="79" t="s">
        <v>1209</v>
      </c>
      <c r="AR15" s="79" t="s">
        <v>972</v>
      </c>
      <c r="AS15" s="79" t="s">
        <v>973</v>
      </c>
      <c r="AT15" s="79"/>
      <c r="AU15" s="79" t="s">
        <v>974</v>
      </c>
      <c r="AV15" s="79" t="s">
        <v>1210</v>
      </c>
      <c r="AW15" s="82">
        <v>1.0</v>
      </c>
      <c r="AX15" s="79"/>
      <c r="AY15" s="82">
        <v>1.0</v>
      </c>
      <c r="AZ15" s="82">
        <v>1.0</v>
      </c>
    </row>
    <row r="16" ht="15.75" customHeight="1">
      <c r="A16" s="79" t="s">
        <v>53</v>
      </c>
      <c r="B16" s="80">
        <v>29.0</v>
      </c>
      <c r="C16" s="84" t="s">
        <v>1211</v>
      </c>
      <c r="D16" s="79" t="s">
        <v>1212</v>
      </c>
      <c r="E16" s="79" t="s">
        <v>1213</v>
      </c>
      <c r="F16" s="84" t="s">
        <v>1214</v>
      </c>
      <c r="G16" s="82">
        <v>2022.0</v>
      </c>
      <c r="H16" s="79" t="s">
        <v>1215</v>
      </c>
      <c r="I16" s="82">
        <v>60.0</v>
      </c>
      <c r="J16" s="79" t="s">
        <v>1072</v>
      </c>
      <c r="K16" s="79"/>
      <c r="L16" s="79" t="s">
        <v>1216</v>
      </c>
      <c r="M16" s="79" t="s">
        <v>1217</v>
      </c>
      <c r="N16" s="82">
        <v>25.0</v>
      </c>
      <c r="O16" s="82">
        <v>6.0</v>
      </c>
      <c r="P16" s="79" t="s">
        <v>1218</v>
      </c>
      <c r="Q16" s="83" t="s">
        <v>1219</v>
      </c>
      <c r="R16" s="79" t="s">
        <v>1220</v>
      </c>
      <c r="S16" s="79" t="s">
        <v>1221</v>
      </c>
      <c r="T16" s="79" t="s">
        <v>1222</v>
      </c>
      <c r="U16" s="79" t="s">
        <v>1223</v>
      </c>
      <c r="V16" s="79"/>
      <c r="W16" s="79"/>
      <c r="X16" s="79"/>
      <c r="Y16" s="79"/>
      <c r="Z16" s="79"/>
      <c r="AA16" s="79"/>
      <c r="AB16" s="79"/>
      <c r="AC16" s="79" t="s">
        <v>1224</v>
      </c>
      <c r="AD16" s="79" t="s">
        <v>1225</v>
      </c>
      <c r="AE16" s="79"/>
      <c r="AF16" s="79" t="s">
        <v>1226</v>
      </c>
      <c r="AG16" s="79"/>
      <c r="AH16" s="79"/>
      <c r="AI16" s="79"/>
      <c r="AJ16" s="79"/>
      <c r="AK16" s="79"/>
      <c r="AL16" s="79" t="s">
        <v>1227</v>
      </c>
      <c r="AM16" s="79"/>
      <c r="AN16" s="79"/>
      <c r="AO16" s="79"/>
      <c r="AP16" s="79" t="s">
        <v>970</v>
      </c>
      <c r="AQ16" s="79" t="s">
        <v>1228</v>
      </c>
      <c r="AR16" s="79" t="s">
        <v>972</v>
      </c>
      <c r="AS16" s="79" t="s">
        <v>973</v>
      </c>
      <c r="AT16" s="79"/>
      <c r="AU16" s="79" t="s">
        <v>974</v>
      </c>
      <c r="AV16" s="79" t="s">
        <v>1229</v>
      </c>
      <c r="AW16" s="82">
        <v>0.0</v>
      </c>
      <c r="AX16" s="79"/>
      <c r="AY16" s="82">
        <v>1.0</v>
      </c>
      <c r="AZ16" s="82">
        <v>41.0</v>
      </c>
    </row>
    <row r="17" ht="15.75" customHeight="1">
      <c r="A17" s="79" t="s">
        <v>53</v>
      </c>
      <c r="B17" s="80">
        <v>31.0</v>
      </c>
      <c r="C17" s="84" t="s">
        <v>282</v>
      </c>
      <c r="D17" s="79" t="s">
        <v>1230</v>
      </c>
      <c r="E17" s="79" t="s">
        <v>1231</v>
      </c>
      <c r="F17" s="84" t="s">
        <v>281</v>
      </c>
      <c r="G17" s="82">
        <v>2024.0</v>
      </c>
      <c r="H17" s="79" t="s">
        <v>1232</v>
      </c>
      <c r="I17" s="82">
        <v>51.0</v>
      </c>
      <c r="J17" s="79" t="s">
        <v>1195</v>
      </c>
      <c r="K17" s="79"/>
      <c r="L17" s="79" t="s">
        <v>1233</v>
      </c>
      <c r="M17" s="79" t="s">
        <v>1234</v>
      </c>
      <c r="N17" s="82">
        <v>18.0</v>
      </c>
      <c r="O17" s="82">
        <v>1.0</v>
      </c>
      <c r="P17" s="79" t="s">
        <v>1235</v>
      </c>
      <c r="Q17" s="83" t="s">
        <v>1236</v>
      </c>
      <c r="R17" s="79" t="s">
        <v>1237</v>
      </c>
      <c r="S17" s="79" t="s">
        <v>1238</v>
      </c>
      <c r="T17" s="79" t="s">
        <v>1239</v>
      </c>
      <c r="U17" s="79" t="s">
        <v>1240</v>
      </c>
      <c r="V17" s="79"/>
      <c r="W17" s="79"/>
      <c r="X17" s="79"/>
      <c r="Y17" s="79"/>
      <c r="Z17" s="79"/>
      <c r="AA17" s="79" t="s">
        <v>1241</v>
      </c>
      <c r="AB17" s="79" t="s">
        <v>1242</v>
      </c>
      <c r="AC17" s="79" t="s">
        <v>1243</v>
      </c>
      <c r="AD17" s="79" t="s">
        <v>1244</v>
      </c>
      <c r="AE17" s="79"/>
      <c r="AF17" s="79" t="s">
        <v>1245</v>
      </c>
      <c r="AG17" s="79"/>
      <c r="AH17" s="79"/>
      <c r="AI17" s="79"/>
      <c r="AJ17" s="79"/>
      <c r="AK17" s="79"/>
      <c r="AL17" s="79" t="s">
        <v>1246</v>
      </c>
      <c r="AM17" s="79"/>
      <c r="AN17" s="79"/>
      <c r="AO17" s="79"/>
      <c r="AP17" s="79" t="s">
        <v>970</v>
      </c>
      <c r="AQ17" s="79" t="s">
        <v>1247</v>
      </c>
      <c r="AR17" s="79" t="s">
        <v>972</v>
      </c>
      <c r="AS17" s="79" t="s">
        <v>973</v>
      </c>
      <c r="AT17" s="79" t="s">
        <v>1248</v>
      </c>
      <c r="AU17" s="79" t="s">
        <v>974</v>
      </c>
      <c r="AV17" s="79" t="s">
        <v>1249</v>
      </c>
      <c r="AW17" s="82">
        <v>0.0</v>
      </c>
      <c r="AX17" s="79"/>
      <c r="AY17" s="82">
        <v>1.0</v>
      </c>
      <c r="AZ17" s="82">
        <v>61.0</v>
      </c>
    </row>
    <row r="18" ht="15.75" customHeight="1">
      <c r="A18" s="79" t="s">
        <v>53</v>
      </c>
      <c r="B18" s="80">
        <v>32.0</v>
      </c>
      <c r="C18" s="84" t="s">
        <v>307</v>
      </c>
      <c r="D18" s="79" t="s">
        <v>1250</v>
      </c>
      <c r="E18" s="79" t="s">
        <v>1251</v>
      </c>
      <c r="F18" s="84" t="s">
        <v>306</v>
      </c>
      <c r="G18" s="82">
        <v>2024.0</v>
      </c>
      <c r="H18" s="79" t="s">
        <v>1252</v>
      </c>
      <c r="I18" s="82">
        <v>12.0</v>
      </c>
      <c r="J18" s="79"/>
      <c r="K18" s="79"/>
      <c r="L18" s="79" t="s">
        <v>1253</v>
      </c>
      <c r="M18" s="79" t="s">
        <v>1254</v>
      </c>
      <c r="N18" s="82">
        <v>11.0</v>
      </c>
      <c r="O18" s="82">
        <v>0.0</v>
      </c>
      <c r="P18" s="79" t="s">
        <v>1255</v>
      </c>
      <c r="Q18" s="83" t="s">
        <v>1256</v>
      </c>
      <c r="R18" s="79" t="s">
        <v>1257</v>
      </c>
      <c r="S18" s="79" t="s">
        <v>1258</v>
      </c>
      <c r="T18" s="79" t="s">
        <v>1259</v>
      </c>
      <c r="U18" s="79" t="s">
        <v>1260</v>
      </c>
      <c r="V18" s="79" t="s">
        <v>1261</v>
      </c>
      <c r="W18" s="79"/>
      <c r="X18" s="79"/>
      <c r="Y18" s="79"/>
      <c r="Z18" s="79"/>
      <c r="AA18" s="79" t="s">
        <v>1262</v>
      </c>
      <c r="AB18" s="79" t="s">
        <v>1263</v>
      </c>
      <c r="AC18" s="79" t="s">
        <v>1264</v>
      </c>
      <c r="AD18" s="79" t="s">
        <v>1265</v>
      </c>
      <c r="AE18" s="79"/>
      <c r="AF18" s="79" t="s">
        <v>1266</v>
      </c>
      <c r="AG18" s="79"/>
      <c r="AH18" s="79"/>
      <c r="AI18" s="79"/>
      <c r="AJ18" s="79"/>
      <c r="AK18" s="79"/>
      <c r="AL18" s="79" t="s">
        <v>1267</v>
      </c>
      <c r="AM18" s="79"/>
      <c r="AN18" s="79"/>
      <c r="AO18" s="79"/>
      <c r="AP18" s="79" t="s">
        <v>970</v>
      </c>
      <c r="AQ18" s="79" t="s">
        <v>1252</v>
      </c>
      <c r="AR18" s="79" t="s">
        <v>972</v>
      </c>
      <c r="AS18" s="79" t="s">
        <v>973</v>
      </c>
      <c r="AT18" s="79" t="s">
        <v>994</v>
      </c>
      <c r="AU18" s="79" t="s">
        <v>974</v>
      </c>
      <c r="AV18" s="79" t="s">
        <v>1268</v>
      </c>
      <c r="AW18" s="82">
        <v>0.0</v>
      </c>
      <c r="AX18" s="79"/>
      <c r="AY18" s="82">
        <v>1.0</v>
      </c>
      <c r="AZ18" s="82">
        <v>44.0</v>
      </c>
    </row>
    <row r="19" ht="15.75" customHeight="1">
      <c r="A19" s="79" t="s">
        <v>53</v>
      </c>
      <c r="B19" s="80">
        <v>36.0</v>
      </c>
      <c r="C19" s="84" t="s">
        <v>334</v>
      </c>
      <c r="D19" s="79" t="s">
        <v>1269</v>
      </c>
      <c r="E19" s="79" t="s">
        <v>1270</v>
      </c>
      <c r="F19" s="84" t="s">
        <v>333</v>
      </c>
      <c r="G19" s="82">
        <v>2025.0</v>
      </c>
      <c r="H19" s="79" t="s">
        <v>1271</v>
      </c>
      <c r="I19" s="82">
        <v>17.0</v>
      </c>
      <c r="J19" s="79" t="s">
        <v>956</v>
      </c>
      <c r="K19" s="79"/>
      <c r="L19" s="79" t="s">
        <v>1272</v>
      </c>
      <c r="M19" s="79" t="s">
        <v>1273</v>
      </c>
      <c r="N19" s="82">
        <v>16.0</v>
      </c>
      <c r="O19" s="82">
        <v>0.0</v>
      </c>
      <c r="P19" s="79" t="s">
        <v>1274</v>
      </c>
      <c r="Q19" s="83" t="s">
        <v>1275</v>
      </c>
      <c r="R19" s="79" t="s">
        <v>1276</v>
      </c>
      <c r="S19" s="79" t="s">
        <v>1277</v>
      </c>
      <c r="T19" s="79" t="s">
        <v>1278</v>
      </c>
      <c r="U19" s="79" t="s">
        <v>1279</v>
      </c>
      <c r="V19" s="79"/>
      <c r="W19" s="79"/>
      <c r="X19" s="79"/>
      <c r="Y19" s="79"/>
      <c r="Z19" s="79"/>
      <c r="AA19" s="79"/>
      <c r="AB19" s="79"/>
      <c r="AC19" s="79" t="s">
        <v>1280</v>
      </c>
      <c r="AD19" s="79" t="s">
        <v>1281</v>
      </c>
      <c r="AE19" s="79"/>
      <c r="AF19" s="79" t="s">
        <v>1282</v>
      </c>
      <c r="AG19" s="79"/>
      <c r="AH19" s="79"/>
      <c r="AI19" s="79"/>
      <c r="AJ19" s="79"/>
      <c r="AK19" s="79"/>
      <c r="AL19" s="79" t="s">
        <v>1283</v>
      </c>
      <c r="AM19" s="79"/>
      <c r="AN19" s="79"/>
      <c r="AO19" s="79"/>
      <c r="AP19" s="79" t="s">
        <v>970</v>
      </c>
      <c r="AQ19" s="79" t="s">
        <v>1284</v>
      </c>
      <c r="AR19" s="79" t="s">
        <v>972</v>
      </c>
      <c r="AS19" s="79" t="s">
        <v>973</v>
      </c>
      <c r="AT19" s="79"/>
      <c r="AU19" s="79" t="s">
        <v>974</v>
      </c>
      <c r="AV19" s="79" t="s">
        <v>1285</v>
      </c>
      <c r="AW19" s="82">
        <v>0.0</v>
      </c>
      <c r="AX19" s="79"/>
      <c r="AY19" s="82">
        <v>1.0</v>
      </c>
      <c r="AZ19" s="82">
        <v>6.0</v>
      </c>
    </row>
    <row r="20" ht="15.75" customHeight="1">
      <c r="A20" s="79" t="s">
        <v>53</v>
      </c>
      <c r="B20" s="80">
        <v>38.0</v>
      </c>
      <c r="C20" s="84" t="s">
        <v>358</v>
      </c>
      <c r="D20" s="79" t="s">
        <v>1286</v>
      </c>
      <c r="E20" s="79" t="s">
        <v>1287</v>
      </c>
      <c r="F20" s="84" t="s">
        <v>357</v>
      </c>
      <c r="G20" s="82">
        <v>2022.0</v>
      </c>
      <c r="H20" s="79" t="s">
        <v>1288</v>
      </c>
      <c r="I20" s="82">
        <v>26.0</v>
      </c>
      <c r="J20" s="79" t="s">
        <v>1072</v>
      </c>
      <c r="K20" s="79"/>
      <c r="L20" s="79"/>
      <c r="M20" s="79"/>
      <c r="N20" s="79"/>
      <c r="O20" s="82">
        <v>4.0</v>
      </c>
      <c r="P20" s="79" t="s">
        <v>1289</v>
      </c>
      <c r="Q20" s="83" t="s">
        <v>1290</v>
      </c>
      <c r="R20" s="79" t="s">
        <v>1291</v>
      </c>
      <c r="S20" s="79" t="s">
        <v>1292</v>
      </c>
      <c r="T20" s="79" t="s">
        <v>1293</v>
      </c>
      <c r="U20" s="79" t="s">
        <v>1294</v>
      </c>
      <c r="V20" s="79"/>
      <c r="W20" s="79"/>
      <c r="X20" s="79"/>
      <c r="Y20" s="79"/>
      <c r="Z20" s="79"/>
      <c r="AA20" s="79"/>
      <c r="AB20" s="79"/>
      <c r="AC20" s="79" t="s">
        <v>1295</v>
      </c>
      <c r="AD20" s="79"/>
      <c r="AE20" s="79"/>
      <c r="AF20" s="79" t="s">
        <v>1296</v>
      </c>
      <c r="AG20" s="79"/>
      <c r="AH20" s="79"/>
      <c r="AI20" s="79"/>
      <c r="AJ20" s="79"/>
      <c r="AK20" s="79"/>
      <c r="AL20" s="79" t="s">
        <v>1297</v>
      </c>
      <c r="AM20" s="79"/>
      <c r="AN20" s="79"/>
      <c r="AO20" s="79"/>
      <c r="AP20" s="79" t="s">
        <v>970</v>
      </c>
      <c r="AQ20" s="79" t="s">
        <v>1288</v>
      </c>
      <c r="AR20" s="79" t="s">
        <v>972</v>
      </c>
      <c r="AS20" s="79" t="s">
        <v>973</v>
      </c>
      <c r="AT20" s="79" t="s">
        <v>994</v>
      </c>
      <c r="AU20" s="79" t="s">
        <v>974</v>
      </c>
      <c r="AV20" s="79" t="s">
        <v>1298</v>
      </c>
      <c r="AW20" s="82">
        <v>0.0</v>
      </c>
      <c r="AX20" s="79"/>
      <c r="AY20" s="82">
        <v>1.0</v>
      </c>
      <c r="AZ20" s="82">
        <v>18.0</v>
      </c>
    </row>
    <row r="21" ht="15.75" customHeight="1">
      <c r="A21" s="79" t="s">
        <v>53</v>
      </c>
      <c r="B21" s="80">
        <v>42.0</v>
      </c>
      <c r="C21" s="84" t="s">
        <v>376</v>
      </c>
      <c r="D21" s="79" t="s">
        <v>1299</v>
      </c>
      <c r="E21" s="79" t="s">
        <v>1300</v>
      </c>
      <c r="F21" s="84" t="s">
        <v>375</v>
      </c>
      <c r="G21" s="82">
        <v>2022.0</v>
      </c>
      <c r="H21" s="79" t="s">
        <v>1301</v>
      </c>
      <c r="I21" s="82">
        <v>14.0</v>
      </c>
      <c r="J21" s="79" t="s">
        <v>1302</v>
      </c>
      <c r="K21" s="79"/>
      <c r="L21" s="79" t="s">
        <v>1303</v>
      </c>
      <c r="M21" s="79" t="s">
        <v>1304</v>
      </c>
      <c r="N21" s="82">
        <v>11.0</v>
      </c>
      <c r="O21" s="82">
        <v>16.0</v>
      </c>
      <c r="P21" s="79" t="s">
        <v>1305</v>
      </c>
      <c r="Q21" s="83" t="s">
        <v>1306</v>
      </c>
      <c r="R21" s="79" t="s">
        <v>1307</v>
      </c>
      <c r="S21" s="79" t="s">
        <v>1308</v>
      </c>
      <c r="T21" s="79" t="s">
        <v>1309</v>
      </c>
      <c r="U21" s="79" t="s">
        <v>1310</v>
      </c>
      <c r="V21" s="79"/>
      <c r="W21" s="79"/>
      <c r="X21" s="79"/>
      <c r="Y21" s="79"/>
      <c r="Z21" s="79"/>
      <c r="AA21" s="79"/>
      <c r="AB21" s="79"/>
      <c r="AC21" s="79" t="s">
        <v>1311</v>
      </c>
      <c r="AD21" s="79" t="s">
        <v>1312</v>
      </c>
      <c r="AE21" s="79"/>
      <c r="AF21" s="79" t="s">
        <v>1313</v>
      </c>
      <c r="AG21" s="79"/>
      <c r="AH21" s="79"/>
      <c r="AI21" s="79"/>
      <c r="AJ21" s="79"/>
      <c r="AK21" s="79"/>
      <c r="AL21" s="79" t="s">
        <v>1314</v>
      </c>
      <c r="AM21" s="79"/>
      <c r="AN21" s="79"/>
      <c r="AO21" s="79"/>
      <c r="AP21" s="79" t="s">
        <v>970</v>
      </c>
      <c r="AQ21" s="79" t="s">
        <v>1315</v>
      </c>
      <c r="AR21" s="79" t="s">
        <v>972</v>
      </c>
      <c r="AS21" s="79" t="s">
        <v>973</v>
      </c>
      <c r="AT21" s="79" t="s">
        <v>994</v>
      </c>
      <c r="AU21" s="79" t="s">
        <v>974</v>
      </c>
      <c r="AV21" s="79" t="s">
        <v>1316</v>
      </c>
      <c r="AW21" s="82">
        <v>0.0</v>
      </c>
      <c r="AX21" s="79"/>
      <c r="AY21" s="82">
        <v>1.0</v>
      </c>
      <c r="AZ21" s="82">
        <v>7.0</v>
      </c>
    </row>
    <row r="22" ht="15.75" customHeight="1">
      <c r="A22" s="79" t="s">
        <v>53</v>
      </c>
      <c r="B22" s="80">
        <v>43.0</v>
      </c>
      <c r="C22" s="84" t="s">
        <v>1317</v>
      </c>
      <c r="D22" s="79" t="s">
        <v>1318</v>
      </c>
      <c r="E22" s="79" t="s">
        <v>1319</v>
      </c>
      <c r="F22" s="84" t="s">
        <v>1320</v>
      </c>
      <c r="G22" s="82">
        <v>2023.0</v>
      </c>
      <c r="H22" s="79" t="s">
        <v>1321</v>
      </c>
      <c r="I22" s="79"/>
      <c r="J22" s="79"/>
      <c r="K22" s="79"/>
      <c r="L22" s="79"/>
      <c r="M22" s="79"/>
      <c r="N22" s="79"/>
      <c r="O22" s="82">
        <v>0.0</v>
      </c>
      <c r="P22" s="79" t="s">
        <v>1322</v>
      </c>
      <c r="Q22" s="83" t="s">
        <v>1323</v>
      </c>
      <c r="R22" s="79" t="s">
        <v>1324</v>
      </c>
      <c r="S22" s="79" t="s">
        <v>1325</v>
      </c>
      <c r="T22" s="79" t="s">
        <v>1326</v>
      </c>
      <c r="U22" s="79" t="s">
        <v>1327</v>
      </c>
      <c r="V22" s="79" t="s">
        <v>1328</v>
      </c>
      <c r="W22" s="79"/>
      <c r="X22" s="79"/>
      <c r="Y22" s="79"/>
      <c r="Z22" s="79"/>
      <c r="AA22" s="79" t="s">
        <v>1329</v>
      </c>
      <c r="AB22" s="79" t="s">
        <v>1330</v>
      </c>
      <c r="AC22" s="79" t="s">
        <v>1331</v>
      </c>
      <c r="AD22" s="79" t="s">
        <v>1332</v>
      </c>
      <c r="AE22" s="79"/>
      <c r="AF22" s="79" t="s">
        <v>1266</v>
      </c>
      <c r="AG22" s="79" t="s">
        <v>1333</v>
      </c>
      <c r="AH22" s="79" t="s">
        <v>1334</v>
      </c>
      <c r="AI22" s="79" t="s">
        <v>1335</v>
      </c>
      <c r="AJ22" s="79" t="s">
        <v>1336</v>
      </c>
      <c r="AK22" s="82">
        <v>193317.0</v>
      </c>
      <c r="AL22" s="79"/>
      <c r="AM22" s="79" t="s">
        <v>1337</v>
      </c>
      <c r="AN22" s="79"/>
      <c r="AO22" s="79"/>
      <c r="AP22" s="79" t="s">
        <v>970</v>
      </c>
      <c r="AQ22" s="79" t="s">
        <v>1338</v>
      </c>
      <c r="AR22" s="79" t="s">
        <v>1339</v>
      </c>
      <c r="AS22" s="79" t="s">
        <v>973</v>
      </c>
      <c r="AT22" s="79"/>
      <c r="AU22" s="79" t="s">
        <v>974</v>
      </c>
      <c r="AV22" s="79" t="s">
        <v>1340</v>
      </c>
      <c r="AW22" s="82">
        <v>0.0</v>
      </c>
      <c r="AX22" s="79"/>
      <c r="AY22" s="82">
        <v>1.0</v>
      </c>
      <c r="AZ22" s="82">
        <v>27.0</v>
      </c>
    </row>
    <row r="23" ht="15.75" customHeight="1">
      <c r="A23" s="79" t="s">
        <v>53</v>
      </c>
      <c r="B23" s="80">
        <v>47.0</v>
      </c>
      <c r="C23" s="84" t="s">
        <v>398</v>
      </c>
      <c r="D23" s="79" t="s">
        <v>1341</v>
      </c>
      <c r="E23" s="79" t="s">
        <v>1342</v>
      </c>
      <c r="F23" s="84" t="s">
        <v>397</v>
      </c>
      <c r="G23" s="82">
        <v>2024.0</v>
      </c>
      <c r="H23" s="79" t="s">
        <v>1071</v>
      </c>
      <c r="I23" s="82">
        <v>24.0</v>
      </c>
      <c r="J23" s="79" t="s">
        <v>1072</v>
      </c>
      <c r="K23" s="79" t="s">
        <v>1343</v>
      </c>
      <c r="L23" s="79"/>
      <c r="M23" s="79"/>
      <c r="N23" s="79"/>
      <c r="O23" s="82">
        <v>0.0</v>
      </c>
      <c r="P23" s="79" t="s">
        <v>1344</v>
      </c>
      <c r="Q23" s="83" t="s">
        <v>1345</v>
      </c>
      <c r="R23" s="79" t="s">
        <v>1346</v>
      </c>
      <c r="S23" s="79" t="s">
        <v>1347</v>
      </c>
      <c r="T23" s="79" t="s">
        <v>1348</v>
      </c>
      <c r="U23" s="79" t="s">
        <v>1349</v>
      </c>
      <c r="V23" s="79" t="s">
        <v>1350</v>
      </c>
      <c r="W23" s="79"/>
      <c r="X23" s="79"/>
      <c r="Y23" s="79"/>
      <c r="Z23" s="79"/>
      <c r="AA23" s="79" t="s">
        <v>1351</v>
      </c>
      <c r="AB23" s="79" t="s">
        <v>1352</v>
      </c>
      <c r="AC23" s="79" t="s">
        <v>1353</v>
      </c>
      <c r="AD23" s="79" t="s">
        <v>1354</v>
      </c>
      <c r="AE23" s="79"/>
      <c r="AF23" s="79" t="s">
        <v>1083</v>
      </c>
      <c r="AG23" s="79"/>
      <c r="AH23" s="79"/>
      <c r="AI23" s="79"/>
      <c r="AJ23" s="79"/>
      <c r="AK23" s="79"/>
      <c r="AL23" s="79" t="s">
        <v>1084</v>
      </c>
      <c r="AM23" s="79"/>
      <c r="AN23" s="79"/>
      <c r="AO23" s="82">
        <v>3.8609894E7</v>
      </c>
      <c r="AP23" s="79" t="s">
        <v>970</v>
      </c>
      <c r="AQ23" s="79" t="s">
        <v>1085</v>
      </c>
      <c r="AR23" s="79" t="s">
        <v>972</v>
      </c>
      <c r="AS23" s="79" t="s">
        <v>973</v>
      </c>
      <c r="AT23" s="79" t="s">
        <v>1086</v>
      </c>
      <c r="AU23" s="79" t="s">
        <v>974</v>
      </c>
      <c r="AV23" s="79" t="s">
        <v>1355</v>
      </c>
      <c r="AW23" s="82">
        <v>0.0</v>
      </c>
      <c r="AX23" s="79"/>
      <c r="AY23" s="82">
        <v>1.0</v>
      </c>
      <c r="AZ23" s="82">
        <v>58.0</v>
      </c>
    </row>
    <row r="24" ht="15.75" customHeight="1">
      <c r="A24" s="79" t="s">
        <v>53</v>
      </c>
      <c r="B24" s="80">
        <v>51.0</v>
      </c>
      <c r="C24" s="84" t="s">
        <v>1356</v>
      </c>
      <c r="D24" s="79" t="s">
        <v>1357</v>
      </c>
      <c r="E24" s="79" t="s">
        <v>1358</v>
      </c>
      <c r="F24" s="84" t="s">
        <v>1359</v>
      </c>
      <c r="G24" s="82">
        <v>2022.0</v>
      </c>
      <c r="H24" s="79" t="s">
        <v>1360</v>
      </c>
      <c r="I24" s="82">
        <v>22.0</v>
      </c>
      <c r="J24" s="79"/>
      <c r="K24" s="79" t="s">
        <v>1361</v>
      </c>
      <c r="L24" s="79"/>
      <c r="M24" s="79"/>
      <c r="N24" s="79"/>
      <c r="O24" s="82">
        <v>48.0</v>
      </c>
      <c r="P24" s="79" t="s">
        <v>1362</v>
      </c>
      <c r="Q24" s="83" t="s">
        <v>1363</v>
      </c>
      <c r="R24" s="79" t="s">
        <v>1364</v>
      </c>
      <c r="S24" s="79" t="s">
        <v>1365</v>
      </c>
      <c r="T24" s="79" t="s">
        <v>1366</v>
      </c>
      <c r="U24" s="79" t="s">
        <v>1367</v>
      </c>
      <c r="V24" s="79" t="s">
        <v>1368</v>
      </c>
      <c r="W24" s="79"/>
      <c r="X24" s="79"/>
      <c r="Y24" s="79"/>
      <c r="Z24" s="79"/>
      <c r="AA24" s="79"/>
      <c r="AB24" s="79"/>
      <c r="AC24" s="79" t="s">
        <v>1369</v>
      </c>
      <c r="AD24" s="79" t="s">
        <v>1370</v>
      </c>
      <c r="AE24" s="79"/>
      <c r="AF24" s="79" t="s">
        <v>1371</v>
      </c>
      <c r="AG24" s="79"/>
      <c r="AH24" s="79"/>
      <c r="AI24" s="79"/>
      <c r="AJ24" s="79"/>
      <c r="AK24" s="79"/>
      <c r="AL24" s="79" t="s">
        <v>1372</v>
      </c>
      <c r="AM24" s="79"/>
      <c r="AN24" s="79"/>
      <c r="AO24" s="79"/>
      <c r="AP24" s="79" t="s">
        <v>970</v>
      </c>
      <c r="AQ24" s="79" t="s">
        <v>1373</v>
      </c>
      <c r="AR24" s="79" t="s">
        <v>972</v>
      </c>
      <c r="AS24" s="79" t="s">
        <v>973</v>
      </c>
      <c r="AT24" s="79"/>
      <c r="AU24" s="79" t="s">
        <v>974</v>
      </c>
      <c r="AV24" s="79" t="s">
        <v>1374</v>
      </c>
      <c r="AW24" s="82">
        <v>0.0</v>
      </c>
      <c r="AX24" s="79"/>
      <c r="AY24" s="82">
        <v>1.0</v>
      </c>
      <c r="AZ24" s="82">
        <v>49.0</v>
      </c>
    </row>
    <row r="25" ht="15.75" customHeight="1">
      <c r="A25" s="79" t="s">
        <v>53</v>
      </c>
      <c r="B25" s="80">
        <v>57.0</v>
      </c>
      <c r="C25" s="84" t="s">
        <v>1375</v>
      </c>
      <c r="D25" s="79" t="s">
        <v>1376</v>
      </c>
      <c r="E25" s="79" t="s">
        <v>1377</v>
      </c>
      <c r="F25" s="84" t="s">
        <v>1378</v>
      </c>
      <c r="G25" s="82">
        <v>2023.0</v>
      </c>
      <c r="H25" s="79" t="s">
        <v>1379</v>
      </c>
      <c r="I25" s="82">
        <v>27.0</v>
      </c>
      <c r="J25" s="79" t="s">
        <v>956</v>
      </c>
      <c r="K25" s="79"/>
      <c r="L25" s="79" t="s">
        <v>1380</v>
      </c>
      <c r="M25" s="79" t="s">
        <v>1381</v>
      </c>
      <c r="N25" s="82">
        <v>12.0</v>
      </c>
      <c r="O25" s="82">
        <v>2.0</v>
      </c>
      <c r="P25" s="79" t="s">
        <v>1382</v>
      </c>
      <c r="Q25" s="83" t="s">
        <v>1383</v>
      </c>
      <c r="R25" s="79" t="s">
        <v>1384</v>
      </c>
      <c r="S25" s="79" t="s">
        <v>1385</v>
      </c>
      <c r="T25" s="79" t="s">
        <v>1386</v>
      </c>
      <c r="U25" s="79" t="s">
        <v>1387</v>
      </c>
      <c r="V25" s="79" t="s">
        <v>1388</v>
      </c>
      <c r="W25" s="79"/>
      <c r="X25" s="79"/>
      <c r="Y25" s="79"/>
      <c r="Z25" s="79"/>
      <c r="AA25" s="79"/>
      <c r="AB25" s="79"/>
      <c r="AC25" s="79" t="s">
        <v>1389</v>
      </c>
      <c r="AD25" s="79" t="s">
        <v>1390</v>
      </c>
      <c r="AE25" s="79"/>
      <c r="AF25" s="79" t="s">
        <v>1391</v>
      </c>
      <c r="AG25" s="79"/>
      <c r="AH25" s="79"/>
      <c r="AI25" s="79"/>
      <c r="AJ25" s="79"/>
      <c r="AK25" s="79"/>
      <c r="AL25" s="79" t="s">
        <v>1392</v>
      </c>
      <c r="AM25" s="79"/>
      <c r="AN25" s="79"/>
      <c r="AO25" s="79"/>
      <c r="AP25" s="79" t="s">
        <v>970</v>
      </c>
      <c r="AQ25" s="79" t="s">
        <v>1393</v>
      </c>
      <c r="AR25" s="79" t="s">
        <v>972</v>
      </c>
      <c r="AS25" s="79" t="s">
        <v>973</v>
      </c>
      <c r="AT25" s="79"/>
      <c r="AU25" s="79" t="s">
        <v>974</v>
      </c>
      <c r="AV25" s="79" t="s">
        <v>1394</v>
      </c>
      <c r="AW25" s="82">
        <v>0.0</v>
      </c>
      <c r="AX25" s="79"/>
      <c r="AY25" s="82">
        <v>1.0</v>
      </c>
      <c r="AZ25" s="82">
        <v>36.0</v>
      </c>
    </row>
    <row r="26" ht="15.75" customHeight="1">
      <c r="A26" s="79" t="s">
        <v>53</v>
      </c>
      <c r="B26" s="80">
        <v>60.0</v>
      </c>
      <c r="C26" s="84" t="s">
        <v>415</v>
      </c>
      <c r="D26" s="79" t="s">
        <v>1395</v>
      </c>
      <c r="E26" s="79" t="s">
        <v>1396</v>
      </c>
      <c r="F26" s="84" t="s">
        <v>414</v>
      </c>
      <c r="G26" s="82">
        <v>2022.0</v>
      </c>
      <c r="H26" s="79" t="s">
        <v>1143</v>
      </c>
      <c r="I26" s="82">
        <v>2022.0</v>
      </c>
      <c r="J26" s="79"/>
      <c r="K26" s="79" t="s">
        <v>1397</v>
      </c>
      <c r="L26" s="79"/>
      <c r="M26" s="79"/>
      <c r="N26" s="79"/>
      <c r="O26" s="82">
        <v>8.0</v>
      </c>
      <c r="P26" s="79" t="s">
        <v>1398</v>
      </c>
      <c r="Q26" s="83" t="s">
        <v>1399</v>
      </c>
      <c r="R26" s="79" t="s">
        <v>1400</v>
      </c>
      <c r="S26" s="79" t="s">
        <v>1401</v>
      </c>
      <c r="T26" s="79" t="s">
        <v>1402</v>
      </c>
      <c r="U26" s="79"/>
      <c r="V26" s="79" t="s">
        <v>1403</v>
      </c>
      <c r="W26" s="79"/>
      <c r="X26" s="79"/>
      <c r="Y26" s="79"/>
      <c r="Z26" s="79"/>
      <c r="AA26" s="79"/>
      <c r="AB26" s="79"/>
      <c r="AC26" s="79" t="s">
        <v>1404</v>
      </c>
      <c r="AD26" s="79" t="s">
        <v>1405</v>
      </c>
      <c r="AE26" s="79"/>
      <c r="AF26" s="79" t="s">
        <v>1115</v>
      </c>
      <c r="AG26" s="79"/>
      <c r="AH26" s="79"/>
      <c r="AI26" s="79"/>
      <c r="AJ26" s="79"/>
      <c r="AK26" s="79"/>
      <c r="AL26" s="79" t="s">
        <v>1153</v>
      </c>
      <c r="AM26" s="79"/>
      <c r="AN26" s="79"/>
      <c r="AO26" s="82">
        <v>3.5814537E7</v>
      </c>
      <c r="AP26" s="79" t="s">
        <v>970</v>
      </c>
      <c r="AQ26" s="79" t="s">
        <v>1154</v>
      </c>
      <c r="AR26" s="79" t="s">
        <v>972</v>
      </c>
      <c r="AS26" s="79" t="s">
        <v>973</v>
      </c>
      <c r="AT26" s="79" t="s">
        <v>1086</v>
      </c>
      <c r="AU26" s="79" t="s">
        <v>974</v>
      </c>
      <c r="AV26" s="79" t="s">
        <v>1406</v>
      </c>
      <c r="AW26" s="82">
        <v>0.0</v>
      </c>
      <c r="AX26" s="79"/>
      <c r="AY26" s="82">
        <v>1.0</v>
      </c>
      <c r="AZ26" s="82">
        <v>13.0</v>
      </c>
    </row>
    <row r="27" ht="15.75" customHeight="1">
      <c r="A27" s="79" t="s">
        <v>53</v>
      </c>
      <c r="B27" s="80">
        <v>63.0</v>
      </c>
      <c r="C27" s="84" t="s">
        <v>434</v>
      </c>
      <c r="D27" s="79" t="s">
        <v>1407</v>
      </c>
      <c r="E27" s="79" t="s">
        <v>1408</v>
      </c>
      <c r="F27" s="84" t="s">
        <v>433</v>
      </c>
      <c r="G27" s="82">
        <v>2022.0</v>
      </c>
      <c r="H27" s="79" t="s">
        <v>1409</v>
      </c>
      <c r="I27" s="82">
        <v>20.0</v>
      </c>
      <c r="J27" s="79" t="s">
        <v>1410</v>
      </c>
      <c r="K27" s="79"/>
      <c r="L27" s="79" t="s">
        <v>1217</v>
      </c>
      <c r="M27" s="79" t="s">
        <v>1411</v>
      </c>
      <c r="N27" s="82">
        <v>5.0</v>
      </c>
      <c r="O27" s="82">
        <v>4.0</v>
      </c>
      <c r="P27" s="79" t="s">
        <v>1412</v>
      </c>
      <c r="Q27" s="83" t="s">
        <v>1413</v>
      </c>
      <c r="R27" s="79" t="s">
        <v>1414</v>
      </c>
      <c r="S27" s="79" t="s">
        <v>1415</v>
      </c>
      <c r="T27" s="79" t="s">
        <v>1416</v>
      </c>
      <c r="U27" s="79" t="s">
        <v>1417</v>
      </c>
      <c r="V27" s="79"/>
      <c r="W27" s="79"/>
      <c r="X27" s="79"/>
      <c r="Y27" s="79"/>
      <c r="Z27" s="79"/>
      <c r="AA27" s="79" t="s">
        <v>1418</v>
      </c>
      <c r="AB27" s="79" t="s">
        <v>1419</v>
      </c>
      <c r="AC27" s="79" t="s">
        <v>1420</v>
      </c>
      <c r="AD27" s="79" t="s">
        <v>1421</v>
      </c>
      <c r="AE27" s="79"/>
      <c r="AF27" s="79" t="s">
        <v>1422</v>
      </c>
      <c r="AG27" s="79"/>
      <c r="AH27" s="79"/>
      <c r="AI27" s="79"/>
      <c r="AJ27" s="79"/>
      <c r="AK27" s="79"/>
      <c r="AL27" s="79" t="s">
        <v>1423</v>
      </c>
      <c r="AM27" s="79"/>
      <c r="AN27" s="79"/>
      <c r="AO27" s="79"/>
      <c r="AP27" s="79" t="s">
        <v>970</v>
      </c>
      <c r="AQ27" s="79" t="s">
        <v>1424</v>
      </c>
      <c r="AR27" s="79" t="s">
        <v>972</v>
      </c>
      <c r="AS27" s="79" t="s">
        <v>973</v>
      </c>
      <c r="AT27" s="79"/>
      <c r="AU27" s="79" t="s">
        <v>974</v>
      </c>
      <c r="AV27" s="79" t="s">
        <v>1425</v>
      </c>
      <c r="AW27" s="82">
        <v>0.0</v>
      </c>
      <c r="AX27" s="79"/>
      <c r="AY27" s="82">
        <v>1.0</v>
      </c>
      <c r="AZ27" s="82">
        <v>55.0</v>
      </c>
    </row>
    <row r="28" ht="15.75" customHeight="1">
      <c r="A28" s="79" t="s">
        <v>53</v>
      </c>
      <c r="B28" s="80">
        <v>64.0</v>
      </c>
      <c r="C28" s="84" t="s">
        <v>455</v>
      </c>
      <c r="D28" s="79" t="s">
        <v>1426</v>
      </c>
      <c r="E28" s="79" t="s">
        <v>1427</v>
      </c>
      <c r="F28" s="84" t="s">
        <v>454</v>
      </c>
      <c r="G28" s="82">
        <v>2024.0</v>
      </c>
      <c r="H28" s="79" t="s">
        <v>1428</v>
      </c>
      <c r="I28" s="82">
        <v>14.0</v>
      </c>
      <c r="J28" s="79" t="s">
        <v>956</v>
      </c>
      <c r="K28" s="79"/>
      <c r="L28" s="79" t="s">
        <v>1429</v>
      </c>
      <c r="M28" s="79" t="s">
        <v>1430</v>
      </c>
      <c r="N28" s="82">
        <v>13.0</v>
      </c>
      <c r="O28" s="82">
        <v>0.0</v>
      </c>
      <c r="P28" s="79" t="s">
        <v>1431</v>
      </c>
      <c r="Q28" s="83" t="s">
        <v>1432</v>
      </c>
      <c r="R28" s="79" t="s">
        <v>1433</v>
      </c>
      <c r="S28" s="79" t="s">
        <v>1434</v>
      </c>
      <c r="T28" s="79" t="s">
        <v>1435</v>
      </c>
      <c r="U28" s="79" t="s">
        <v>1436</v>
      </c>
      <c r="V28" s="79"/>
      <c r="W28" s="79"/>
      <c r="X28" s="79"/>
      <c r="Y28" s="79"/>
      <c r="Z28" s="79"/>
      <c r="AA28" s="79" t="s">
        <v>1437</v>
      </c>
      <c r="AB28" s="79" t="s">
        <v>1438</v>
      </c>
      <c r="AC28" s="79" t="s">
        <v>1439</v>
      </c>
      <c r="AD28" s="79" t="s">
        <v>1440</v>
      </c>
      <c r="AE28" s="79"/>
      <c r="AF28" s="79" t="s">
        <v>991</v>
      </c>
      <c r="AG28" s="79"/>
      <c r="AH28" s="79"/>
      <c r="AI28" s="79"/>
      <c r="AJ28" s="79"/>
      <c r="AK28" s="79"/>
      <c r="AL28" s="79" t="s">
        <v>1441</v>
      </c>
      <c r="AM28" s="79"/>
      <c r="AN28" s="79"/>
      <c r="AO28" s="79"/>
      <c r="AP28" s="79" t="s">
        <v>970</v>
      </c>
      <c r="AQ28" s="79" t="s">
        <v>1442</v>
      </c>
      <c r="AR28" s="79" t="s">
        <v>972</v>
      </c>
      <c r="AS28" s="79" t="s">
        <v>973</v>
      </c>
      <c r="AT28" s="79" t="s">
        <v>1086</v>
      </c>
      <c r="AU28" s="79" t="s">
        <v>974</v>
      </c>
      <c r="AV28" s="79" t="s">
        <v>1443</v>
      </c>
      <c r="AW28" s="82">
        <v>0.0</v>
      </c>
      <c r="AX28" s="79"/>
      <c r="AY28" s="82">
        <v>1.0</v>
      </c>
      <c r="AZ28" s="82">
        <v>59.0</v>
      </c>
    </row>
    <row r="29" ht="15.75" customHeight="1">
      <c r="A29" s="79" t="s">
        <v>53</v>
      </c>
      <c r="B29" s="80">
        <v>66.0</v>
      </c>
      <c r="C29" s="84" t="s">
        <v>1444</v>
      </c>
      <c r="D29" s="79" t="s">
        <v>1445</v>
      </c>
      <c r="E29" s="79" t="s">
        <v>1446</v>
      </c>
      <c r="F29" s="84" t="s">
        <v>1447</v>
      </c>
      <c r="G29" s="82">
        <v>2024.0</v>
      </c>
      <c r="H29" s="79" t="s">
        <v>1124</v>
      </c>
      <c r="I29" s="82">
        <v>30.0</v>
      </c>
      <c r="J29" s="79" t="s">
        <v>1072</v>
      </c>
      <c r="K29" s="79"/>
      <c r="L29" s="79" t="s">
        <v>1072</v>
      </c>
      <c r="M29" s="79" t="s">
        <v>1448</v>
      </c>
      <c r="N29" s="82">
        <v>13.0</v>
      </c>
      <c r="O29" s="82">
        <v>1.0</v>
      </c>
      <c r="P29" s="79" t="s">
        <v>1449</v>
      </c>
      <c r="Q29" s="83" t="s">
        <v>1450</v>
      </c>
      <c r="R29" s="79" t="s">
        <v>1451</v>
      </c>
      <c r="S29" s="79" t="s">
        <v>1452</v>
      </c>
      <c r="T29" s="79" t="s">
        <v>1453</v>
      </c>
      <c r="U29" s="79" t="s">
        <v>1454</v>
      </c>
      <c r="V29" s="79" t="s">
        <v>1455</v>
      </c>
      <c r="W29" s="79"/>
      <c r="X29" s="79"/>
      <c r="Y29" s="79"/>
      <c r="Z29" s="79"/>
      <c r="AA29" s="79"/>
      <c r="AB29" s="79"/>
      <c r="AC29" s="79" t="s">
        <v>1456</v>
      </c>
      <c r="AD29" s="79" t="s">
        <v>1457</v>
      </c>
      <c r="AE29" s="79"/>
      <c r="AF29" s="79" t="s">
        <v>1137</v>
      </c>
      <c r="AG29" s="79"/>
      <c r="AH29" s="79"/>
      <c r="AI29" s="79"/>
      <c r="AJ29" s="79"/>
      <c r="AK29" s="79"/>
      <c r="AL29" s="79" t="s">
        <v>1138</v>
      </c>
      <c r="AM29" s="79"/>
      <c r="AN29" s="79"/>
      <c r="AO29" s="79"/>
      <c r="AP29" s="79" t="s">
        <v>970</v>
      </c>
      <c r="AQ29" s="79" t="s">
        <v>1139</v>
      </c>
      <c r="AR29" s="79" t="s">
        <v>972</v>
      </c>
      <c r="AS29" s="79" t="s">
        <v>973</v>
      </c>
      <c r="AT29" s="79"/>
      <c r="AU29" s="79" t="s">
        <v>974</v>
      </c>
      <c r="AV29" s="79" t="s">
        <v>1458</v>
      </c>
      <c r="AW29" s="82">
        <v>0.0</v>
      </c>
      <c r="AX29" s="79"/>
      <c r="AY29" s="82">
        <v>1.0</v>
      </c>
      <c r="AZ29" s="82">
        <v>22.0</v>
      </c>
    </row>
    <row r="30" ht="15.75" customHeight="1">
      <c r="A30" s="79" t="s">
        <v>53</v>
      </c>
      <c r="B30" s="80">
        <v>67.0</v>
      </c>
      <c r="C30" s="84" t="s">
        <v>472</v>
      </c>
      <c r="D30" s="79" t="s">
        <v>1459</v>
      </c>
      <c r="E30" s="79" t="s">
        <v>1460</v>
      </c>
      <c r="F30" s="84" t="s">
        <v>471</v>
      </c>
      <c r="G30" s="82">
        <v>2024.0</v>
      </c>
      <c r="H30" s="79" t="s">
        <v>1461</v>
      </c>
      <c r="I30" s="82">
        <v>35.0</v>
      </c>
      <c r="J30" s="79"/>
      <c r="K30" s="79" t="s">
        <v>1462</v>
      </c>
      <c r="L30" s="79"/>
      <c r="M30" s="79"/>
      <c r="N30" s="79"/>
      <c r="O30" s="82">
        <v>0.0</v>
      </c>
      <c r="P30" s="79" t="s">
        <v>1463</v>
      </c>
      <c r="Q30" s="83" t="s">
        <v>1464</v>
      </c>
      <c r="R30" s="79" t="s">
        <v>1465</v>
      </c>
      <c r="S30" s="79" t="s">
        <v>1466</v>
      </c>
      <c r="T30" s="79" t="s">
        <v>1467</v>
      </c>
      <c r="U30" s="79" t="s">
        <v>1468</v>
      </c>
      <c r="V30" s="79" t="s">
        <v>1469</v>
      </c>
      <c r="W30" s="79"/>
      <c r="X30" s="79"/>
      <c r="Y30" s="79"/>
      <c r="Z30" s="79"/>
      <c r="AA30" s="79" t="s">
        <v>1470</v>
      </c>
      <c r="AB30" s="79" t="s">
        <v>1471</v>
      </c>
      <c r="AC30" s="79" t="s">
        <v>1472</v>
      </c>
      <c r="AD30" s="79" t="s">
        <v>1473</v>
      </c>
      <c r="AE30" s="79"/>
      <c r="AF30" s="79" t="s">
        <v>1474</v>
      </c>
      <c r="AG30" s="79"/>
      <c r="AH30" s="79"/>
      <c r="AI30" s="79"/>
      <c r="AJ30" s="79"/>
      <c r="AK30" s="79"/>
      <c r="AL30" s="79" t="s">
        <v>1475</v>
      </c>
      <c r="AM30" s="79"/>
      <c r="AN30" s="79"/>
      <c r="AO30" s="82">
        <v>3.8879196E7</v>
      </c>
      <c r="AP30" s="79" t="s">
        <v>970</v>
      </c>
      <c r="AQ30" s="79" t="s">
        <v>1476</v>
      </c>
      <c r="AR30" s="79" t="s">
        <v>972</v>
      </c>
      <c r="AS30" s="79" t="s">
        <v>973</v>
      </c>
      <c r="AT30" s="79" t="s">
        <v>1248</v>
      </c>
      <c r="AU30" s="79" t="s">
        <v>974</v>
      </c>
      <c r="AV30" s="79" t="s">
        <v>1477</v>
      </c>
      <c r="AW30" s="82">
        <v>0.0</v>
      </c>
      <c r="AX30" s="79"/>
      <c r="AY30" s="82">
        <v>1.0</v>
      </c>
      <c r="AZ30" s="82">
        <v>51.0</v>
      </c>
    </row>
    <row r="31" ht="15.75" customHeight="1">
      <c r="A31" s="79" t="s">
        <v>53</v>
      </c>
      <c r="B31" s="80">
        <v>69.0</v>
      </c>
      <c r="C31" s="84" t="s">
        <v>492</v>
      </c>
      <c r="D31" s="79" t="s">
        <v>1478</v>
      </c>
      <c r="E31" s="79" t="s">
        <v>1479</v>
      </c>
      <c r="F31" s="84" t="s">
        <v>491</v>
      </c>
      <c r="G31" s="82">
        <v>2023.0</v>
      </c>
      <c r="H31" s="79" t="s">
        <v>1480</v>
      </c>
      <c r="I31" s="82">
        <v>18.0</v>
      </c>
      <c r="J31" s="79" t="s">
        <v>1481</v>
      </c>
      <c r="K31" s="79" t="s">
        <v>1482</v>
      </c>
      <c r="L31" s="79"/>
      <c r="M31" s="79"/>
      <c r="N31" s="79"/>
      <c r="O31" s="82">
        <v>1.0</v>
      </c>
      <c r="P31" s="79" t="s">
        <v>1483</v>
      </c>
      <c r="Q31" s="83" t="s">
        <v>1484</v>
      </c>
      <c r="R31" s="79" t="s">
        <v>1485</v>
      </c>
      <c r="S31" s="79" t="s">
        <v>1486</v>
      </c>
      <c r="T31" s="79" t="s">
        <v>1487</v>
      </c>
      <c r="U31" s="79"/>
      <c r="V31" s="79" t="s">
        <v>1488</v>
      </c>
      <c r="W31" s="79"/>
      <c r="X31" s="79"/>
      <c r="Y31" s="79"/>
      <c r="Z31" s="79"/>
      <c r="AA31" s="79"/>
      <c r="AB31" s="79"/>
      <c r="AC31" s="79" t="s">
        <v>1489</v>
      </c>
      <c r="AD31" s="79" t="s">
        <v>1490</v>
      </c>
      <c r="AE31" s="79"/>
      <c r="AF31" s="79" t="s">
        <v>1491</v>
      </c>
      <c r="AG31" s="79"/>
      <c r="AH31" s="79"/>
      <c r="AI31" s="79"/>
      <c r="AJ31" s="79"/>
      <c r="AK31" s="79"/>
      <c r="AL31" s="79" t="s">
        <v>1492</v>
      </c>
      <c r="AM31" s="79"/>
      <c r="AN31" s="79" t="s">
        <v>1493</v>
      </c>
      <c r="AO31" s="82">
        <v>3.7467189E7</v>
      </c>
      <c r="AP31" s="79" t="s">
        <v>970</v>
      </c>
      <c r="AQ31" s="79" t="s">
        <v>1480</v>
      </c>
      <c r="AR31" s="79" t="s">
        <v>972</v>
      </c>
      <c r="AS31" s="79" t="s">
        <v>973</v>
      </c>
      <c r="AT31" s="79" t="s">
        <v>1086</v>
      </c>
      <c r="AU31" s="79" t="s">
        <v>974</v>
      </c>
      <c r="AV31" s="79" t="s">
        <v>1494</v>
      </c>
      <c r="AW31" s="82">
        <v>0.0</v>
      </c>
      <c r="AX31" s="79"/>
      <c r="AY31" s="82">
        <v>1.0</v>
      </c>
      <c r="AZ31" s="82">
        <v>34.0</v>
      </c>
    </row>
    <row r="32" ht="15.75" customHeight="1">
      <c r="A32" s="79" t="s">
        <v>53</v>
      </c>
      <c r="B32" s="80">
        <v>71.0</v>
      </c>
      <c r="C32" s="84" t="s">
        <v>1495</v>
      </c>
      <c r="D32" s="79" t="s">
        <v>1496</v>
      </c>
      <c r="E32" s="79" t="s">
        <v>1497</v>
      </c>
      <c r="F32" s="84" t="s">
        <v>1498</v>
      </c>
      <c r="G32" s="82">
        <v>2023.0</v>
      </c>
      <c r="H32" s="79" t="s">
        <v>1499</v>
      </c>
      <c r="I32" s="82">
        <v>60.0</v>
      </c>
      <c r="J32" s="79" t="s">
        <v>1410</v>
      </c>
      <c r="K32" s="79"/>
      <c r="L32" s="79" t="s">
        <v>1500</v>
      </c>
      <c r="M32" s="79" t="s">
        <v>1501</v>
      </c>
      <c r="N32" s="82">
        <v>8.0</v>
      </c>
      <c r="O32" s="82">
        <v>0.0</v>
      </c>
      <c r="P32" s="79" t="s">
        <v>1502</v>
      </c>
      <c r="Q32" s="83" t="s">
        <v>1503</v>
      </c>
      <c r="R32" s="79" t="s">
        <v>1504</v>
      </c>
      <c r="S32" s="79" t="s">
        <v>1505</v>
      </c>
      <c r="T32" s="79" t="s">
        <v>1506</v>
      </c>
      <c r="U32" s="79" t="s">
        <v>1507</v>
      </c>
      <c r="V32" s="79"/>
      <c r="W32" s="79"/>
      <c r="X32" s="79"/>
      <c r="Y32" s="79"/>
      <c r="Z32" s="79"/>
      <c r="AA32" s="79" t="s">
        <v>1508</v>
      </c>
      <c r="AB32" s="79" t="s">
        <v>1509</v>
      </c>
      <c r="AC32" s="79" t="s">
        <v>1510</v>
      </c>
      <c r="AD32" s="79" t="s">
        <v>1511</v>
      </c>
      <c r="AE32" s="79"/>
      <c r="AF32" s="79" t="s">
        <v>1512</v>
      </c>
      <c r="AG32" s="79"/>
      <c r="AH32" s="79"/>
      <c r="AI32" s="79"/>
      <c r="AJ32" s="79"/>
      <c r="AK32" s="79"/>
      <c r="AL32" s="79" t="s">
        <v>1513</v>
      </c>
      <c r="AM32" s="79"/>
      <c r="AN32" s="79"/>
      <c r="AO32" s="79"/>
      <c r="AP32" s="79" t="s">
        <v>970</v>
      </c>
      <c r="AQ32" s="79" t="s">
        <v>1514</v>
      </c>
      <c r="AR32" s="79" t="s">
        <v>972</v>
      </c>
      <c r="AS32" s="79" t="s">
        <v>973</v>
      </c>
      <c r="AT32" s="79"/>
      <c r="AU32" s="79" t="s">
        <v>974</v>
      </c>
      <c r="AV32" s="79" t="s">
        <v>1515</v>
      </c>
      <c r="AW32" s="82">
        <v>0.0</v>
      </c>
      <c r="AX32" s="79"/>
      <c r="AY32" s="82">
        <v>1.0</v>
      </c>
      <c r="AZ32" s="82">
        <v>53.0</v>
      </c>
    </row>
    <row r="33" ht="15.75" customHeight="1">
      <c r="A33" s="79" t="s">
        <v>53</v>
      </c>
      <c r="B33" s="80">
        <v>75.0</v>
      </c>
      <c r="C33" s="84" t="s">
        <v>1516</v>
      </c>
      <c r="D33" s="79" t="s">
        <v>1517</v>
      </c>
      <c r="E33" s="79" t="s">
        <v>1518</v>
      </c>
      <c r="F33" s="84" t="s">
        <v>1519</v>
      </c>
      <c r="G33" s="82">
        <v>2024.0</v>
      </c>
      <c r="H33" s="79" t="s">
        <v>1520</v>
      </c>
      <c r="I33" s="79"/>
      <c r="J33" s="79"/>
      <c r="K33" s="79"/>
      <c r="L33" s="79"/>
      <c r="M33" s="79"/>
      <c r="N33" s="79"/>
      <c r="O33" s="82">
        <v>0.0</v>
      </c>
      <c r="P33" s="79" t="s">
        <v>1521</v>
      </c>
      <c r="Q33" s="83" t="s">
        <v>1522</v>
      </c>
      <c r="R33" s="79" t="s">
        <v>1523</v>
      </c>
      <c r="S33" s="79" t="s">
        <v>1524</v>
      </c>
      <c r="T33" s="79" t="s">
        <v>1525</v>
      </c>
      <c r="U33" s="79" t="s">
        <v>1526</v>
      </c>
      <c r="V33" s="79"/>
      <c r="W33" s="79"/>
      <c r="X33" s="79"/>
      <c r="Y33" s="79"/>
      <c r="Z33" s="79"/>
      <c r="AA33" s="79" t="s">
        <v>1527</v>
      </c>
      <c r="AB33" s="79" t="s">
        <v>1528</v>
      </c>
      <c r="AC33" s="79" t="s">
        <v>1529</v>
      </c>
      <c r="AD33" s="79" t="s">
        <v>1530</v>
      </c>
      <c r="AE33" s="79"/>
      <c r="AF33" s="79" t="s">
        <v>1531</v>
      </c>
      <c r="AG33" s="79"/>
      <c r="AH33" s="79"/>
      <c r="AI33" s="79"/>
      <c r="AJ33" s="79"/>
      <c r="AK33" s="79"/>
      <c r="AL33" s="79" t="s">
        <v>1532</v>
      </c>
      <c r="AM33" s="79"/>
      <c r="AN33" s="79" t="s">
        <v>1533</v>
      </c>
      <c r="AO33" s="79"/>
      <c r="AP33" s="79" t="s">
        <v>970</v>
      </c>
      <c r="AQ33" s="79" t="s">
        <v>1534</v>
      </c>
      <c r="AR33" s="79" t="s">
        <v>972</v>
      </c>
      <c r="AS33" s="79" t="s">
        <v>1067</v>
      </c>
      <c r="AT33" s="79"/>
      <c r="AU33" s="79" t="s">
        <v>974</v>
      </c>
      <c r="AV33" s="79" t="s">
        <v>1535</v>
      </c>
      <c r="AW33" s="82">
        <v>0.0</v>
      </c>
      <c r="AX33" s="79"/>
      <c r="AY33" s="82">
        <v>1.0</v>
      </c>
      <c r="AZ33" s="82">
        <v>38.0</v>
      </c>
    </row>
    <row r="34" ht="15.75" customHeight="1">
      <c r="A34" s="79" t="s">
        <v>53</v>
      </c>
      <c r="B34" s="80">
        <v>78.0</v>
      </c>
      <c r="C34" s="84" t="s">
        <v>1536</v>
      </c>
      <c r="D34" s="79" t="s">
        <v>1537</v>
      </c>
      <c r="E34" s="79" t="s">
        <v>1538</v>
      </c>
      <c r="F34" s="84" t="s">
        <v>1539</v>
      </c>
      <c r="G34" s="82">
        <v>2022.0</v>
      </c>
      <c r="H34" s="79" t="s">
        <v>1252</v>
      </c>
      <c r="I34" s="82">
        <v>10.0</v>
      </c>
      <c r="J34" s="79"/>
      <c r="K34" s="79"/>
      <c r="L34" s="79" t="s">
        <v>1540</v>
      </c>
      <c r="M34" s="79" t="s">
        <v>1541</v>
      </c>
      <c r="N34" s="82">
        <v>14.0</v>
      </c>
      <c r="O34" s="82">
        <v>13.0</v>
      </c>
      <c r="P34" s="79" t="s">
        <v>1542</v>
      </c>
      <c r="Q34" s="83" t="s">
        <v>1543</v>
      </c>
      <c r="R34" s="79" t="s">
        <v>1544</v>
      </c>
      <c r="S34" s="79" t="s">
        <v>1545</v>
      </c>
      <c r="T34" s="79" t="s">
        <v>1546</v>
      </c>
      <c r="U34" s="79" t="s">
        <v>1547</v>
      </c>
      <c r="V34" s="79" t="s">
        <v>1548</v>
      </c>
      <c r="W34" s="79"/>
      <c r="X34" s="79"/>
      <c r="Y34" s="79"/>
      <c r="Z34" s="79"/>
      <c r="AA34" s="79"/>
      <c r="AB34" s="79"/>
      <c r="AC34" s="79" t="s">
        <v>1549</v>
      </c>
      <c r="AD34" s="79" t="s">
        <v>1550</v>
      </c>
      <c r="AE34" s="79"/>
      <c r="AF34" s="79" t="s">
        <v>1266</v>
      </c>
      <c r="AG34" s="79"/>
      <c r="AH34" s="79"/>
      <c r="AI34" s="79"/>
      <c r="AJ34" s="79"/>
      <c r="AK34" s="79"/>
      <c r="AL34" s="79" t="s">
        <v>1267</v>
      </c>
      <c r="AM34" s="79"/>
      <c r="AN34" s="79"/>
      <c r="AO34" s="79"/>
      <c r="AP34" s="79" t="s">
        <v>970</v>
      </c>
      <c r="AQ34" s="79" t="s">
        <v>1252</v>
      </c>
      <c r="AR34" s="79" t="s">
        <v>972</v>
      </c>
      <c r="AS34" s="79" t="s">
        <v>973</v>
      </c>
      <c r="AT34" s="79" t="s">
        <v>994</v>
      </c>
      <c r="AU34" s="79" t="s">
        <v>974</v>
      </c>
      <c r="AV34" s="79" t="s">
        <v>1551</v>
      </c>
      <c r="AW34" s="82">
        <v>0.0</v>
      </c>
      <c r="AX34" s="79"/>
      <c r="AY34" s="82">
        <v>1.0</v>
      </c>
      <c r="AZ34" s="82">
        <v>19.0</v>
      </c>
    </row>
    <row r="35" ht="15.75" customHeight="1">
      <c r="A35" s="79" t="s">
        <v>53</v>
      </c>
      <c r="B35" s="80">
        <v>82.0</v>
      </c>
      <c r="C35" s="84" t="s">
        <v>510</v>
      </c>
      <c r="D35" s="79" t="s">
        <v>1552</v>
      </c>
      <c r="E35" s="79" t="s">
        <v>1553</v>
      </c>
      <c r="F35" s="84" t="s">
        <v>509</v>
      </c>
      <c r="G35" s="82">
        <v>2022.0</v>
      </c>
      <c r="H35" s="79" t="s">
        <v>1554</v>
      </c>
      <c r="I35" s="82">
        <v>59.0</v>
      </c>
      <c r="J35" s="79" t="s">
        <v>1195</v>
      </c>
      <c r="K35" s="79"/>
      <c r="L35" s="79" t="s">
        <v>1555</v>
      </c>
      <c r="M35" s="79" t="s">
        <v>1556</v>
      </c>
      <c r="N35" s="82">
        <v>18.0</v>
      </c>
      <c r="O35" s="82">
        <v>4.0</v>
      </c>
      <c r="P35" s="79" t="s">
        <v>1557</v>
      </c>
      <c r="Q35" s="83" t="s">
        <v>1558</v>
      </c>
      <c r="R35" s="79" t="s">
        <v>1559</v>
      </c>
      <c r="S35" s="79" t="s">
        <v>1560</v>
      </c>
      <c r="T35" s="79" t="s">
        <v>1561</v>
      </c>
      <c r="U35" s="79"/>
      <c r="V35" s="79"/>
      <c r="W35" s="79"/>
      <c r="X35" s="79"/>
      <c r="Y35" s="79"/>
      <c r="Z35" s="79"/>
      <c r="AA35" s="79"/>
      <c r="AB35" s="79"/>
      <c r="AC35" s="79" t="s">
        <v>1562</v>
      </c>
      <c r="AD35" s="79" t="s">
        <v>1563</v>
      </c>
      <c r="AE35" s="79"/>
      <c r="AF35" s="79" t="s">
        <v>1531</v>
      </c>
      <c r="AG35" s="79"/>
      <c r="AH35" s="79"/>
      <c r="AI35" s="79"/>
      <c r="AJ35" s="79"/>
      <c r="AK35" s="79"/>
      <c r="AL35" s="79" t="s">
        <v>1564</v>
      </c>
      <c r="AM35" s="79"/>
      <c r="AN35" s="79"/>
      <c r="AO35" s="79"/>
      <c r="AP35" s="79" t="s">
        <v>970</v>
      </c>
      <c r="AQ35" s="79" t="s">
        <v>1565</v>
      </c>
      <c r="AR35" s="79" t="s">
        <v>972</v>
      </c>
      <c r="AS35" s="79" t="s">
        <v>973</v>
      </c>
      <c r="AT35" s="79"/>
      <c r="AU35" s="79" t="s">
        <v>974</v>
      </c>
      <c r="AV35" s="79" t="s">
        <v>1566</v>
      </c>
      <c r="AW35" s="82">
        <v>0.0</v>
      </c>
      <c r="AX35" s="79"/>
      <c r="AY35" s="82">
        <v>1.0</v>
      </c>
      <c r="AZ35" s="82">
        <v>47.0</v>
      </c>
    </row>
    <row r="36" ht="15.75" customHeight="1">
      <c r="A36" s="79" t="s">
        <v>53</v>
      </c>
      <c r="B36" s="80">
        <v>83.0</v>
      </c>
      <c r="C36" s="84" t="s">
        <v>528</v>
      </c>
      <c r="D36" s="79" t="s">
        <v>1567</v>
      </c>
      <c r="E36" s="79" t="s">
        <v>1568</v>
      </c>
      <c r="F36" s="84" t="s">
        <v>527</v>
      </c>
      <c r="G36" s="82">
        <v>2023.0</v>
      </c>
      <c r="H36" s="79" t="s">
        <v>1569</v>
      </c>
      <c r="I36" s="82">
        <v>19.0</v>
      </c>
      <c r="J36" s="79" t="s">
        <v>1570</v>
      </c>
      <c r="K36" s="79"/>
      <c r="L36" s="79" t="s">
        <v>1571</v>
      </c>
      <c r="M36" s="79" t="s">
        <v>1430</v>
      </c>
      <c r="N36" s="82">
        <v>18.0</v>
      </c>
      <c r="O36" s="82">
        <v>6.0</v>
      </c>
      <c r="P36" s="79" t="s">
        <v>1572</v>
      </c>
      <c r="Q36" s="83" t="s">
        <v>1573</v>
      </c>
      <c r="R36" s="79" t="s">
        <v>1574</v>
      </c>
      <c r="S36" s="79" t="s">
        <v>1575</v>
      </c>
      <c r="T36" s="79" t="s">
        <v>1576</v>
      </c>
      <c r="U36" s="79" t="s">
        <v>1577</v>
      </c>
      <c r="V36" s="79"/>
      <c r="W36" s="79"/>
      <c r="X36" s="79"/>
      <c r="Y36" s="79"/>
      <c r="Z36" s="79"/>
      <c r="AA36" s="79"/>
      <c r="AB36" s="79"/>
      <c r="AC36" s="79" t="s">
        <v>1578</v>
      </c>
      <c r="AD36" s="79" t="s">
        <v>1579</v>
      </c>
      <c r="AE36" s="79"/>
      <c r="AF36" s="79" t="s">
        <v>1580</v>
      </c>
      <c r="AG36" s="79"/>
      <c r="AH36" s="79"/>
      <c r="AI36" s="79"/>
      <c r="AJ36" s="79"/>
      <c r="AK36" s="79"/>
      <c r="AL36" s="79" t="s">
        <v>1581</v>
      </c>
      <c r="AM36" s="79"/>
      <c r="AN36" s="79"/>
      <c r="AO36" s="79"/>
      <c r="AP36" s="79" t="s">
        <v>970</v>
      </c>
      <c r="AQ36" s="79" t="s">
        <v>1582</v>
      </c>
      <c r="AR36" s="79" t="s">
        <v>972</v>
      </c>
      <c r="AS36" s="79" t="s">
        <v>973</v>
      </c>
      <c r="AT36" s="79" t="s">
        <v>994</v>
      </c>
      <c r="AU36" s="79" t="s">
        <v>974</v>
      </c>
      <c r="AV36" s="79" t="s">
        <v>1583</v>
      </c>
      <c r="AW36" s="82">
        <v>0.0</v>
      </c>
      <c r="AX36" s="79"/>
      <c r="AY36" s="82">
        <v>1.0</v>
      </c>
      <c r="AZ36" s="82">
        <v>11.0</v>
      </c>
    </row>
    <row r="37" ht="15.75" customHeight="1">
      <c r="A37" s="79" t="s">
        <v>53</v>
      </c>
      <c r="B37" s="80">
        <v>84.0</v>
      </c>
      <c r="C37" s="84" t="s">
        <v>545</v>
      </c>
      <c r="D37" s="79" t="s">
        <v>1584</v>
      </c>
      <c r="E37" s="79" t="s">
        <v>1585</v>
      </c>
      <c r="F37" s="84" t="s">
        <v>544</v>
      </c>
      <c r="G37" s="82">
        <v>2022.0</v>
      </c>
      <c r="H37" s="79" t="s">
        <v>1586</v>
      </c>
      <c r="I37" s="82">
        <v>18.0</v>
      </c>
      <c r="J37" s="79" t="s">
        <v>1072</v>
      </c>
      <c r="K37" s="79"/>
      <c r="L37" s="79"/>
      <c r="M37" s="79"/>
      <c r="N37" s="79"/>
      <c r="O37" s="82">
        <v>0.0</v>
      </c>
      <c r="P37" s="79" t="s">
        <v>1587</v>
      </c>
      <c r="Q37" s="83" t="s">
        <v>1588</v>
      </c>
      <c r="R37" s="79" t="s">
        <v>1589</v>
      </c>
      <c r="S37" s="79" t="s">
        <v>1590</v>
      </c>
      <c r="T37" s="79" t="s">
        <v>1591</v>
      </c>
      <c r="U37" s="79" t="s">
        <v>1592</v>
      </c>
      <c r="V37" s="79" t="s">
        <v>1593</v>
      </c>
      <c r="W37" s="79"/>
      <c r="X37" s="79"/>
      <c r="Y37" s="79"/>
      <c r="Z37" s="79"/>
      <c r="AA37" s="79" t="s">
        <v>1594</v>
      </c>
      <c r="AB37" s="79" t="s">
        <v>1595</v>
      </c>
      <c r="AC37" s="79" t="s">
        <v>1596</v>
      </c>
      <c r="AD37" s="79" t="s">
        <v>1597</v>
      </c>
      <c r="AE37" s="79"/>
      <c r="AF37" s="79" t="s">
        <v>1598</v>
      </c>
      <c r="AG37" s="79"/>
      <c r="AH37" s="79"/>
      <c r="AI37" s="79"/>
      <c r="AJ37" s="79"/>
      <c r="AK37" s="79"/>
      <c r="AL37" s="79" t="s">
        <v>1599</v>
      </c>
      <c r="AM37" s="79"/>
      <c r="AN37" s="79"/>
      <c r="AO37" s="79"/>
      <c r="AP37" s="79" t="s">
        <v>970</v>
      </c>
      <c r="AQ37" s="79" t="s">
        <v>1600</v>
      </c>
      <c r="AR37" s="79" t="s">
        <v>972</v>
      </c>
      <c r="AS37" s="79" t="s">
        <v>973</v>
      </c>
      <c r="AT37" s="79" t="s">
        <v>994</v>
      </c>
      <c r="AU37" s="79" t="s">
        <v>974</v>
      </c>
      <c r="AV37" s="79" t="s">
        <v>1601</v>
      </c>
      <c r="AW37" s="82">
        <v>0.0</v>
      </c>
      <c r="AX37" s="79"/>
      <c r="AY37" s="82">
        <v>1.0</v>
      </c>
      <c r="AZ37" s="82">
        <v>54.0</v>
      </c>
    </row>
    <row r="38" ht="15.75" customHeight="1">
      <c r="A38" s="79" t="s">
        <v>53</v>
      </c>
      <c r="B38" s="80">
        <v>85.0</v>
      </c>
      <c r="C38" s="84" t="s">
        <v>1602</v>
      </c>
      <c r="D38" s="79" t="s">
        <v>1603</v>
      </c>
      <c r="E38" s="79" t="s">
        <v>1604</v>
      </c>
      <c r="F38" s="84" t="s">
        <v>1605</v>
      </c>
      <c r="G38" s="82">
        <v>2024.0</v>
      </c>
      <c r="H38" s="79" t="s">
        <v>1606</v>
      </c>
      <c r="I38" s="79"/>
      <c r="J38" s="79"/>
      <c r="K38" s="79"/>
      <c r="L38" s="79" t="s">
        <v>1607</v>
      </c>
      <c r="M38" s="79" t="s">
        <v>1608</v>
      </c>
      <c r="N38" s="82">
        <v>3.0</v>
      </c>
      <c r="O38" s="82">
        <v>0.0</v>
      </c>
      <c r="P38" s="79" t="s">
        <v>1609</v>
      </c>
      <c r="Q38" s="83" t="s">
        <v>1610</v>
      </c>
      <c r="R38" s="79" t="s">
        <v>1611</v>
      </c>
      <c r="S38" s="79" t="s">
        <v>1612</v>
      </c>
      <c r="T38" s="79" t="s">
        <v>1613</v>
      </c>
      <c r="U38" s="79" t="s">
        <v>1614</v>
      </c>
      <c r="V38" s="79" t="s">
        <v>1615</v>
      </c>
      <c r="W38" s="79"/>
      <c r="X38" s="79"/>
      <c r="Y38" s="79"/>
      <c r="Z38" s="79"/>
      <c r="AA38" s="79" t="s">
        <v>1616</v>
      </c>
      <c r="AB38" s="79" t="s">
        <v>1617</v>
      </c>
      <c r="AC38" s="79" t="s">
        <v>1618</v>
      </c>
      <c r="AD38" s="79" t="s">
        <v>1619</v>
      </c>
      <c r="AE38" s="79"/>
      <c r="AF38" s="79" t="s">
        <v>1266</v>
      </c>
      <c r="AG38" s="79" t="s">
        <v>1620</v>
      </c>
      <c r="AH38" s="79" t="s">
        <v>1621</v>
      </c>
      <c r="AI38" s="79" t="s">
        <v>1622</v>
      </c>
      <c r="AJ38" s="79" t="s">
        <v>1623</v>
      </c>
      <c r="AK38" s="82">
        <v>201142.0</v>
      </c>
      <c r="AL38" s="79"/>
      <c r="AM38" s="79" t="s">
        <v>1624</v>
      </c>
      <c r="AN38" s="79"/>
      <c r="AO38" s="79"/>
      <c r="AP38" s="79" t="s">
        <v>970</v>
      </c>
      <c r="AQ38" s="79" t="s">
        <v>1625</v>
      </c>
      <c r="AR38" s="79" t="s">
        <v>1339</v>
      </c>
      <c r="AS38" s="79" t="s">
        <v>973</v>
      </c>
      <c r="AT38" s="79"/>
      <c r="AU38" s="79" t="s">
        <v>974</v>
      </c>
      <c r="AV38" s="79" t="s">
        <v>1626</v>
      </c>
      <c r="AW38" s="82">
        <v>0.0</v>
      </c>
      <c r="AX38" s="79"/>
      <c r="AY38" s="82">
        <v>1.0</v>
      </c>
      <c r="AZ38" s="82">
        <v>25.0</v>
      </c>
    </row>
    <row r="39" ht="15.75" customHeight="1">
      <c r="A39" s="79" t="s">
        <v>53</v>
      </c>
      <c r="B39" s="80">
        <v>86.0</v>
      </c>
      <c r="C39" s="84" t="s">
        <v>564</v>
      </c>
      <c r="D39" s="79" t="s">
        <v>1627</v>
      </c>
      <c r="E39" s="79" t="s">
        <v>1628</v>
      </c>
      <c r="F39" s="84" t="s">
        <v>563</v>
      </c>
      <c r="G39" s="82">
        <v>2023.0</v>
      </c>
      <c r="H39" s="79" t="s">
        <v>1480</v>
      </c>
      <c r="I39" s="82">
        <v>18.0</v>
      </c>
      <c r="J39" s="79" t="s">
        <v>1629</v>
      </c>
      <c r="K39" s="79" t="s">
        <v>1630</v>
      </c>
      <c r="L39" s="79"/>
      <c r="M39" s="79"/>
      <c r="N39" s="79"/>
      <c r="O39" s="82">
        <v>1.0</v>
      </c>
      <c r="P39" s="79" t="s">
        <v>1631</v>
      </c>
      <c r="Q39" s="83" t="s">
        <v>1632</v>
      </c>
      <c r="R39" s="79" t="s">
        <v>1633</v>
      </c>
      <c r="S39" s="79" t="s">
        <v>1634</v>
      </c>
      <c r="T39" s="79" t="s">
        <v>1635</v>
      </c>
      <c r="U39" s="79"/>
      <c r="V39" s="79" t="s">
        <v>1636</v>
      </c>
      <c r="W39" s="79"/>
      <c r="X39" s="79"/>
      <c r="Y39" s="79"/>
      <c r="Z39" s="79"/>
      <c r="AA39" s="79"/>
      <c r="AB39" s="79"/>
      <c r="AC39" s="79" t="s">
        <v>1637</v>
      </c>
      <c r="AD39" s="79" t="s">
        <v>1638</v>
      </c>
      <c r="AE39" s="79"/>
      <c r="AF39" s="79" t="s">
        <v>1491</v>
      </c>
      <c r="AG39" s="79"/>
      <c r="AH39" s="79"/>
      <c r="AI39" s="79"/>
      <c r="AJ39" s="79"/>
      <c r="AK39" s="79"/>
      <c r="AL39" s="79" t="s">
        <v>1492</v>
      </c>
      <c r="AM39" s="79"/>
      <c r="AN39" s="79" t="s">
        <v>1493</v>
      </c>
      <c r="AO39" s="82">
        <v>3.7494323E7</v>
      </c>
      <c r="AP39" s="79" t="s">
        <v>970</v>
      </c>
      <c r="AQ39" s="79" t="s">
        <v>1480</v>
      </c>
      <c r="AR39" s="79" t="s">
        <v>972</v>
      </c>
      <c r="AS39" s="79" t="s">
        <v>973</v>
      </c>
      <c r="AT39" s="79" t="s">
        <v>1086</v>
      </c>
      <c r="AU39" s="79" t="s">
        <v>974</v>
      </c>
      <c r="AV39" s="79" t="s">
        <v>1639</v>
      </c>
      <c r="AW39" s="82">
        <v>0.0</v>
      </c>
      <c r="AX39" s="79"/>
      <c r="AY39" s="82">
        <v>1.0</v>
      </c>
      <c r="AZ39" s="82">
        <v>52.0</v>
      </c>
    </row>
    <row r="40" ht="15.75" customHeight="1">
      <c r="A40" s="79" t="s">
        <v>53</v>
      </c>
      <c r="B40" s="80">
        <v>87.0</v>
      </c>
      <c r="C40" s="84" t="s">
        <v>582</v>
      </c>
      <c r="D40" s="79" t="s">
        <v>1640</v>
      </c>
      <c r="E40" s="79" t="s">
        <v>1641</v>
      </c>
      <c r="F40" s="84" t="s">
        <v>581</v>
      </c>
      <c r="G40" s="82">
        <v>2024.0</v>
      </c>
      <c r="H40" s="79" t="s">
        <v>1642</v>
      </c>
      <c r="I40" s="82">
        <v>23.0</v>
      </c>
      <c r="J40" s="79" t="s">
        <v>1410</v>
      </c>
      <c r="K40" s="79"/>
      <c r="L40" s="79" t="s">
        <v>1643</v>
      </c>
      <c r="M40" s="79" t="s">
        <v>1644</v>
      </c>
      <c r="N40" s="82">
        <v>12.0</v>
      </c>
      <c r="O40" s="82">
        <v>1.0</v>
      </c>
      <c r="P40" s="79" t="s">
        <v>1645</v>
      </c>
      <c r="Q40" s="83" t="s">
        <v>1646</v>
      </c>
      <c r="R40" s="79" t="s">
        <v>1647</v>
      </c>
      <c r="S40" s="79" t="s">
        <v>1648</v>
      </c>
      <c r="T40" s="79" t="s">
        <v>1649</v>
      </c>
      <c r="U40" s="79" t="s">
        <v>1650</v>
      </c>
      <c r="V40" s="79" t="s">
        <v>1651</v>
      </c>
      <c r="W40" s="79"/>
      <c r="X40" s="79"/>
      <c r="Y40" s="79"/>
      <c r="Z40" s="79"/>
      <c r="AA40" s="79"/>
      <c r="AB40" s="79"/>
      <c r="AC40" s="79" t="s">
        <v>1652</v>
      </c>
      <c r="AD40" s="79" t="s">
        <v>1653</v>
      </c>
      <c r="AE40" s="79"/>
      <c r="AF40" s="79" t="s">
        <v>1654</v>
      </c>
      <c r="AG40" s="79"/>
      <c r="AH40" s="79"/>
      <c r="AI40" s="79"/>
      <c r="AJ40" s="79"/>
      <c r="AK40" s="79"/>
      <c r="AL40" s="79" t="s">
        <v>1655</v>
      </c>
      <c r="AM40" s="79"/>
      <c r="AN40" s="79"/>
      <c r="AO40" s="79"/>
      <c r="AP40" s="79" t="s">
        <v>970</v>
      </c>
      <c r="AQ40" s="79" t="s">
        <v>1656</v>
      </c>
      <c r="AR40" s="79" t="s">
        <v>972</v>
      </c>
      <c r="AS40" s="79" t="s">
        <v>973</v>
      </c>
      <c r="AT40" s="79" t="s">
        <v>1248</v>
      </c>
      <c r="AU40" s="79" t="s">
        <v>974</v>
      </c>
      <c r="AV40" s="79" t="s">
        <v>1657</v>
      </c>
      <c r="AW40" s="82">
        <v>0.0</v>
      </c>
      <c r="AX40" s="79"/>
      <c r="AY40" s="82">
        <v>1.0</v>
      </c>
      <c r="AZ40" s="82">
        <v>40.0</v>
      </c>
    </row>
    <row r="41" ht="15.75" customHeight="1">
      <c r="A41" s="79" t="s">
        <v>53</v>
      </c>
      <c r="B41" s="80">
        <v>88.0</v>
      </c>
      <c r="C41" s="84" t="s">
        <v>601</v>
      </c>
      <c r="D41" s="79" t="s">
        <v>1658</v>
      </c>
      <c r="E41" s="79" t="s">
        <v>1659</v>
      </c>
      <c r="F41" s="84" t="s">
        <v>600</v>
      </c>
      <c r="G41" s="82">
        <v>2023.0</v>
      </c>
      <c r="H41" s="79" t="s">
        <v>1660</v>
      </c>
      <c r="I41" s="82">
        <v>43.0</v>
      </c>
      <c r="J41" s="79" t="s">
        <v>1072</v>
      </c>
      <c r="K41" s="79"/>
      <c r="L41" s="79" t="s">
        <v>1661</v>
      </c>
      <c r="M41" s="79" t="s">
        <v>1662</v>
      </c>
      <c r="N41" s="82">
        <v>16.0</v>
      </c>
      <c r="O41" s="82">
        <v>11.0</v>
      </c>
      <c r="P41" s="79" t="s">
        <v>1663</v>
      </c>
      <c r="Q41" s="83" t="s">
        <v>1664</v>
      </c>
      <c r="R41" s="79" t="s">
        <v>1665</v>
      </c>
      <c r="S41" s="79" t="s">
        <v>1666</v>
      </c>
      <c r="T41" s="79" t="s">
        <v>1667</v>
      </c>
      <c r="U41" s="79" t="s">
        <v>1668</v>
      </c>
      <c r="V41" s="79"/>
      <c r="W41" s="79"/>
      <c r="X41" s="79"/>
      <c r="Y41" s="79"/>
      <c r="Z41" s="79"/>
      <c r="AA41" s="79" t="s">
        <v>1669</v>
      </c>
      <c r="AB41" s="79" t="s">
        <v>1670</v>
      </c>
      <c r="AC41" s="79" t="s">
        <v>1671</v>
      </c>
      <c r="AD41" s="79" t="s">
        <v>1672</v>
      </c>
      <c r="AE41" s="79"/>
      <c r="AF41" s="79" t="s">
        <v>1531</v>
      </c>
      <c r="AG41" s="79"/>
      <c r="AH41" s="79"/>
      <c r="AI41" s="79"/>
      <c r="AJ41" s="79"/>
      <c r="AK41" s="79"/>
      <c r="AL41" s="79" t="s">
        <v>1673</v>
      </c>
      <c r="AM41" s="79"/>
      <c r="AN41" s="79"/>
      <c r="AO41" s="79"/>
      <c r="AP41" s="79" t="s">
        <v>970</v>
      </c>
      <c r="AQ41" s="79" t="s">
        <v>1674</v>
      </c>
      <c r="AR41" s="79" t="s">
        <v>972</v>
      </c>
      <c r="AS41" s="79" t="s">
        <v>973</v>
      </c>
      <c r="AT41" s="79" t="s">
        <v>1012</v>
      </c>
      <c r="AU41" s="79" t="s">
        <v>974</v>
      </c>
      <c r="AV41" s="79" t="s">
        <v>1675</v>
      </c>
      <c r="AW41" s="82">
        <v>0.0</v>
      </c>
      <c r="AX41" s="79"/>
      <c r="AY41" s="82">
        <v>1.0</v>
      </c>
      <c r="AZ41" s="82">
        <v>21.0</v>
      </c>
    </row>
    <row r="42" ht="15.75" customHeight="1">
      <c r="A42" s="79" t="s">
        <v>53</v>
      </c>
      <c r="B42" s="80">
        <v>89.0</v>
      </c>
      <c r="C42" s="84" t="s">
        <v>618</v>
      </c>
      <c r="D42" s="79" t="s">
        <v>1676</v>
      </c>
      <c r="E42" s="79" t="s">
        <v>1677</v>
      </c>
      <c r="F42" s="84" t="s">
        <v>617</v>
      </c>
      <c r="G42" s="82">
        <v>2022.0</v>
      </c>
      <c r="H42" s="79" t="s">
        <v>1678</v>
      </c>
      <c r="I42" s="82">
        <v>28.0</v>
      </c>
      <c r="J42" s="79" t="s">
        <v>1072</v>
      </c>
      <c r="K42" s="79"/>
      <c r="L42" s="79" t="s">
        <v>1679</v>
      </c>
      <c r="M42" s="79" t="s">
        <v>1680</v>
      </c>
      <c r="N42" s="82">
        <v>9.0</v>
      </c>
      <c r="O42" s="82">
        <v>2.0</v>
      </c>
      <c r="P42" s="79" t="s">
        <v>1681</v>
      </c>
      <c r="Q42" s="83" t="s">
        <v>1682</v>
      </c>
      <c r="R42" s="79" t="s">
        <v>1683</v>
      </c>
      <c r="S42" s="79" t="s">
        <v>1684</v>
      </c>
      <c r="T42" s="79" t="s">
        <v>1685</v>
      </c>
      <c r="U42" s="79" t="s">
        <v>1686</v>
      </c>
      <c r="V42" s="79"/>
      <c r="W42" s="79"/>
      <c r="X42" s="79"/>
      <c r="Y42" s="79"/>
      <c r="Z42" s="79"/>
      <c r="AA42" s="79" t="s">
        <v>1687</v>
      </c>
      <c r="AB42" s="79" t="s">
        <v>1688</v>
      </c>
      <c r="AC42" s="79" t="s">
        <v>1689</v>
      </c>
      <c r="AD42" s="79" t="s">
        <v>1690</v>
      </c>
      <c r="AE42" s="79"/>
      <c r="AF42" s="79" t="s">
        <v>1009</v>
      </c>
      <c r="AG42" s="79"/>
      <c r="AH42" s="79"/>
      <c r="AI42" s="79"/>
      <c r="AJ42" s="79"/>
      <c r="AK42" s="79"/>
      <c r="AL42" s="79" t="s">
        <v>1691</v>
      </c>
      <c r="AM42" s="79"/>
      <c r="AN42" s="79"/>
      <c r="AO42" s="79"/>
      <c r="AP42" s="79" t="s">
        <v>970</v>
      </c>
      <c r="AQ42" s="79" t="s">
        <v>1692</v>
      </c>
      <c r="AR42" s="79" t="s">
        <v>972</v>
      </c>
      <c r="AS42" s="79" t="s">
        <v>973</v>
      </c>
      <c r="AT42" s="79"/>
      <c r="AU42" s="79" t="s">
        <v>974</v>
      </c>
      <c r="AV42" s="79" t="s">
        <v>1693</v>
      </c>
      <c r="AW42" s="82">
        <v>0.0</v>
      </c>
      <c r="AX42" s="79"/>
      <c r="AY42" s="82">
        <v>1.0</v>
      </c>
      <c r="AZ42" s="82">
        <v>4.0</v>
      </c>
    </row>
    <row r="43" ht="15.75" customHeight="1">
      <c r="A43" s="79" t="s">
        <v>53</v>
      </c>
      <c r="B43" s="80">
        <v>91.0</v>
      </c>
      <c r="C43" s="84" t="s">
        <v>1694</v>
      </c>
      <c r="D43" s="79" t="s">
        <v>1695</v>
      </c>
      <c r="E43" s="79" t="s">
        <v>1696</v>
      </c>
      <c r="F43" s="84" t="s">
        <v>1697</v>
      </c>
      <c r="G43" s="82">
        <v>2024.0</v>
      </c>
      <c r="H43" s="79" t="s">
        <v>1698</v>
      </c>
      <c r="I43" s="82">
        <v>129.0</v>
      </c>
      <c r="J43" s="79" t="s">
        <v>1699</v>
      </c>
      <c r="K43" s="79"/>
      <c r="L43" s="79" t="s">
        <v>1700</v>
      </c>
      <c r="M43" s="79" t="s">
        <v>1701</v>
      </c>
      <c r="N43" s="82">
        <v>18.0</v>
      </c>
      <c r="O43" s="82">
        <v>0.0</v>
      </c>
      <c r="P43" s="79" t="s">
        <v>1702</v>
      </c>
      <c r="Q43" s="83" t="s">
        <v>1703</v>
      </c>
      <c r="R43" s="79" t="s">
        <v>1704</v>
      </c>
      <c r="S43" s="79" t="s">
        <v>1705</v>
      </c>
      <c r="T43" s="79" t="s">
        <v>1706</v>
      </c>
      <c r="U43" s="79" t="s">
        <v>1707</v>
      </c>
      <c r="V43" s="79"/>
      <c r="W43" s="79"/>
      <c r="X43" s="79"/>
      <c r="Y43" s="79"/>
      <c r="Z43" s="79"/>
      <c r="AA43" s="79"/>
      <c r="AB43" s="79"/>
      <c r="AC43" s="79" t="s">
        <v>1708</v>
      </c>
      <c r="AD43" s="79" t="s">
        <v>1709</v>
      </c>
      <c r="AE43" s="79"/>
      <c r="AF43" s="79" t="s">
        <v>1710</v>
      </c>
      <c r="AG43" s="79"/>
      <c r="AH43" s="79"/>
      <c r="AI43" s="79"/>
      <c r="AJ43" s="79"/>
      <c r="AK43" s="79"/>
      <c r="AL43" s="79" t="s">
        <v>1711</v>
      </c>
      <c r="AM43" s="79"/>
      <c r="AN43" s="79"/>
      <c r="AO43" s="79"/>
      <c r="AP43" s="79" t="s">
        <v>970</v>
      </c>
      <c r="AQ43" s="79" t="s">
        <v>1698</v>
      </c>
      <c r="AR43" s="79" t="s">
        <v>972</v>
      </c>
      <c r="AS43" s="79" t="s">
        <v>973</v>
      </c>
      <c r="AT43" s="79"/>
      <c r="AU43" s="79" t="s">
        <v>974</v>
      </c>
      <c r="AV43" s="79" t="s">
        <v>1712</v>
      </c>
      <c r="AW43" s="82">
        <v>0.0</v>
      </c>
      <c r="AX43" s="79"/>
      <c r="AY43" s="82">
        <v>1.0</v>
      </c>
      <c r="AZ43" s="82">
        <v>46.0</v>
      </c>
    </row>
    <row r="44" ht="15.75" customHeight="1">
      <c r="A44" s="79" t="s">
        <v>53</v>
      </c>
      <c r="B44" s="80">
        <v>93.0</v>
      </c>
      <c r="C44" s="84" t="s">
        <v>637</v>
      </c>
      <c r="D44" s="79" t="s">
        <v>1713</v>
      </c>
      <c r="E44" s="79" t="s">
        <v>1714</v>
      </c>
      <c r="F44" s="84" t="s">
        <v>636</v>
      </c>
      <c r="G44" s="82">
        <v>2022.0</v>
      </c>
      <c r="H44" s="79" t="s">
        <v>1678</v>
      </c>
      <c r="I44" s="82">
        <v>28.0</v>
      </c>
      <c r="J44" s="79" t="s">
        <v>1072</v>
      </c>
      <c r="K44" s="79"/>
      <c r="L44" s="79" t="s">
        <v>1715</v>
      </c>
      <c r="M44" s="79" t="s">
        <v>1716</v>
      </c>
      <c r="N44" s="82">
        <v>10.0</v>
      </c>
      <c r="O44" s="82">
        <v>8.0</v>
      </c>
      <c r="P44" s="79" t="s">
        <v>1717</v>
      </c>
      <c r="Q44" s="83" t="s">
        <v>1718</v>
      </c>
      <c r="R44" s="79" t="s">
        <v>1719</v>
      </c>
      <c r="S44" s="79" t="s">
        <v>1720</v>
      </c>
      <c r="T44" s="79" t="s">
        <v>1721</v>
      </c>
      <c r="U44" s="79" t="s">
        <v>1686</v>
      </c>
      <c r="V44" s="79"/>
      <c r="W44" s="79"/>
      <c r="X44" s="79"/>
      <c r="Y44" s="79"/>
      <c r="Z44" s="79"/>
      <c r="AA44" s="79" t="s">
        <v>1687</v>
      </c>
      <c r="AB44" s="79" t="s">
        <v>1688</v>
      </c>
      <c r="AC44" s="79" t="s">
        <v>1722</v>
      </c>
      <c r="AD44" s="79" t="s">
        <v>1723</v>
      </c>
      <c r="AE44" s="79"/>
      <c r="AF44" s="79" t="s">
        <v>1009</v>
      </c>
      <c r="AG44" s="79"/>
      <c r="AH44" s="79"/>
      <c r="AI44" s="79"/>
      <c r="AJ44" s="79"/>
      <c r="AK44" s="79"/>
      <c r="AL44" s="79" t="s">
        <v>1691</v>
      </c>
      <c r="AM44" s="79"/>
      <c r="AN44" s="79"/>
      <c r="AO44" s="79"/>
      <c r="AP44" s="79" t="s">
        <v>970</v>
      </c>
      <c r="AQ44" s="79" t="s">
        <v>1692</v>
      </c>
      <c r="AR44" s="79" t="s">
        <v>972</v>
      </c>
      <c r="AS44" s="79" t="s">
        <v>973</v>
      </c>
      <c r="AT44" s="79" t="s">
        <v>1086</v>
      </c>
      <c r="AU44" s="79" t="s">
        <v>974</v>
      </c>
      <c r="AV44" s="79" t="s">
        <v>1724</v>
      </c>
      <c r="AW44" s="82">
        <v>1.0</v>
      </c>
      <c r="AX44" s="79"/>
      <c r="AY44" s="82">
        <v>1.0</v>
      </c>
      <c r="AZ44" s="82">
        <v>3.0</v>
      </c>
    </row>
    <row r="45" ht="15.75" customHeight="1">
      <c r="A45" s="79" t="s">
        <v>53</v>
      </c>
      <c r="B45" s="80">
        <v>98.0</v>
      </c>
      <c r="C45" s="84" t="s">
        <v>1725</v>
      </c>
      <c r="D45" s="79" t="s">
        <v>1726</v>
      </c>
      <c r="E45" s="79" t="s">
        <v>1727</v>
      </c>
      <c r="F45" s="84" t="s">
        <v>1728</v>
      </c>
      <c r="G45" s="82">
        <v>2022.0</v>
      </c>
      <c r="H45" s="79" t="s">
        <v>1729</v>
      </c>
      <c r="I45" s="79"/>
      <c r="J45" s="79"/>
      <c r="K45" s="79"/>
      <c r="L45" s="79" t="s">
        <v>1730</v>
      </c>
      <c r="M45" s="79" t="s">
        <v>1731</v>
      </c>
      <c r="N45" s="82">
        <v>3.0</v>
      </c>
      <c r="O45" s="82">
        <v>0.0</v>
      </c>
      <c r="P45" s="79" t="s">
        <v>1732</v>
      </c>
      <c r="Q45" s="83" t="s">
        <v>1733</v>
      </c>
      <c r="R45" s="79" t="s">
        <v>1734</v>
      </c>
      <c r="S45" s="79" t="s">
        <v>1735</v>
      </c>
      <c r="T45" s="79" t="s">
        <v>1736</v>
      </c>
      <c r="U45" s="79" t="s">
        <v>1737</v>
      </c>
      <c r="V45" s="79" t="s">
        <v>1738</v>
      </c>
      <c r="W45" s="79"/>
      <c r="X45" s="79"/>
      <c r="Y45" s="79"/>
      <c r="Z45" s="79"/>
      <c r="AA45" s="79"/>
      <c r="AB45" s="79"/>
      <c r="AC45" s="79" t="s">
        <v>1739</v>
      </c>
      <c r="AD45" s="79" t="s">
        <v>1740</v>
      </c>
      <c r="AE45" s="79"/>
      <c r="AF45" s="79" t="s">
        <v>1266</v>
      </c>
      <c r="AG45" s="79" t="s">
        <v>1741</v>
      </c>
      <c r="AH45" s="79" t="s">
        <v>1742</v>
      </c>
      <c r="AI45" s="79" t="s">
        <v>1743</v>
      </c>
      <c r="AJ45" s="79" t="s">
        <v>1744</v>
      </c>
      <c r="AK45" s="82">
        <v>189451.0</v>
      </c>
      <c r="AL45" s="79"/>
      <c r="AM45" s="79" t="s">
        <v>1745</v>
      </c>
      <c r="AN45" s="79"/>
      <c r="AO45" s="79"/>
      <c r="AP45" s="79" t="s">
        <v>970</v>
      </c>
      <c r="AQ45" s="79" t="s">
        <v>1746</v>
      </c>
      <c r="AR45" s="79" t="s">
        <v>1339</v>
      </c>
      <c r="AS45" s="79" t="s">
        <v>973</v>
      </c>
      <c r="AT45" s="79"/>
      <c r="AU45" s="79" t="s">
        <v>974</v>
      </c>
      <c r="AV45" s="79" t="s">
        <v>1747</v>
      </c>
      <c r="AW45" s="82">
        <v>0.0</v>
      </c>
      <c r="AX45" s="79"/>
      <c r="AY45" s="82">
        <v>1.0</v>
      </c>
      <c r="AZ45" s="82">
        <v>31.0</v>
      </c>
    </row>
    <row r="46" ht="15.75" customHeight="1">
      <c r="A46" s="79" t="s">
        <v>53</v>
      </c>
      <c r="B46" s="80">
        <v>101.0</v>
      </c>
      <c r="C46" s="84" t="s">
        <v>1748</v>
      </c>
      <c r="D46" s="79" t="s">
        <v>1749</v>
      </c>
      <c r="E46" s="79" t="s">
        <v>1750</v>
      </c>
      <c r="F46" s="84" t="s">
        <v>1751</v>
      </c>
      <c r="G46" s="82">
        <v>2021.0</v>
      </c>
      <c r="H46" s="79" t="s">
        <v>1752</v>
      </c>
      <c r="I46" s="82">
        <v>46.0</v>
      </c>
      <c r="J46" s="79" t="s">
        <v>1753</v>
      </c>
      <c r="K46" s="79"/>
      <c r="L46" s="79" t="s">
        <v>1754</v>
      </c>
      <c r="M46" s="79" t="s">
        <v>1755</v>
      </c>
      <c r="N46" s="82">
        <v>17.0</v>
      </c>
      <c r="O46" s="82">
        <v>15.0</v>
      </c>
      <c r="P46" s="79" t="s">
        <v>1756</v>
      </c>
      <c r="Q46" s="83" t="s">
        <v>1757</v>
      </c>
      <c r="R46" s="79" t="s">
        <v>1758</v>
      </c>
      <c r="S46" s="79" t="s">
        <v>1759</v>
      </c>
      <c r="T46" s="79" t="s">
        <v>1760</v>
      </c>
      <c r="U46" s="79" t="s">
        <v>1761</v>
      </c>
      <c r="V46" s="79"/>
      <c r="W46" s="79"/>
      <c r="X46" s="79"/>
      <c r="Y46" s="79"/>
      <c r="Z46" s="79"/>
      <c r="AA46" s="79" t="s">
        <v>1762</v>
      </c>
      <c r="AB46" s="79" t="s">
        <v>1763</v>
      </c>
      <c r="AC46" s="79" t="s">
        <v>1764</v>
      </c>
      <c r="AD46" s="79" t="s">
        <v>1765</v>
      </c>
      <c r="AE46" s="79"/>
      <c r="AF46" s="79" t="s">
        <v>1064</v>
      </c>
      <c r="AG46" s="79"/>
      <c r="AH46" s="79"/>
      <c r="AI46" s="79"/>
      <c r="AJ46" s="79"/>
      <c r="AK46" s="79"/>
      <c r="AL46" s="79" t="s">
        <v>1766</v>
      </c>
      <c r="AM46" s="79"/>
      <c r="AN46" s="79"/>
      <c r="AO46" s="79"/>
      <c r="AP46" s="79" t="s">
        <v>970</v>
      </c>
      <c r="AQ46" s="79" t="s">
        <v>1767</v>
      </c>
      <c r="AR46" s="79" t="s">
        <v>972</v>
      </c>
      <c r="AS46" s="79" t="s">
        <v>973</v>
      </c>
      <c r="AT46" s="79"/>
      <c r="AU46" s="79" t="s">
        <v>974</v>
      </c>
      <c r="AV46" s="79" t="s">
        <v>1768</v>
      </c>
      <c r="AW46" s="82">
        <v>0.0</v>
      </c>
      <c r="AX46" s="79"/>
      <c r="AY46" s="82">
        <v>1.0</v>
      </c>
      <c r="AZ46" s="82">
        <v>35.0</v>
      </c>
    </row>
    <row r="47" ht="15.75" customHeight="1">
      <c r="A47" s="79" t="s">
        <v>53</v>
      </c>
      <c r="B47" s="80">
        <v>104.0</v>
      </c>
      <c r="C47" s="84" t="s">
        <v>654</v>
      </c>
      <c r="D47" s="79" t="s">
        <v>1769</v>
      </c>
      <c r="E47" s="79" t="s">
        <v>1770</v>
      </c>
      <c r="F47" s="84" t="s">
        <v>653</v>
      </c>
      <c r="G47" s="82">
        <v>2022.0</v>
      </c>
      <c r="H47" s="79" t="s">
        <v>1771</v>
      </c>
      <c r="I47" s="82">
        <v>13.0</v>
      </c>
      <c r="J47" s="79" t="s">
        <v>1072</v>
      </c>
      <c r="K47" s="79" t="s">
        <v>1772</v>
      </c>
      <c r="L47" s="79"/>
      <c r="M47" s="79"/>
      <c r="N47" s="79"/>
      <c r="O47" s="82">
        <v>19.0</v>
      </c>
      <c r="P47" s="79" t="s">
        <v>1773</v>
      </c>
      <c r="Q47" s="83" t="s">
        <v>1774</v>
      </c>
      <c r="R47" s="79" t="s">
        <v>1775</v>
      </c>
      <c r="S47" s="79" t="s">
        <v>1776</v>
      </c>
      <c r="T47" s="79" t="s">
        <v>1777</v>
      </c>
      <c r="U47" s="79" t="s">
        <v>1778</v>
      </c>
      <c r="V47" s="79" t="s">
        <v>1779</v>
      </c>
      <c r="W47" s="79"/>
      <c r="X47" s="79"/>
      <c r="Y47" s="79"/>
      <c r="Z47" s="79"/>
      <c r="AA47" s="79"/>
      <c r="AB47" s="79"/>
      <c r="AC47" s="79" t="s">
        <v>1780</v>
      </c>
      <c r="AD47" s="79" t="s">
        <v>1781</v>
      </c>
      <c r="AE47" s="79"/>
      <c r="AF47" s="79" t="s">
        <v>1782</v>
      </c>
      <c r="AG47" s="79"/>
      <c r="AH47" s="79"/>
      <c r="AI47" s="79"/>
      <c r="AJ47" s="79"/>
      <c r="AK47" s="79"/>
      <c r="AL47" s="79" t="s">
        <v>1783</v>
      </c>
      <c r="AM47" s="79"/>
      <c r="AN47" s="79"/>
      <c r="AO47" s="79"/>
      <c r="AP47" s="79" t="s">
        <v>970</v>
      </c>
      <c r="AQ47" s="79" t="s">
        <v>1784</v>
      </c>
      <c r="AR47" s="79" t="s">
        <v>972</v>
      </c>
      <c r="AS47" s="79" t="s">
        <v>973</v>
      </c>
      <c r="AT47" s="79" t="s">
        <v>994</v>
      </c>
      <c r="AU47" s="79" t="s">
        <v>974</v>
      </c>
      <c r="AV47" s="79" t="s">
        <v>1785</v>
      </c>
      <c r="AW47" s="82">
        <v>0.0</v>
      </c>
      <c r="AX47" s="79"/>
      <c r="AY47" s="82">
        <v>1.0</v>
      </c>
      <c r="AZ47" s="82">
        <v>42.0</v>
      </c>
    </row>
    <row r="48" ht="15.75" customHeight="1">
      <c r="A48" s="79" t="s">
        <v>53</v>
      </c>
      <c r="B48" s="80">
        <v>109.0</v>
      </c>
      <c r="C48" s="84" t="s">
        <v>1786</v>
      </c>
      <c r="D48" s="79" t="s">
        <v>1787</v>
      </c>
      <c r="E48" s="79" t="s">
        <v>1788</v>
      </c>
      <c r="F48" s="84" t="s">
        <v>1789</v>
      </c>
      <c r="G48" s="82">
        <v>2019.0</v>
      </c>
      <c r="H48" s="79" t="s">
        <v>1790</v>
      </c>
      <c r="I48" s="82">
        <v>92.0</v>
      </c>
      <c r="J48" s="79"/>
      <c r="K48" s="79"/>
      <c r="L48" s="79" t="s">
        <v>1791</v>
      </c>
      <c r="M48" s="79" t="s">
        <v>1792</v>
      </c>
      <c r="N48" s="82">
        <v>12.0</v>
      </c>
      <c r="O48" s="82">
        <v>67.0</v>
      </c>
      <c r="P48" s="79" t="s">
        <v>1793</v>
      </c>
      <c r="Q48" s="83" t="s">
        <v>1794</v>
      </c>
      <c r="R48" s="79" t="s">
        <v>1795</v>
      </c>
      <c r="S48" s="79" t="s">
        <v>1796</v>
      </c>
      <c r="T48" s="79" t="s">
        <v>1797</v>
      </c>
      <c r="U48" s="79" t="s">
        <v>1798</v>
      </c>
      <c r="V48" s="79" t="s">
        <v>1799</v>
      </c>
      <c r="W48" s="79"/>
      <c r="X48" s="79"/>
      <c r="Y48" s="79"/>
      <c r="Z48" s="79"/>
      <c r="AA48" s="79" t="s">
        <v>1800</v>
      </c>
      <c r="AB48" s="79" t="s">
        <v>1801</v>
      </c>
      <c r="AC48" s="79" t="s">
        <v>1802</v>
      </c>
      <c r="AD48" s="79" t="s">
        <v>1803</v>
      </c>
      <c r="AE48" s="79"/>
      <c r="AF48" s="79" t="s">
        <v>1804</v>
      </c>
      <c r="AG48" s="79"/>
      <c r="AH48" s="79"/>
      <c r="AI48" s="79"/>
      <c r="AJ48" s="79"/>
      <c r="AK48" s="79"/>
      <c r="AL48" s="79" t="s">
        <v>1805</v>
      </c>
      <c r="AM48" s="79"/>
      <c r="AN48" s="79" t="s">
        <v>1806</v>
      </c>
      <c r="AO48" s="79"/>
      <c r="AP48" s="79" t="s">
        <v>970</v>
      </c>
      <c r="AQ48" s="79" t="s">
        <v>1807</v>
      </c>
      <c r="AR48" s="79" t="s">
        <v>972</v>
      </c>
      <c r="AS48" s="79" t="s">
        <v>973</v>
      </c>
      <c r="AT48" s="79" t="s">
        <v>1808</v>
      </c>
      <c r="AU48" s="79" t="s">
        <v>974</v>
      </c>
      <c r="AV48" s="79" t="s">
        <v>1809</v>
      </c>
      <c r="AW48" s="82">
        <v>0.0</v>
      </c>
      <c r="AX48" s="79"/>
      <c r="AY48" s="82">
        <v>1.0</v>
      </c>
      <c r="AZ48" s="82">
        <v>20.0</v>
      </c>
    </row>
    <row r="49" ht="15.75" customHeight="1">
      <c r="A49" s="79" t="s">
        <v>53</v>
      </c>
      <c r="B49" s="80">
        <v>111.0</v>
      </c>
      <c r="C49" s="84" t="s">
        <v>1810</v>
      </c>
      <c r="D49" s="79" t="s">
        <v>1811</v>
      </c>
      <c r="E49" s="79" t="s">
        <v>1812</v>
      </c>
      <c r="F49" s="84" t="s">
        <v>1813</v>
      </c>
      <c r="G49" s="82">
        <v>2021.0</v>
      </c>
      <c r="H49" s="79" t="s">
        <v>1814</v>
      </c>
      <c r="I49" s="79"/>
      <c r="J49" s="79"/>
      <c r="K49" s="79"/>
      <c r="L49" s="79" t="s">
        <v>1501</v>
      </c>
      <c r="M49" s="79" t="s">
        <v>1815</v>
      </c>
      <c r="N49" s="82">
        <v>4.0</v>
      </c>
      <c r="O49" s="82">
        <v>0.0</v>
      </c>
      <c r="P49" s="79" t="s">
        <v>1816</v>
      </c>
      <c r="Q49" s="83" t="s">
        <v>1817</v>
      </c>
      <c r="R49" s="79" t="s">
        <v>1818</v>
      </c>
      <c r="S49" s="79" t="s">
        <v>1819</v>
      </c>
      <c r="T49" s="79" t="s">
        <v>1820</v>
      </c>
      <c r="U49" s="79" t="s">
        <v>1821</v>
      </c>
      <c r="V49" s="79" t="s">
        <v>1822</v>
      </c>
      <c r="W49" s="79"/>
      <c r="X49" s="79"/>
      <c r="Y49" s="79"/>
      <c r="Z49" s="79"/>
      <c r="AA49" s="79" t="s">
        <v>1823</v>
      </c>
      <c r="AB49" s="79" t="s">
        <v>1824</v>
      </c>
      <c r="AC49" s="79" t="s">
        <v>1825</v>
      </c>
      <c r="AD49" s="79" t="s">
        <v>1826</v>
      </c>
      <c r="AE49" s="79"/>
      <c r="AF49" s="79" t="s">
        <v>1266</v>
      </c>
      <c r="AG49" s="79" t="s">
        <v>1827</v>
      </c>
      <c r="AH49" s="79" t="s">
        <v>1828</v>
      </c>
      <c r="AI49" s="79" t="s">
        <v>1829</v>
      </c>
      <c r="AJ49" s="79" t="s">
        <v>1830</v>
      </c>
      <c r="AK49" s="82">
        <v>178772.0</v>
      </c>
      <c r="AL49" s="79"/>
      <c r="AM49" s="79" t="s">
        <v>1831</v>
      </c>
      <c r="AN49" s="79"/>
      <c r="AO49" s="79"/>
      <c r="AP49" s="79" t="s">
        <v>970</v>
      </c>
      <c r="AQ49" s="79" t="s">
        <v>1832</v>
      </c>
      <c r="AR49" s="79" t="s">
        <v>1339</v>
      </c>
      <c r="AS49" s="79" t="s">
        <v>973</v>
      </c>
      <c r="AT49" s="79"/>
      <c r="AU49" s="79" t="s">
        <v>974</v>
      </c>
      <c r="AV49" s="79" t="s">
        <v>1833</v>
      </c>
      <c r="AW49" s="82">
        <v>0.0</v>
      </c>
      <c r="AX49" s="79"/>
      <c r="AY49" s="82">
        <v>1.0</v>
      </c>
      <c r="AZ49" s="82">
        <v>8.0</v>
      </c>
    </row>
    <row r="50" ht="15.75" customHeight="1">
      <c r="A50" s="79" t="s">
        <v>53</v>
      </c>
      <c r="B50" s="80">
        <v>112.0</v>
      </c>
      <c r="C50" s="84" t="s">
        <v>672</v>
      </c>
      <c r="D50" s="79" t="s">
        <v>1834</v>
      </c>
      <c r="E50" s="79" t="s">
        <v>1835</v>
      </c>
      <c r="F50" s="84" t="s">
        <v>671</v>
      </c>
      <c r="G50" s="82">
        <v>2021.0</v>
      </c>
      <c r="H50" s="79" t="s">
        <v>1836</v>
      </c>
      <c r="I50" s="82">
        <v>1779.0</v>
      </c>
      <c r="J50" s="79" t="s">
        <v>1072</v>
      </c>
      <c r="K50" s="79" t="s">
        <v>1837</v>
      </c>
      <c r="L50" s="79"/>
      <c r="M50" s="79"/>
      <c r="N50" s="79"/>
      <c r="O50" s="82">
        <v>3.0</v>
      </c>
      <c r="P50" s="79" t="s">
        <v>1838</v>
      </c>
      <c r="Q50" s="83" t="s">
        <v>1839</v>
      </c>
      <c r="R50" s="79" t="s">
        <v>1840</v>
      </c>
      <c r="S50" s="79" t="s">
        <v>1841</v>
      </c>
      <c r="T50" s="79" t="s">
        <v>1842</v>
      </c>
      <c r="U50" s="79" t="s">
        <v>1843</v>
      </c>
      <c r="V50" s="79" t="s">
        <v>1844</v>
      </c>
      <c r="W50" s="79"/>
      <c r="X50" s="79"/>
      <c r="Y50" s="79"/>
      <c r="Z50" s="79"/>
      <c r="AA50" s="79"/>
      <c r="AB50" s="79"/>
      <c r="AC50" s="79" t="s">
        <v>1845</v>
      </c>
      <c r="AD50" s="79" t="s">
        <v>1846</v>
      </c>
      <c r="AE50" s="79" t="s">
        <v>1847</v>
      </c>
      <c r="AF50" s="79" t="s">
        <v>1848</v>
      </c>
      <c r="AG50" s="79" t="s">
        <v>1849</v>
      </c>
      <c r="AH50" s="79" t="s">
        <v>1850</v>
      </c>
      <c r="AI50" s="79" t="s">
        <v>1851</v>
      </c>
      <c r="AJ50" s="79" t="s">
        <v>1852</v>
      </c>
      <c r="AK50" s="82">
        <v>167576.0</v>
      </c>
      <c r="AL50" s="79" t="s">
        <v>1853</v>
      </c>
      <c r="AM50" s="79"/>
      <c r="AN50" s="79"/>
      <c r="AO50" s="79"/>
      <c r="AP50" s="79" t="s">
        <v>970</v>
      </c>
      <c r="AQ50" s="79" t="s">
        <v>1854</v>
      </c>
      <c r="AR50" s="79" t="s">
        <v>1339</v>
      </c>
      <c r="AS50" s="79" t="s">
        <v>973</v>
      </c>
      <c r="AT50" s="79" t="s">
        <v>994</v>
      </c>
      <c r="AU50" s="79" t="s">
        <v>974</v>
      </c>
      <c r="AV50" s="79" t="s">
        <v>1855</v>
      </c>
      <c r="AW50" s="82">
        <v>0.0</v>
      </c>
      <c r="AX50" s="79"/>
      <c r="AY50" s="82">
        <v>1.0</v>
      </c>
      <c r="AZ50" s="82">
        <v>32.0</v>
      </c>
    </row>
    <row r="51" ht="15.75" customHeight="1">
      <c r="A51" s="79" t="s">
        <v>53</v>
      </c>
      <c r="B51" s="80">
        <v>114.0</v>
      </c>
      <c r="C51" s="84" t="s">
        <v>1856</v>
      </c>
      <c r="D51" s="79" t="s">
        <v>1857</v>
      </c>
      <c r="E51" s="79" t="s">
        <v>1858</v>
      </c>
      <c r="F51" s="84" t="s">
        <v>1859</v>
      </c>
      <c r="G51" s="82">
        <v>2020.0</v>
      </c>
      <c r="H51" s="79" t="s">
        <v>1860</v>
      </c>
      <c r="I51" s="79"/>
      <c r="J51" s="79"/>
      <c r="K51" s="79" t="s">
        <v>1861</v>
      </c>
      <c r="L51" s="79" t="s">
        <v>1091</v>
      </c>
      <c r="M51" s="79" t="s">
        <v>1017</v>
      </c>
      <c r="N51" s="82">
        <v>3.0</v>
      </c>
      <c r="O51" s="82">
        <v>0.0</v>
      </c>
      <c r="P51" s="79" t="s">
        <v>1862</v>
      </c>
      <c r="Q51" s="83" t="s">
        <v>1863</v>
      </c>
      <c r="R51" s="79" t="s">
        <v>1864</v>
      </c>
      <c r="S51" s="79" t="s">
        <v>1865</v>
      </c>
      <c r="T51" s="79" t="s">
        <v>1866</v>
      </c>
      <c r="U51" s="79" t="s">
        <v>1867</v>
      </c>
      <c r="V51" s="79" t="s">
        <v>1868</v>
      </c>
      <c r="W51" s="79"/>
      <c r="X51" s="79"/>
      <c r="Y51" s="79"/>
      <c r="Z51" s="79"/>
      <c r="AA51" s="79"/>
      <c r="AB51" s="79"/>
      <c r="AC51" s="79" t="s">
        <v>1869</v>
      </c>
      <c r="AD51" s="79" t="s">
        <v>1870</v>
      </c>
      <c r="AE51" s="79"/>
      <c r="AF51" s="79" t="s">
        <v>1266</v>
      </c>
      <c r="AG51" s="79"/>
      <c r="AH51" s="79" t="s">
        <v>1871</v>
      </c>
      <c r="AI51" s="79" t="s">
        <v>1872</v>
      </c>
      <c r="AJ51" s="79" t="s">
        <v>1873</v>
      </c>
      <c r="AK51" s="82">
        <v>165337.0</v>
      </c>
      <c r="AL51" s="79"/>
      <c r="AM51" s="79" t="s">
        <v>1874</v>
      </c>
      <c r="AN51" s="79"/>
      <c r="AO51" s="79"/>
      <c r="AP51" s="79" t="s">
        <v>970</v>
      </c>
      <c r="AQ51" s="79" t="s">
        <v>1875</v>
      </c>
      <c r="AR51" s="79" t="s">
        <v>1339</v>
      </c>
      <c r="AS51" s="79" t="s">
        <v>973</v>
      </c>
      <c r="AT51" s="79"/>
      <c r="AU51" s="79" t="s">
        <v>974</v>
      </c>
      <c r="AV51" s="79" t="s">
        <v>1876</v>
      </c>
      <c r="AW51" s="82">
        <v>0.0</v>
      </c>
      <c r="AX51" s="79"/>
      <c r="AY51" s="82">
        <v>1.0</v>
      </c>
      <c r="AZ51" s="82">
        <v>23.0</v>
      </c>
    </row>
    <row r="52" ht="15.75" customHeight="1">
      <c r="A52" s="79" t="s">
        <v>53</v>
      </c>
      <c r="B52" s="80">
        <v>116.0</v>
      </c>
      <c r="C52" s="84" t="s">
        <v>1877</v>
      </c>
      <c r="D52" s="79" t="s">
        <v>1878</v>
      </c>
      <c r="E52" s="79" t="s">
        <v>1879</v>
      </c>
      <c r="F52" s="84" t="s">
        <v>1880</v>
      </c>
      <c r="G52" s="82">
        <v>2019.0</v>
      </c>
      <c r="H52" s="79" t="s">
        <v>1881</v>
      </c>
      <c r="I52" s="79"/>
      <c r="J52" s="79"/>
      <c r="K52" s="79" t="s">
        <v>1882</v>
      </c>
      <c r="L52" s="79" t="s">
        <v>1883</v>
      </c>
      <c r="M52" s="79" t="s">
        <v>1884</v>
      </c>
      <c r="N52" s="82">
        <v>8.0</v>
      </c>
      <c r="O52" s="82">
        <v>4.0</v>
      </c>
      <c r="P52" s="79" t="s">
        <v>1885</v>
      </c>
      <c r="Q52" s="83" t="s">
        <v>1886</v>
      </c>
      <c r="R52" s="79" t="s">
        <v>1887</v>
      </c>
      <c r="S52" s="79" t="s">
        <v>1888</v>
      </c>
      <c r="T52" s="79" t="s">
        <v>1889</v>
      </c>
      <c r="U52" s="79" t="s">
        <v>1890</v>
      </c>
      <c r="V52" s="79" t="s">
        <v>1891</v>
      </c>
      <c r="W52" s="79"/>
      <c r="X52" s="79"/>
      <c r="Y52" s="79"/>
      <c r="Z52" s="79"/>
      <c r="AA52" s="79" t="s">
        <v>1892</v>
      </c>
      <c r="AB52" s="79" t="s">
        <v>1893</v>
      </c>
      <c r="AC52" s="79" t="s">
        <v>1894</v>
      </c>
      <c r="AD52" s="79"/>
      <c r="AE52" s="79"/>
      <c r="AF52" s="79" t="s">
        <v>1266</v>
      </c>
      <c r="AG52" s="79"/>
      <c r="AH52" s="79" t="s">
        <v>1895</v>
      </c>
      <c r="AI52" s="79" t="s">
        <v>1896</v>
      </c>
      <c r="AJ52" s="79" t="s">
        <v>1897</v>
      </c>
      <c r="AK52" s="82">
        <v>158833.0</v>
      </c>
      <c r="AL52" s="79"/>
      <c r="AM52" s="79" t="s">
        <v>1898</v>
      </c>
      <c r="AN52" s="79"/>
      <c r="AO52" s="79"/>
      <c r="AP52" s="79" t="s">
        <v>970</v>
      </c>
      <c r="AQ52" s="79" t="s">
        <v>1899</v>
      </c>
      <c r="AR52" s="79" t="s">
        <v>1339</v>
      </c>
      <c r="AS52" s="79" t="s">
        <v>973</v>
      </c>
      <c r="AT52" s="79"/>
      <c r="AU52" s="79" t="s">
        <v>974</v>
      </c>
      <c r="AV52" s="79" t="s">
        <v>1900</v>
      </c>
      <c r="AW52" s="82">
        <v>0.0</v>
      </c>
      <c r="AX52" s="79"/>
      <c r="AY52" s="82">
        <v>1.0</v>
      </c>
      <c r="AZ52" s="82">
        <v>45.0</v>
      </c>
    </row>
    <row r="53" ht="15.75" customHeight="1">
      <c r="A53" s="79" t="s">
        <v>53</v>
      </c>
      <c r="B53" s="80">
        <v>123.0</v>
      </c>
      <c r="C53" s="84" t="s">
        <v>696</v>
      </c>
      <c r="D53" s="79" t="s">
        <v>1901</v>
      </c>
      <c r="E53" s="79" t="s">
        <v>1902</v>
      </c>
      <c r="F53" s="84" t="s">
        <v>695</v>
      </c>
      <c r="G53" s="82">
        <v>2021.0</v>
      </c>
      <c r="H53" s="79" t="s">
        <v>1903</v>
      </c>
      <c r="I53" s="82">
        <v>10.0</v>
      </c>
      <c r="J53" s="79" t="s">
        <v>1410</v>
      </c>
      <c r="K53" s="79" t="s">
        <v>1904</v>
      </c>
      <c r="L53" s="79"/>
      <c r="M53" s="79"/>
      <c r="N53" s="79"/>
      <c r="O53" s="82">
        <v>12.0</v>
      </c>
      <c r="P53" s="79" t="s">
        <v>1905</v>
      </c>
      <c r="Q53" s="83" t="s">
        <v>1906</v>
      </c>
      <c r="R53" s="79" t="s">
        <v>1907</v>
      </c>
      <c r="S53" s="79" t="s">
        <v>1908</v>
      </c>
      <c r="T53" s="79" t="s">
        <v>1909</v>
      </c>
      <c r="U53" s="79" t="s">
        <v>1910</v>
      </c>
      <c r="V53" s="79"/>
      <c r="W53" s="79"/>
      <c r="X53" s="79"/>
      <c r="Y53" s="79"/>
      <c r="Z53" s="79"/>
      <c r="AA53" s="79" t="s">
        <v>1911</v>
      </c>
      <c r="AB53" s="79" t="s">
        <v>1912</v>
      </c>
      <c r="AC53" s="79" t="s">
        <v>1913</v>
      </c>
      <c r="AD53" s="79" t="s">
        <v>1914</v>
      </c>
      <c r="AE53" s="79"/>
      <c r="AF53" s="79" t="s">
        <v>1915</v>
      </c>
      <c r="AG53" s="79"/>
      <c r="AH53" s="79"/>
      <c r="AI53" s="79"/>
      <c r="AJ53" s="79"/>
      <c r="AK53" s="79"/>
      <c r="AL53" s="79" t="s">
        <v>1916</v>
      </c>
      <c r="AM53" s="79"/>
      <c r="AN53" s="79"/>
      <c r="AO53" s="79"/>
      <c r="AP53" s="79" t="s">
        <v>970</v>
      </c>
      <c r="AQ53" s="79" t="s">
        <v>1903</v>
      </c>
      <c r="AR53" s="79" t="s">
        <v>972</v>
      </c>
      <c r="AS53" s="79" t="s">
        <v>973</v>
      </c>
      <c r="AT53" s="79" t="s">
        <v>994</v>
      </c>
      <c r="AU53" s="79" t="s">
        <v>974</v>
      </c>
      <c r="AV53" s="79" t="s">
        <v>1917</v>
      </c>
      <c r="AW53" s="82">
        <v>0.0</v>
      </c>
      <c r="AX53" s="79"/>
      <c r="AY53" s="82">
        <v>1.0</v>
      </c>
      <c r="AZ53" s="82">
        <v>48.0</v>
      </c>
    </row>
    <row r="54" ht="15.75" customHeight="1">
      <c r="A54" s="79" t="s">
        <v>53</v>
      </c>
      <c r="B54" s="80">
        <v>126.0</v>
      </c>
      <c r="C54" s="84" t="s">
        <v>1918</v>
      </c>
      <c r="D54" s="79" t="s">
        <v>1919</v>
      </c>
      <c r="E54" s="79" t="s">
        <v>1920</v>
      </c>
      <c r="F54" s="84" t="s">
        <v>1921</v>
      </c>
      <c r="G54" s="82">
        <v>2019.0</v>
      </c>
      <c r="H54" s="79" t="s">
        <v>1922</v>
      </c>
      <c r="I54" s="82">
        <v>20.0</v>
      </c>
      <c r="J54" s="79" t="s">
        <v>1923</v>
      </c>
      <c r="K54" s="79"/>
      <c r="L54" s="79" t="s">
        <v>1924</v>
      </c>
      <c r="M54" s="79" t="s">
        <v>1925</v>
      </c>
      <c r="N54" s="82">
        <v>5.0</v>
      </c>
      <c r="O54" s="82">
        <v>1.0</v>
      </c>
      <c r="P54" s="79"/>
      <c r="Q54" s="83" t="s">
        <v>1926</v>
      </c>
      <c r="R54" s="79" t="s">
        <v>1927</v>
      </c>
      <c r="S54" s="79" t="s">
        <v>1928</v>
      </c>
      <c r="T54" s="79" t="s">
        <v>1929</v>
      </c>
      <c r="U54" s="79" t="s">
        <v>1930</v>
      </c>
      <c r="V54" s="79" t="s">
        <v>1931</v>
      </c>
      <c r="W54" s="79"/>
      <c r="X54" s="79"/>
      <c r="Y54" s="79"/>
      <c r="Z54" s="79"/>
      <c r="AA54" s="79" t="s">
        <v>1932</v>
      </c>
      <c r="AB54" s="79" t="s">
        <v>1933</v>
      </c>
      <c r="AC54" s="79" t="s">
        <v>1934</v>
      </c>
      <c r="AD54" s="79" t="s">
        <v>1935</v>
      </c>
      <c r="AE54" s="79"/>
      <c r="AF54" s="79" t="s">
        <v>1936</v>
      </c>
      <c r="AG54" s="79"/>
      <c r="AH54" s="79"/>
      <c r="AI54" s="79"/>
      <c r="AJ54" s="79"/>
      <c r="AK54" s="79"/>
      <c r="AL54" s="79" t="s">
        <v>1937</v>
      </c>
      <c r="AM54" s="79"/>
      <c r="AN54" s="79"/>
      <c r="AO54" s="79"/>
      <c r="AP54" s="79" t="s">
        <v>970</v>
      </c>
      <c r="AQ54" s="79" t="s">
        <v>1938</v>
      </c>
      <c r="AR54" s="79" t="s">
        <v>972</v>
      </c>
      <c r="AS54" s="79" t="s">
        <v>973</v>
      </c>
      <c r="AT54" s="79"/>
      <c r="AU54" s="79" t="s">
        <v>974</v>
      </c>
      <c r="AV54" s="79" t="s">
        <v>1939</v>
      </c>
      <c r="AW54" s="82">
        <v>0.0</v>
      </c>
      <c r="AX54" s="79"/>
      <c r="AY54" s="82">
        <v>1.0</v>
      </c>
      <c r="AZ54" s="82">
        <v>30.0</v>
      </c>
    </row>
    <row r="55" ht="15.75" customHeight="1">
      <c r="A55" s="79" t="s">
        <v>53</v>
      </c>
      <c r="B55" s="80">
        <v>127.0</v>
      </c>
      <c r="C55" s="84" t="s">
        <v>1940</v>
      </c>
      <c r="D55" s="79" t="s">
        <v>1941</v>
      </c>
      <c r="E55" s="79" t="s">
        <v>1942</v>
      </c>
      <c r="F55" s="84" t="s">
        <v>1943</v>
      </c>
      <c r="G55" s="82">
        <v>2019.0</v>
      </c>
      <c r="H55" s="79" t="s">
        <v>1944</v>
      </c>
      <c r="I55" s="82">
        <v>41.0</v>
      </c>
      <c r="J55" s="79" t="s">
        <v>1410</v>
      </c>
      <c r="K55" s="79"/>
      <c r="L55" s="79" t="s">
        <v>1945</v>
      </c>
      <c r="M55" s="79" t="s">
        <v>1946</v>
      </c>
      <c r="N55" s="82">
        <v>15.0</v>
      </c>
      <c r="O55" s="82">
        <v>21.0</v>
      </c>
      <c r="P55" s="79" t="s">
        <v>1947</v>
      </c>
      <c r="Q55" s="83" t="s">
        <v>1948</v>
      </c>
      <c r="R55" s="79" t="s">
        <v>1949</v>
      </c>
      <c r="S55" s="79" t="s">
        <v>1950</v>
      </c>
      <c r="T55" s="79" t="s">
        <v>1951</v>
      </c>
      <c r="U55" s="79" t="s">
        <v>1952</v>
      </c>
      <c r="V55" s="79"/>
      <c r="W55" s="79"/>
      <c r="X55" s="79"/>
      <c r="Y55" s="79"/>
      <c r="Z55" s="79"/>
      <c r="AA55" s="79"/>
      <c r="AB55" s="79"/>
      <c r="AC55" s="79" t="s">
        <v>1953</v>
      </c>
      <c r="AD55" s="79" t="s">
        <v>1954</v>
      </c>
      <c r="AE55" s="79"/>
      <c r="AF55" s="79" t="s">
        <v>1226</v>
      </c>
      <c r="AG55" s="79"/>
      <c r="AH55" s="79"/>
      <c r="AI55" s="79"/>
      <c r="AJ55" s="79"/>
      <c r="AK55" s="79"/>
      <c r="AL55" s="79" t="s">
        <v>1955</v>
      </c>
      <c r="AM55" s="79"/>
      <c r="AN55" s="79"/>
      <c r="AO55" s="79"/>
      <c r="AP55" s="79" t="s">
        <v>970</v>
      </c>
      <c r="AQ55" s="79" t="s">
        <v>1956</v>
      </c>
      <c r="AR55" s="79" t="s">
        <v>972</v>
      </c>
      <c r="AS55" s="79" t="s">
        <v>973</v>
      </c>
      <c r="AT55" s="79" t="s">
        <v>1030</v>
      </c>
      <c r="AU55" s="79" t="s">
        <v>974</v>
      </c>
      <c r="AV55" s="79" t="s">
        <v>1957</v>
      </c>
      <c r="AW55" s="82">
        <v>0.0</v>
      </c>
      <c r="AX55" s="79"/>
      <c r="AY55" s="82">
        <v>1.0</v>
      </c>
      <c r="AZ55" s="82">
        <v>39.0</v>
      </c>
    </row>
    <row r="56" ht="15.75" customHeight="1">
      <c r="A56" s="79" t="s">
        <v>53</v>
      </c>
      <c r="B56" s="80">
        <v>129.0</v>
      </c>
      <c r="C56" s="84" t="s">
        <v>1958</v>
      </c>
      <c r="D56" s="79" t="s">
        <v>1959</v>
      </c>
      <c r="E56" s="79" t="s">
        <v>1960</v>
      </c>
      <c r="F56" s="84" t="s">
        <v>1961</v>
      </c>
      <c r="G56" s="82">
        <v>2020.0</v>
      </c>
      <c r="H56" s="79" t="s">
        <v>1962</v>
      </c>
      <c r="I56" s="79"/>
      <c r="J56" s="79"/>
      <c r="K56" s="79" t="s">
        <v>1963</v>
      </c>
      <c r="L56" s="79" t="s">
        <v>1964</v>
      </c>
      <c r="M56" s="79" t="s">
        <v>1965</v>
      </c>
      <c r="N56" s="82">
        <v>4.0</v>
      </c>
      <c r="O56" s="82">
        <v>3.0</v>
      </c>
      <c r="P56" s="79" t="s">
        <v>1966</v>
      </c>
      <c r="Q56" s="83" t="s">
        <v>1967</v>
      </c>
      <c r="R56" s="79" t="s">
        <v>1968</v>
      </c>
      <c r="S56" s="79" t="s">
        <v>1969</v>
      </c>
      <c r="T56" s="79" t="s">
        <v>1970</v>
      </c>
      <c r="U56" s="79" t="s">
        <v>1971</v>
      </c>
      <c r="V56" s="79" t="s">
        <v>1972</v>
      </c>
      <c r="W56" s="79"/>
      <c r="X56" s="79"/>
      <c r="Y56" s="79"/>
      <c r="Z56" s="79"/>
      <c r="AA56" s="79"/>
      <c r="AB56" s="79"/>
      <c r="AC56" s="79" t="s">
        <v>1973</v>
      </c>
      <c r="AD56" s="79"/>
      <c r="AE56" s="79"/>
      <c r="AF56" s="79" t="s">
        <v>1266</v>
      </c>
      <c r="AG56" s="79"/>
      <c r="AH56" s="79" t="s">
        <v>1974</v>
      </c>
      <c r="AI56" s="79" t="s">
        <v>1975</v>
      </c>
      <c r="AJ56" s="79" t="s">
        <v>1976</v>
      </c>
      <c r="AK56" s="82">
        <v>168291.0</v>
      </c>
      <c r="AL56" s="79"/>
      <c r="AM56" s="79" t="s">
        <v>1977</v>
      </c>
      <c r="AN56" s="79"/>
      <c r="AO56" s="79"/>
      <c r="AP56" s="79" t="s">
        <v>970</v>
      </c>
      <c r="AQ56" s="79" t="s">
        <v>1978</v>
      </c>
      <c r="AR56" s="79" t="s">
        <v>1339</v>
      </c>
      <c r="AS56" s="79" t="s">
        <v>973</v>
      </c>
      <c r="AT56" s="79"/>
      <c r="AU56" s="79" t="s">
        <v>974</v>
      </c>
      <c r="AV56" s="79" t="s">
        <v>1979</v>
      </c>
      <c r="AW56" s="82">
        <v>0.0</v>
      </c>
      <c r="AX56" s="79"/>
      <c r="AY56" s="82">
        <v>1.0</v>
      </c>
      <c r="AZ56" s="82">
        <v>16.0</v>
      </c>
    </row>
    <row r="57" ht="15.75" customHeight="1">
      <c r="A57" s="79" t="s">
        <v>53</v>
      </c>
      <c r="B57" s="80">
        <v>131.0</v>
      </c>
      <c r="C57" s="84" t="s">
        <v>1980</v>
      </c>
      <c r="D57" s="79" t="s">
        <v>1981</v>
      </c>
      <c r="E57" s="79" t="s">
        <v>1982</v>
      </c>
      <c r="F57" s="84" t="s">
        <v>1983</v>
      </c>
      <c r="G57" s="82">
        <v>2021.0</v>
      </c>
      <c r="H57" s="79" t="s">
        <v>1984</v>
      </c>
      <c r="I57" s="79"/>
      <c r="J57" s="79"/>
      <c r="K57" s="79"/>
      <c r="L57" s="79"/>
      <c r="M57" s="79"/>
      <c r="N57" s="79"/>
      <c r="O57" s="82">
        <v>4.0</v>
      </c>
      <c r="P57" s="79" t="s">
        <v>1985</v>
      </c>
      <c r="Q57" s="83" t="s">
        <v>1986</v>
      </c>
      <c r="R57" s="79" t="s">
        <v>1987</v>
      </c>
      <c r="S57" s="79" t="s">
        <v>1988</v>
      </c>
      <c r="T57" s="79" t="s">
        <v>1989</v>
      </c>
      <c r="U57" s="79" t="s">
        <v>1990</v>
      </c>
      <c r="V57" s="79" t="s">
        <v>1991</v>
      </c>
      <c r="W57" s="79"/>
      <c r="X57" s="79"/>
      <c r="Y57" s="79"/>
      <c r="Z57" s="79"/>
      <c r="AA57" s="79"/>
      <c r="AB57" s="79"/>
      <c r="AC57" s="79" t="s">
        <v>1992</v>
      </c>
      <c r="AD57" s="79"/>
      <c r="AE57" s="79"/>
      <c r="AF57" s="79" t="s">
        <v>1266</v>
      </c>
      <c r="AG57" s="79"/>
      <c r="AH57" s="79" t="s">
        <v>1993</v>
      </c>
      <c r="AI57" s="79" t="s">
        <v>1994</v>
      </c>
      <c r="AJ57" s="79" t="s">
        <v>1995</v>
      </c>
      <c r="AK57" s="82">
        <v>175062.0</v>
      </c>
      <c r="AL57" s="79"/>
      <c r="AM57" s="79" t="s">
        <v>1996</v>
      </c>
      <c r="AN57" s="79"/>
      <c r="AO57" s="79"/>
      <c r="AP57" s="79" t="s">
        <v>970</v>
      </c>
      <c r="AQ57" s="79" t="s">
        <v>1997</v>
      </c>
      <c r="AR57" s="79" t="s">
        <v>1339</v>
      </c>
      <c r="AS57" s="79" t="s">
        <v>973</v>
      </c>
      <c r="AT57" s="79"/>
      <c r="AU57" s="79" t="s">
        <v>974</v>
      </c>
      <c r="AV57" s="79" t="s">
        <v>1998</v>
      </c>
      <c r="AW57" s="82">
        <v>0.0</v>
      </c>
      <c r="AX57" s="79"/>
      <c r="AY57" s="82">
        <v>1.0</v>
      </c>
      <c r="AZ57" s="82">
        <v>17.0</v>
      </c>
    </row>
    <row r="58" ht="15.75" customHeight="1">
      <c r="A58" s="79" t="s">
        <v>53</v>
      </c>
      <c r="B58" s="80">
        <v>132.0</v>
      </c>
      <c r="C58" s="84" t="s">
        <v>1999</v>
      </c>
      <c r="D58" s="79" t="s">
        <v>2000</v>
      </c>
      <c r="E58" s="79" t="s">
        <v>2001</v>
      </c>
      <c r="F58" s="84" t="s">
        <v>2002</v>
      </c>
      <c r="G58" s="82">
        <v>2019.0</v>
      </c>
      <c r="H58" s="79" t="s">
        <v>1252</v>
      </c>
      <c r="I58" s="82">
        <v>7.0</v>
      </c>
      <c r="J58" s="79"/>
      <c r="K58" s="79" t="s">
        <v>2003</v>
      </c>
      <c r="L58" s="79" t="s">
        <v>2004</v>
      </c>
      <c r="M58" s="79" t="s">
        <v>2005</v>
      </c>
      <c r="N58" s="82">
        <v>9.0</v>
      </c>
      <c r="O58" s="82">
        <v>38.0</v>
      </c>
      <c r="P58" s="79" t="s">
        <v>2006</v>
      </c>
      <c r="Q58" s="83" t="s">
        <v>2007</v>
      </c>
      <c r="R58" s="79" t="s">
        <v>2008</v>
      </c>
      <c r="S58" s="79" t="s">
        <v>2009</v>
      </c>
      <c r="T58" s="79" t="s">
        <v>2010</v>
      </c>
      <c r="U58" s="79" t="s">
        <v>2011</v>
      </c>
      <c r="V58" s="79" t="s">
        <v>2012</v>
      </c>
      <c r="W58" s="79"/>
      <c r="X58" s="79"/>
      <c r="Y58" s="79"/>
      <c r="Z58" s="79"/>
      <c r="AA58" s="79"/>
      <c r="AB58" s="79"/>
      <c r="AC58" s="79" t="s">
        <v>2013</v>
      </c>
      <c r="AD58" s="79" t="s">
        <v>2014</v>
      </c>
      <c r="AE58" s="79"/>
      <c r="AF58" s="79" t="s">
        <v>1266</v>
      </c>
      <c r="AG58" s="79"/>
      <c r="AH58" s="79"/>
      <c r="AI58" s="79"/>
      <c r="AJ58" s="79"/>
      <c r="AK58" s="79"/>
      <c r="AL58" s="79" t="s">
        <v>1267</v>
      </c>
      <c r="AM58" s="79"/>
      <c r="AN58" s="79"/>
      <c r="AO58" s="79"/>
      <c r="AP58" s="79" t="s">
        <v>970</v>
      </c>
      <c r="AQ58" s="79" t="s">
        <v>1252</v>
      </c>
      <c r="AR58" s="79" t="s">
        <v>972</v>
      </c>
      <c r="AS58" s="79" t="s">
        <v>973</v>
      </c>
      <c r="AT58" s="79" t="s">
        <v>994</v>
      </c>
      <c r="AU58" s="79" t="s">
        <v>974</v>
      </c>
      <c r="AV58" s="79" t="s">
        <v>2015</v>
      </c>
      <c r="AW58" s="82">
        <v>0.0</v>
      </c>
      <c r="AX58" s="79"/>
      <c r="AY58" s="82">
        <v>1.0</v>
      </c>
      <c r="AZ58" s="82">
        <v>29.0</v>
      </c>
    </row>
    <row r="59" ht="15.75" customHeight="1">
      <c r="A59" s="79" t="s">
        <v>53</v>
      </c>
      <c r="B59" s="80">
        <v>133.0</v>
      </c>
      <c r="C59" s="84" t="s">
        <v>721</v>
      </c>
      <c r="D59" s="79" t="s">
        <v>2016</v>
      </c>
      <c r="E59" s="79" t="s">
        <v>2017</v>
      </c>
      <c r="F59" s="84" t="s">
        <v>720</v>
      </c>
      <c r="G59" s="82">
        <v>2020.0</v>
      </c>
      <c r="H59" s="79" t="s">
        <v>1836</v>
      </c>
      <c r="I59" s="82">
        <v>1682.0</v>
      </c>
      <c r="J59" s="79" t="s">
        <v>1072</v>
      </c>
      <c r="K59" s="79" t="s">
        <v>2018</v>
      </c>
      <c r="L59" s="79"/>
      <c r="M59" s="79"/>
      <c r="N59" s="79"/>
      <c r="O59" s="82">
        <v>2.0</v>
      </c>
      <c r="P59" s="79" t="s">
        <v>2019</v>
      </c>
      <c r="Q59" s="83" t="s">
        <v>2020</v>
      </c>
      <c r="R59" s="79" t="s">
        <v>2021</v>
      </c>
      <c r="S59" s="79" t="s">
        <v>2022</v>
      </c>
      <c r="T59" s="79" t="s">
        <v>2023</v>
      </c>
      <c r="U59" s="79"/>
      <c r="V59" s="79" t="s">
        <v>2024</v>
      </c>
      <c r="W59" s="79"/>
      <c r="X59" s="79"/>
      <c r="Y59" s="79"/>
      <c r="Z59" s="79"/>
      <c r="AA59" s="79"/>
      <c r="AB59" s="79"/>
      <c r="AC59" s="79" t="s">
        <v>2025</v>
      </c>
      <c r="AD59" s="79" t="s">
        <v>2026</v>
      </c>
      <c r="AE59" s="79"/>
      <c r="AF59" s="79" t="s">
        <v>1848</v>
      </c>
      <c r="AG59" s="79"/>
      <c r="AH59" s="79" t="s">
        <v>2027</v>
      </c>
      <c r="AI59" s="79" t="s">
        <v>2028</v>
      </c>
      <c r="AJ59" s="79" t="s">
        <v>2029</v>
      </c>
      <c r="AK59" s="82">
        <v>165154.0</v>
      </c>
      <c r="AL59" s="79" t="s">
        <v>1853</v>
      </c>
      <c r="AM59" s="79"/>
      <c r="AN59" s="79"/>
      <c r="AO59" s="79"/>
      <c r="AP59" s="79" t="s">
        <v>970</v>
      </c>
      <c r="AQ59" s="79" t="s">
        <v>1854</v>
      </c>
      <c r="AR59" s="79" t="s">
        <v>1339</v>
      </c>
      <c r="AS59" s="79" t="s">
        <v>973</v>
      </c>
      <c r="AT59" s="79" t="s">
        <v>994</v>
      </c>
      <c r="AU59" s="79" t="s">
        <v>974</v>
      </c>
      <c r="AV59" s="79" t="s">
        <v>2030</v>
      </c>
      <c r="AW59" s="82">
        <v>0.0</v>
      </c>
      <c r="AX59" s="79"/>
      <c r="AY59" s="82">
        <v>1.0</v>
      </c>
      <c r="AZ59" s="82">
        <v>26.0</v>
      </c>
    </row>
    <row r="60" ht="15.75" customHeight="1">
      <c r="A60" s="79" t="s">
        <v>53</v>
      </c>
      <c r="B60" s="80">
        <v>134.0</v>
      </c>
      <c r="C60" s="84" t="s">
        <v>2031</v>
      </c>
      <c r="D60" s="79" t="s">
        <v>2032</v>
      </c>
      <c r="E60" s="79" t="s">
        <v>2033</v>
      </c>
      <c r="F60" s="84" t="s">
        <v>2034</v>
      </c>
      <c r="G60" s="82">
        <v>2019.0</v>
      </c>
      <c r="H60" s="79" t="s">
        <v>2035</v>
      </c>
      <c r="I60" s="82">
        <v>2.0</v>
      </c>
      <c r="J60" s="79"/>
      <c r="K60" s="79"/>
      <c r="L60" s="79" t="s">
        <v>2036</v>
      </c>
      <c r="M60" s="79" t="s">
        <v>2037</v>
      </c>
      <c r="N60" s="82">
        <v>1.0</v>
      </c>
      <c r="O60" s="82">
        <v>0.0</v>
      </c>
      <c r="P60" s="79"/>
      <c r="Q60" s="83" t="s">
        <v>2038</v>
      </c>
      <c r="R60" s="79" t="s">
        <v>2039</v>
      </c>
      <c r="S60" s="79" t="s">
        <v>2040</v>
      </c>
      <c r="T60" s="79" t="s">
        <v>2041</v>
      </c>
      <c r="U60" s="79" t="s">
        <v>2042</v>
      </c>
      <c r="V60" s="79" t="s">
        <v>2043</v>
      </c>
      <c r="W60" s="79"/>
      <c r="X60" s="79"/>
      <c r="Y60" s="79"/>
      <c r="Z60" s="79"/>
      <c r="AA60" s="79"/>
      <c r="AB60" s="79"/>
      <c r="AC60" s="79" t="s">
        <v>2044</v>
      </c>
      <c r="AD60" s="79"/>
      <c r="AE60" s="79" t="s">
        <v>2045</v>
      </c>
      <c r="AF60" s="79" t="s">
        <v>2046</v>
      </c>
      <c r="AG60" s="79" t="s">
        <v>2047</v>
      </c>
      <c r="AH60" s="79" t="s">
        <v>2048</v>
      </c>
      <c r="AI60" s="79" t="s">
        <v>2049</v>
      </c>
      <c r="AJ60" s="79" t="s">
        <v>2050</v>
      </c>
      <c r="AK60" s="82">
        <v>155957.0</v>
      </c>
      <c r="AL60" s="79"/>
      <c r="AM60" s="79" t="s">
        <v>2051</v>
      </c>
      <c r="AN60" s="79"/>
      <c r="AO60" s="79"/>
      <c r="AP60" s="79" t="s">
        <v>970</v>
      </c>
      <c r="AQ60" s="79" t="s">
        <v>2052</v>
      </c>
      <c r="AR60" s="79" t="s">
        <v>1339</v>
      </c>
      <c r="AS60" s="79" t="s">
        <v>973</v>
      </c>
      <c r="AT60" s="79"/>
      <c r="AU60" s="79" t="s">
        <v>974</v>
      </c>
      <c r="AV60" s="79" t="s">
        <v>2053</v>
      </c>
      <c r="AW60" s="82">
        <v>0.0</v>
      </c>
      <c r="AX60" s="79"/>
      <c r="AY60" s="82">
        <v>1.0</v>
      </c>
      <c r="AZ60" s="82">
        <v>28.0</v>
      </c>
    </row>
    <row r="61" ht="15.75" customHeight="1">
      <c r="A61" s="79" t="s">
        <v>53</v>
      </c>
      <c r="B61" s="80">
        <v>135.0</v>
      </c>
      <c r="C61" s="84" t="s">
        <v>2054</v>
      </c>
      <c r="D61" s="79" t="s">
        <v>2055</v>
      </c>
      <c r="E61" s="79" t="s">
        <v>2056</v>
      </c>
      <c r="F61" s="84" t="s">
        <v>2057</v>
      </c>
      <c r="G61" s="82">
        <v>2021.0</v>
      </c>
      <c r="H61" s="79" t="s">
        <v>2058</v>
      </c>
      <c r="I61" s="79"/>
      <c r="J61" s="79"/>
      <c r="K61" s="79"/>
      <c r="L61" s="79" t="s">
        <v>1273</v>
      </c>
      <c r="M61" s="79" t="s">
        <v>2059</v>
      </c>
      <c r="N61" s="82">
        <v>5.0</v>
      </c>
      <c r="O61" s="82">
        <v>1.0</v>
      </c>
      <c r="P61" s="79" t="s">
        <v>2060</v>
      </c>
      <c r="Q61" s="83" t="s">
        <v>2061</v>
      </c>
      <c r="R61" s="79" t="s">
        <v>2062</v>
      </c>
      <c r="S61" s="79" t="s">
        <v>2063</v>
      </c>
      <c r="T61" s="79" t="s">
        <v>2064</v>
      </c>
      <c r="U61" s="79" t="s">
        <v>2065</v>
      </c>
      <c r="V61" s="79" t="s">
        <v>2066</v>
      </c>
      <c r="W61" s="79"/>
      <c r="X61" s="79"/>
      <c r="Y61" s="79"/>
      <c r="Z61" s="79"/>
      <c r="AA61" s="79"/>
      <c r="AB61" s="79"/>
      <c r="AC61" s="79" t="s">
        <v>2067</v>
      </c>
      <c r="AD61" s="79"/>
      <c r="AE61" s="79"/>
      <c r="AF61" s="79" t="s">
        <v>2068</v>
      </c>
      <c r="AG61" s="79"/>
      <c r="AH61" s="79" t="s">
        <v>2069</v>
      </c>
      <c r="AI61" s="79" t="s">
        <v>2070</v>
      </c>
      <c r="AJ61" s="79" t="s">
        <v>1744</v>
      </c>
      <c r="AK61" s="82">
        <v>169547.0</v>
      </c>
      <c r="AL61" s="79"/>
      <c r="AM61" s="79" t="s">
        <v>2071</v>
      </c>
      <c r="AN61" s="79"/>
      <c r="AO61" s="79"/>
      <c r="AP61" s="79" t="s">
        <v>970</v>
      </c>
      <c r="AQ61" s="79" t="s">
        <v>2072</v>
      </c>
      <c r="AR61" s="79" t="s">
        <v>1339</v>
      </c>
      <c r="AS61" s="79" t="s">
        <v>973</v>
      </c>
      <c r="AT61" s="79"/>
      <c r="AU61" s="79" t="s">
        <v>974</v>
      </c>
      <c r="AV61" s="79" t="s">
        <v>2073</v>
      </c>
      <c r="AW61" s="82">
        <v>0.0</v>
      </c>
      <c r="AX61" s="79"/>
      <c r="AY61" s="82">
        <v>1.0</v>
      </c>
      <c r="AZ61" s="82">
        <v>50.0</v>
      </c>
    </row>
    <row r="62" ht="15.75" customHeight="1">
      <c r="A62" s="79" t="s">
        <v>53</v>
      </c>
      <c r="B62" s="80">
        <v>136.0</v>
      </c>
      <c r="C62" s="84" t="s">
        <v>739</v>
      </c>
      <c r="D62" s="79" t="s">
        <v>2074</v>
      </c>
      <c r="E62" s="79" t="s">
        <v>2075</v>
      </c>
      <c r="F62" s="84" t="s">
        <v>738</v>
      </c>
      <c r="G62" s="82">
        <v>2021.0</v>
      </c>
      <c r="H62" s="79" t="s">
        <v>2076</v>
      </c>
      <c r="I62" s="82">
        <v>29.0</v>
      </c>
      <c r="J62" s="79" t="s">
        <v>2077</v>
      </c>
      <c r="K62" s="79" t="s">
        <v>2077</v>
      </c>
      <c r="L62" s="79" t="s">
        <v>1072</v>
      </c>
      <c r="M62" s="79" t="s">
        <v>1772</v>
      </c>
      <c r="N62" s="82">
        <v>28.0</v>
      </c>
      <c r="O62" s="82">
        <v>6.0</v>
      </c>
      <c r="P62" s="79" t="s">
        <v>2078</v>
      </c>
      <c r="Q62" s="83" t="s">
        <v>2079</v>
      </c>
      <c r="R62" s="79" t="s">
        <v>2080</v>
      </c>
      <c r="S62" s="79" t="s">
        <v>2081</v>
      </c>
      <c r="T62" s="79" t="s">
        <v>2082</v>
      </c>
      <c r="U62" s="79" t="s">
        <v>2083</v>
      </c>
      <c r="V62" s="79"/>
      <c r="W62" s="79"/>
      <c r="X62" s="79"/>
      <c r="Y62" s="79"/>
      <c r="Z62" s="79"/>
      <c r="AA62" s="79"/>
      <c r="AB62" s="79"/>
      <c r="AC62" s="79" t="s">
        <v>2084</v>
      </c>
      <c r="AD62" s="79"/>
      <c r="AE62" s="79"/>
      <c r="AF62" s="79" t="s">
        <v>2085</v>
      </c>
      <c r="AG62" s="79"/>
      <c r="AH62" s="79"/>
      <c r="AI62" s="79"/>
      <c r="AJ62" s="79"/>
      <c r="AK62" s="79"/>
      <c r="AL62" s="79" t="s">
        <v>2086</v>
      </c>
      <c r="AM62" s="79"/>
      <c r="AN62" s="79"/>
      <c r="AO62" s="79"/>
      <c r="AP62" s="79" t="s">
        <v>970</v>
      </c>
      <c r="AQ62" s="79" t="s">
        <v>2087</v>
      </c>
      <c r="AR62" s="79" t="s">
        <v>972</v>
      </c>
      <c r="AS62" s="79" t="s">
        <v>973</v>
      </c>
      <c r="AT62" s="79" t="s">
        <v>994</v>
      </c>
      <c r="AU62" s="79" t="s">
        <v>974</v>
      </c>
      <c r="AV62" s="79" t="s">
        <v>2088</v>
      </c>
      <c r="AW62" s="82">
        <v>0.0</v>
      </c>
      <c r="AX62" s="79"/>
      <c r="AY62" s="82">
        <v>1.0</v>
      </c>
      <c r="AZ62" s="82">
        <v>57.0</v>
      </c>
    </row>
    <row r="63" ht="15.75" customHeight="1">
      <c r="A63" s="79" t="s">
        <v>53</v>
      </c>
      <c r="B63" s="80">
        <v>137.0</v>
      </c>
      <c r="C63" s="84" t="s">
        <v>756</v>
      </c>
      <c r="D63" s="79" t="s">
        <v>2089</v>
      </c>
      <c r="E63" s="79" t="s">
        <v>2090</v>
      </c>
      <c r="F63" s="84" t="s">
        <v>755</v>
      </c>
      <c r="G63" s="82">
        <v>2020.0</v>
      </c>
      <c r="H63" s="79" t="s">
        <v>2091</v>
      </c>
      <c r="I63" s="82">
        <v>8.0</v>
      </c>
      <c r="J63" s="79" t="s">
        <v>956</v>
      </c>
      <c r="K63" s="79"/>
      <c r="L63" s="79" t="s">
        <v>1072</v>
      </c>
      <c r="M63" s="79" t="s">
        <v>2092</v>
      </c>
      <c r="N63" s="82">
        <v>18.0</v>
      </c>
      <c r="O63" s="82">
        <v>0.0</v>
      </c>
      <c r="P63" s="79"/>
      <c r="Q63" s="83" t="s">
        <v>2093</v>
      </c>
      <c r="R63" s="79" t="s">
        <v>2094</v>
      </c>
      <c r="S63" s="79" t="s">
        <v>2095</v>
      </c>
      <c r="T63" s="79" t="s">
        <v>2096</v>
      </c>
      <c r="U63" s="79" t="s">
        <v>2097</v>
      </c>
      <c r="V63" s="79"/>
      <c r="W63" s="79"/>
      <c r="X63" s="79"/>
      <c r="Y63" s="79"/>
      <c r="Z63" s="79"/>
      <c r="AA63" s="79"/>
      <c r="AB63" s="79"/>
      <c r="AC63" s="79" t="s">
        <v>2098</v>
      </c>
      <c r="AD63" s="79"/>
      <c r="AE63" s="79"/>
      <c r="AF63" s="79" t="s">
        <v>2099</v>
      </c>
      <c r="AG63" s="79"/>
      <c r="AH63" s="79"/>
      <c r="AI63" s="79"/>
      <c r="AJ63" s="79"/>
      <c r="AK63" s="79"/>
      <c r="AL63" s="79" t="s">
        <v>2100</v>
      </c>
      <c r="AM63" s="79"/>
      <c r="AN63" s="79"/>
      <c r="AO63" s="79"/>
      <c r="AP63" s="79" t="s">
        <v>970</v>
      </c>
      <c r="AQ63" s="79" t="s">
        <v>2101</v>
      </c>
      <c r="AR63" s="79" t="s">
        <v>972</v>
      </c>
      <c r="AS63" s="79" t="s">
        <v>973</v>
      </c>
      <c r="AT63" s="79"/>
      <c r="AU63" s="79" t="s">
        <v>974</v>
      </c>
      <c r="AV63" s="79" t="s">
        <v>2102</v>
      </c>
      <c r="AW63" s="82">
        <v>0.0</v>
      </c>
      <c r="AX63" s="79"/>
      <c r="AY63" s="82">
        <v>1.0</v>
      </c>
      <c r="AZ63" s="82">
        <v>56.0</v>
      </c>
    </row>
    <row r="64" ht="15.75" customHeight="1">
      <c r="A64" s="79" t="s">
        <v>53</v>
      </c>
      <c r="B64" s="80">
        <v>143.0</v>
      </c>
      <c r="C64" s="85" t="s">
        <v>2103</v>
      </c>
      <c r="D64" s="79" t="s">
        <v>2104</v>
      </c>
      <c r="E64" s="79" t="s">
        <v>2105</v>
      </c>
      <c r="F64" s="85" t="s">
        <v>2106</v>
      </c>
      <c r="G64" s="82">
        <v>2020.0</v>
      </c>
      <c r="H64" s="79" t="s">
        <v>2107</v>
      </c>
      <c r="I64" s="79"/>
      <c r="J64" s="79"/>
      <c r="K64" s="79" t="s">
        <v>2108</v>
      </c>
      <c r="L64" s="79" t="s">
        <v>2109</v>
      </c>
      <c r="M64" s="79" t="s">
        <v>2110</v>
      </c>
      <c r="N64" s="82">
        <v>9.0</v>
      </c>
      <c r="O64" s="82">
        <v>6.0</v>
      </c>
      <c r="P64" s="79" t="s">
        <v>2111</v>
      </c>
      <c r="Q64" s="83" t="s">
        <v>2112</v>
      </c>
      <c r="R64" s="79" t="s">
        <v>2113</v>
      </c>
      <c r="S64" s="79" t="s">
        <v>2114</v>
      </c>
      <c r="T64" s="79" t="s">
        <v>2115</v>
      </c>
      <c r="U64" s="79" t="s">
        <v>2116</v>
      </c>
      <c r="V64" s="79" t="s">
        <v>2117</v>
      </c>
      <c r="W64" s="79"/>
      <c r="X64" s="79"/>
      <c r="Y64" s="79"/>
      <c r="Z64" s="79"/>
      <c r="AA64" s="79"/>
      <c r="AB64" s="79"/>
      <c r="AC64" s="79" t="s">
        <v>2118</v>
      </c>
      <c r="AD64" s="79"/>
      <c r="AE64" s="79"/>
      <c r="AF64" s="79" t="s">
        <v>2119</v>
      </c>
      <c r="AG64" s="79" t="s">
        <v>2120</v>
      </c>
      <c r="AH64" s="79" t="s">
        <v>2121</v>
      </c>
      <c r="AI64" s="79" t="s">
        <v>2122</v>
      </c>
      <c r="AJ64" s="79" t="s">
        <v>1744</v>
      </c>
      <c r="AK64" s="82">
        <v>163085.0</v>
      </c>
      <c r="AL64" s="79" t="s">
        <v>2123</v>
      </c>
      <c r="AM64" s="79" t="s">
        <v>2124</v>
      </c>
      <c r="AN64" s="79" t="s">
        <v>2125</v>
      </c>
      <c r="AO64" s="79"/>
      <c r="AP64" s="79" t="s">
        <v>970</v>
      </c>
      <c r="AQ64" s="79" t="s">
        <v>2126</v>
      </c>
      <c r="AR64" s="79" t="s">
        <v>1339</v>
      </c>
      <c r="AS64" s="79" t="s">
        <v>973</v>
      </c>
      <c r="AT64" s="79"/>
      <c r="AU64" s="79" t="s">
        <v>974</v>
      </c>
      <c r="AV64" s="79" t="s">
        <v>2127</v>
      </c>
      <c r="AW64" s="82">
        <v>0.0</v>
      </c>
      <c r="AX64" s="79"/>
      <c r="AY64" s="82">
        <v>1.0</v>
      </c>
      <c r="AZ64" s="82">
        <v>33.0</v>
      </c>
    </row>
    <row r="65" ht="15.75" customHeight="1">
      <c r="A65" s="86"/>
      <c r="B65" s="86"/>
      <c r="C65" s="86"/>
      <c r="D65" s="86"/>
      <c r="E65" s="86"/>
      <c r="F65" s="86"/>
      <c r="G65" s="86"/>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6"/>
      <c r="AG65" s="86"/>
      <c r="AH65" s="86"/>
      <c r="AI65" s="86"/>
      <c r="AJ65" s="86"/>
      <c r="AK65" s="86"/>
      <c r="AL65" s="86"/>
      <c r="AM65" s="86"/>
      <c r="AN65" s="86"/>
      <c r="AO65" s="86"/>
      <c r="AP65" s="86"/>
      <c r="AQ65" s="86"/>
      <c r="AR65" s="86"/>
      <c r="AS65" s="86"/>
      <c r="AT65" s="86"/>
      <c r="AU65" s="86"/>
      <c r="AV65" s="86"/>
      <c r="AW65" s="86"/>
      <c r="AX65" s="86"/>
      <c r="AY65" s="86"/>
      <c r="AZ65" s="86"/>
    </row>
    <row r="66" ht="15.75" customHeight="1">
      <c r="A66" s="86"/>
      <c r="B66" s="86"/>
      <c r="C66" s="86"/>
      <c r="D66" s="86"/>
      <c r="E66" s="86"/>
      <c r="F66" s="86"/>
      <c r="G66" s="86"/>
      <c r="H66" s="86"/>
      <c r="I66" s="86"/>
      <c r="J66" s="86"/>
      <c r="K66" s="86"/>
      <c r="L66" s="86"/>
      <c r="M66" s="86"/>
      <c r="N66" s="86"/>
      <c r="O66" s="86"/>
      <c r="P66" s="86"/>
      <c r="Q66" s="86"/>
      <c r="R66" s="86"/>
      <c r="S66" s="86"/>
      <c r="T66" s="86"/>
      <c r="U66" s="86"/>
      <c r="V66" s="86"/>
      <c r="W66" s="86"/>
      <c r="X66" s="86"/>
      <c r="Y66" s="86"/>
      <c r="Z66" s="86"/>
      <c r="AA66" s="86"/>
      <c r="AB66" s="86"/>
      <c r="AC66" s="86"/>
      <c r="AD66" s="86"/>
      <c r="AE66" s="86"/>
      <c r="AF66" s="86"/>
      <c r="AG66" s="86"/>
      <c r="AH66" s="86"/>
      <c r="AI66" s="86"/>
      <c r="AJ66" s="86"/>
      <c r="AK66" s="86"/>
      <c r="AL66" s="86"/>
      <c r="AM66" s="86"/>
      <c r="AN66" s="86"/>
      <c r="AO66" s="86"/>
      <c r="AP66" s="86"/>
      <c r="AQ66" s="86"/>
      <c r="AR66" s="86"/>
      <c r="AS66" s="86"/>
      <c r="AT66" s="86"/>
      <c r="AU66" s="86"/>
      <c r="AV66" s="86"/>
      <c r="AW66" s="86"/>
      <c r="AX66" s="86"/>
      <c r="AY66" s="86"/>
      <c r="AZ66" s="86"/>
    </row>
    <row r="67" ht="15.75" customHeight="1">
      <c r="A67" s="86"/>
      <c r="B67" s="86"/>
      <c r="C67" s="86"/>
      <c r="D67" s="86"/>
      <c r="E67" s="86"/>
      <c r="F67" s="86"/>
      <c r="G67" s="86"/>
      <c r="H67" s="86"/>
      <c r="I67" s="86"/>
      <c r="J67" s="86"/>
      <c r="K67" s="86"/>
      <c r="L67" s="86"/>
      <c r="M67" s="86"/>
      <c r="N67" s="86"/>
      <c r="O67" s="86"/>
      <c r="P67" s="86"/>
      <c r="Q67" s="86"/>
      <c r="R67" s="86"/>
      <c r="S67" s="86"/>
      <c r="T67" s="86"/>
      <c r="U67" s="86"/>
      <c r="V67" s="86"/>
      <c r="W67" s="86"/>
      <c r="X67" s="86"/>
      <c r="Y67" s="86"/>
      <c r="Z67" s="86"/>
      <c r="AA67" s="86"/>
      <c r="AB67" s="86"/>
      <c r="AC67" s="86"/>
      <c r="AD67" s="86"/>
      <c r="AE67" s="86"/>
      <c r="AF67" s="86"/>
      <c r="AG67" s="86"/>
      <c r="AH67" s="86"/>
      <c r="AI67" s="86"/>
      <c r="AJ67" s="86"/>
      <c r="AK67" s="86"/>
      <c r="AL67" s="86"/>
      <c r="AM67" s="86"/>
      <c r="AN67" s="86"/>
      <c r="AO67" s="86"/>
      <c r="AP67" s="86"/>
      <c r="AQ67" s="86"/>
      <c r="AR67" s="86"/>
      <c r="AS67" s="86"/>
      <c r="AT67" s="86"/>
      <c r="AU67" s="86"/>
      <c r="AV67" s="86"/>
      <c r="AW67" s="86"/>
      <c r="AX67" s="86"/>
      <c r="AY67" s="86"/>
      <c r="AZ67" s="86"/>
    </row>
    <row r="68" ht="15.75" customHeight="1">
      <c r="A68" s="86"/>
      <c r="B68" s="86"/>
      <c r="C68" s="86"/>
      <c r="D68" s="86"/>
      <c r="E68" s="86"/>
      <c r="F68" s="86"/>
      <c r="G68" s="86"/>
      <c r="H68" s="86"/>
      <c r="I68" s="86"/>
      <c r="J68" s="86"/>
      <c r="K68" s="86"/>
      <c r="L68" s="86"/>
      <c r="M68" s="86"/>
      <c r="N68" s="86"/>
      <c r="O68" s="86"/>
      <c r="P68" s="86"/>
      <c r="Q68" s="86"/>
      <c r="R68" s="86"/>
      <c r="S68" s="86"/>
      <c r="T68" s="86"/>
      <c r="U68" s="86"/>
      <c r="V68" s="86"/>
      <c r="W68" s="86"/>
      <c r="X68" s="86"/>
      <c r="Y68" s="86"/>
      <c r="Z68" s="86"/>
      <c r="AA68" s="86"/>
      <c r="AB68" s="86"/>
      <c r="AC68" s="86"/>
      <c r="AD68" s="86"/>
      <c r="AE68" s="86"/>
      <c r="AF68" s="86"/>
      <c r="AG68" s="86"/>
      <c r="AH68" s="86"/>
      <c r="AI68" s="86"/>
      <c r="AJ68" s="86"/>
      <c r="AK68" s="86"/>
      <c r="AL68" s="86"/>
      <c r="AM68" s="86"/>
      <c r="AN68" s="86"/>
      <c r="AO68" s="86"/>
      <c r="AP68" s="86"/>
      <c r="AQ68" s="86"/>
      <c r="AR68" s="86"/>
      <c r="AS68" s="86"/>
      <c r="AT68" s="86"/>
      <c r="AU68" s="86"/>
      <c r="AV68" s="86"/>
      <c r="AW68" s="86"/>
      <c r="AX68" s="86"/>
      <c r="AY68" s="86"/>
      <c r="AZ68" s="86"/>
    </row>
    <row r="69" ht="15.75" customHeight="1">
      <c r="A69" s="86"/>
      <c r="B69" s="86"/>
      <c r="C69" s="86"/>
      <c r="D69" s="86"/>
      <c r="E69" s="86"/>
      <c r="F69" s="86"/>
      <c r="G69" s="86"/>
      <c r="H69" s="86"/>
      <c r="I69" s="86"/>
      <c r="J69" s="86"/>
      <c r="K69" s="86"/>
      <c r="L69" s="86"/>
      <c r="M69" s="86"/>
      <c r="N69" s="86"/>
      <c r="O69" s="86"/>
      <c r="P69" s="86"/>
      <c r="Q69" s="86"/>
      <c r="R69" s="86"/>
      <c r="S69" s="86"/>
      <c r="T69" s="86"/>
      <c r="U69" s="86"/>
      <c r="V69" s="86"/>
      <c r="W69" s="86"/>
      <c r="X69" s="86"/>
      <c r="Y69" s="86"/>
      <c r="Z69" s="86"/>
      <c r="AA69" s="86"/>
      <c r="AB69" s="86"/>
      <c r="AC69" s="86"/>
      <c r="AD69" s="86"/>
      <c r="AE69" s="86"/>
      <c r="AF69" s="86"/>
      <c r="AG69" s="86"/>
      <c r="AH69" s="86"/>
      <c r="AI69" s="86"/>
      <c r="AJ69" s="86"/>
      <c r="AK69" s="86"/>
      <c r="AL69" s="86"/>
      <c r="AM69" s="86"/>
      <c r="AN69" s="86"/>
      <c r="AO69" s="86"/>
      <c r="AP69" s="86"/>
      <c r="AQ69" s="86"/>
      <c r="AR69" s="86"/>
      <c r="AS69" s="86"/>
      <c r="AT69" s="86"/>
      <c r="AU69" s="86"/>
      <c r="AV69" s="86"/>
      <c r="AW69" s="86"/>
      <c r="AX69" s="86"/>
      <c r="AY69" s="86"/>
      <c r="AZ69" s="86"/>
    </row>
    <row r="70" ht="15.75" customHeight="1">
      <c r="A70" s="86"/>
      <c r="B70" s="86"/>
      <c r="C70" s="86"/>
      <c r="D70" s="86"/>
      <c r="E70" s="86"/>
      <c r="F70" s="86"/>
      <c r="G70" s="86"/>
      <c r="H70" s="86"/>
      <c r="I70" s="86"/>
      <c r="J70" s="86"/>
      <c r="K70" s="86"/>
      <c r="L70" s="86"/>
      <c r="M70" s="86"/>
      <c r="N70" s="86"/>
      <c r="O70" s="86"/>
      <c r="P70" s="86"/>
      <c r="Q70" s="86"/>
      <c r="R70" s="86"/>
      <c r="S70" s="86"/>
      <c r="T70" s="86"/>
      <c r="U70" s="86"/>
      <c r="V70" s="86"/>
      <c r="W70" s="86"/>
      <c r="X70" s="86"/>
      <c r="Y70" s="86"/>
      <c r="Z70" s="86"/>
      <c r="AA70" s="86"/>
      <c r="AB70" s="86"/>
      <c r="AC70" s="86"/>
      <c r="AD70" s="86"/>
      <c r="AE70" s="86"/>
      <c r="AF70" s="86"/>
      <c r="AG70" s="86"/>
      <c r="AH70" s="86"/>
      <c r="AI70" s="86"/>
      <c r="AJ70" s="86"/>
      <c r="AK70" s="86"/>
      <c r="AL70" s="86"/>
      <c r="AM70" s="86"/>
      <c r="AN70" s="86"/>
      <c r="AO70" s="86"/>
      <c r="AP70" s="86"/>
      <c r="AQ70" s="86"/>
      <c r="AR70" s="86"/>
      <c r="AS70" s="86"/>
      <c r="AT70" s="86"/>
      <c r="AU70" s="86"/>
      <c r="AV70" s="86"/>
      <c r="AW70" s="86"/>
      <c r="AX70" s="86"/>
      <c r="AY70" s="86"/>
      <c r="AZ70" s="86"/>
    </row>
    <row r="71" ht="15.75" customHeight="1">
      <c r="A71" s="86"/>
      <c r="B71" s="86"/>
      <c r="C71" s="86"/>
      <c r="D71" s="86"/>
      <c r="E71" s="86"/>
      <c r="F71" s="86"/>
      <c r="G71" s="86"/>
      <c r="H71" s="86"/>
      <c r="I71" s="86"/>
      <c r="J71" s="86"/>
      <c r="K71" s="86"/>
      <c r="L71" s="86"/>
      <c r="M71" s="86"/>
      <c r="N71" s="86"/>
      <c r="O71" s="86"/>
      <c r="P71" s="86"/>
      <c r="Q71" s="86"/>
      <c r="R71" s="86"/>
      <c r="S71" s="86"/>
      <c r="T71" s="86"/>
      <c r="U71" s="86"/>
      <c r="V71" s="86"/>
      <c r="W71" s="86"/>
      <c r="X71" s="86"/>
      <c r="Y71" s="86"/>
      <c r="Z71" s="86"/>
      <c r="AA71" s="86"/>
      <c r="AB71" s="86"/>
      <c r="AC71" s="86"/>
      <c r="AD71" s="86"/>
      <c r="AE71" s="86"/>
      <c r="AF71" s="86"/>
      <c r="AG71" s="86"/>
      <c r="AH71" s="86"/>
      <c r="AI71" s="86"/>
      <c r="AJ71" s="86"/>
      <c r="AK71" s="86"/>
      <c r="AL71" s="86"/>
      <c r="AM71" s="86"/>
      <c r="AN71" s="86"/>
      <c r="AO71" s="86"/>
      <c r="AP71" s="86"/>
      <c r="AQ71" s="86"/>
      <c r="AR71" s="86"/>
      <c r="AS71" s="86"/>
      <c r="AT71" s="86"/>
      <c r="AU71" s="86"/>
      <c r="AV71" s="86"/>
      <c r="AW71" s="86"/>
      <c r="AX71" s="86"/>
      <c r="AY71" s="86"/>
      <c r="AZ71" s="86"/>
    </row>
    <row r="72" ht="15.75" customHeight="1">
      <c r="A72" s="86"/>
      <c r="B72" s="86"/>
      <c r="C72" s="86"/>
      <c r="D72" s="86"/>
      <c r="E72" s="86"/>
      <c r="F72" s="86"/>
      <c r="G72" s="86"/>
      <c r="H72" s="86"/>
      <c r="I72" s="86"/>
      <c r="J72" s="86"/>
      <c r="K72" s="86"/>
      <c r="L72" s="86"/>
      <c r="M72" s="86"/>
      <c r="N72" s="86"/>
      <c r="O72" s="86"/>
      <c r="P72" s="86"/>
      <c r="Q72" s="86"/>
      <c r="R72" s="86"/>
      <c r="S72" s="86"/>
      <c r="T72" s="86"/>
      <c r="U72" s="86"/>
      <c r="V72" s="86"/>
      <c r="W72" s="86"/>
      <c r="X72" s="86"/>
      <c r="Y72" s="86"/>
      <c r="Z72" s="86"/>
      <c r="AA72" s="86"/>
      <c r="AB72" s="86"/>
      <c r="AC72" s="86"/>
      <c r="AD72" s="86"/>
      <c r="AE72" s="86"/>
      <c r="AF72" s="86"/>
      <c r="AG72" s="86"/>
      <c r="AH72" s="86"/>
      <c r="AI72" s="86"/>
      <c r="AJ72" s="86"/>
      <c r="AK72" s="86"/>
      <c r="AL72" s="86"/>
      <c r="AM72" s="86"/>
      <c r="AN72" s="86"/>
      <c r="AO72" s="86"/>
      <c r="AP72" s="86"/>
      <c r="AQ72" s="86"/>
      <c r="AR72" s="86"/>
      <c r="AS72" s="86"/>
      <c r="AT72" s="86"/>
      <c r="AU72" s="86"/>
      <c r="AV72" s="86"/>
      <c r="AW72" s="86"/>
      <c r="AX72" s="86"/>
      <c r="AY72" s="86"/>
      <c r="AZ72" s="86"/>
    </row>
    <row r="73" ht="15.75" customHeight="1">
      <c r="A73" s="86"/>
      <c r="B73" s="86"/>
      <c r="C73" s="86"/>
      <c r="D73" s="86"/>
      <c r="E73" s="86"/>
      <c r="F73" s="86"/>
      <c r="G73" s="86"/>
      <c r="H73" s="86"/>
      <c r="I73" s="86"/>
      <c r="J73" s="86"/>
      <c r="K73" s="86"/>
      <c r="L73" s="86"/>
      <c r="M73" s="86"/>
      <c r="N73" s="86"/>
      <c r="O73" s="86"/>
      <c r="P73" s="86"/>
      <c r="Q73" s="86"/>
      <c r="R73" s="86"/>
      <c r="S73" s="86"/>
      <c r="T73" s="86"/>
      <c r="U73" s="86"/>
      <c r="V73" s="86"/>
      <c r="W73" s="86"/>
      <c r="X73" s="86"/>
      <c r="Y73" s="86"/>
      <c r="Z73" s="86"/>
      <c r="AA73" s="86"/>
      <c r="AB73" s="86"/>
      <c r="AC73" s="86"/>
      <c r="AD73" s="86"/>
      <c r="AE73" s="86"/>
      <c r="AF73" s="86"/>
      <c r="AG73" s="86"/>
      <c r="AH73" s="86"/>
      <c r="AI73" s="86"/>
      <c r="AJ73" s="86"/>
      <c r="AK73" s="86"/>
      <c r="AL73" s="86"/>
      <c r="AM73" s="86"/>
      <c r="AN73" s="86"/>
      <c r="AO73" s="86"/>
      <c r="AP73" s="86"/>
      <c r="AQ73" s="86"/>
      <c r="AR73" s="86"/>
      <c r="AS73" s="86"/>
      <c r="AT73" s="86"/>
      <c r="AU73" s="86"/>
      <c r="AV73" s="86"/>
      <c r="AW73" s="86"/>
      <c r="AX73" s="86"/>
      <c r="AY73" s="86"/>
      <c r="AZ73" s="86"/>
    </row>
    <row r="74" ht="15.75" customHeight="1">
      <c r="A74" s="86"/>
      <c r="B74" s="86"/>
      <c r="C74" s="86"/>
      <c r="D74" s="86"/>
      <c r="E74" s="86"/>
      <c r="F74" s="86"/>
      <c r="G74" s="86"/>
      <c r="H74" s="86"/>
      <c r="I74" s="86"/>
      <c r="J74" s="86"/>
      <c r="K74" s="86"/>
      <c r="L74" s="86"/>
      <c r="M74" s="86"/>
      <c r="N74" s="86"/>
      <c r="O74" s="86"/>
      <c r="P74" s="86"/>
      <c r="Q74" s="86"/>
      <c r="R74" s="86"/>
      <c r="S74" s="86"/>
      <c r="T74" s="86"/>
      <c r="U74" s="86"/>
      <c r="V74" s="86"/>
      <c r="W74" s="86"/>
      <c r="X74" s="86"/>
      <c r="Y74" s="86"/>
      <c r="Z74" s="86"/>
      <c r="AA74" s="86"/>
      <c r="AB74" s="86"/>
      <c r="AC74" s="86"/>
      <c r="AD74" s="86"/>
      <c r="AE74" s="86"/>
      <c r="AF74" s="86"/>
      <c r="AG74" s="86"/>
      <c r="AH74" s="86"/>
      <c r="AI74" s="86"/>
      <c r="AJ74" s="86"/>
      <c r="AK74" s="86"/>
      <c r="AL74" s="86"/>
      <c r="AM74" s="86"/>
      <c r="AN74" s="86"/>
      <c r="AO74" s="86"/>
      <c r="AP74" s="86"/>
      <c r="AQ74" s="86"/>
      <c r="AR74" s="86"/>
      <c r="AS74" s="86"/>
      <c r="AT74" s="86"/>
      <c r="AU74" s="86"/>
      <c r="AV74" s="86"/>
      <c r="AW74" s="86"/>
      <c r="AX74" s="86"/>
      <c r="AY74" s="86"/>
      <c r="AZ74" s="86"/>
    </row>
    <row r="75" ht="15.75" customHeight="1">
      <c r="A75" s="86"/>
      <c r="B75" s="86"/>
      <c r="C75" s="86"/>
      <c r="D75" s="86"/>
      <c r="E75" s="86"/>
      <c r="F75" s="86"/>
      <c r="G75" s="86"/>
      <c r="H75" s="86"/>
      <c r="I75" s="86"/>
      <c r="J75" s="86"/>
      <c r="K75" s="86"/>
      <c r="L75" s="86"/>
      <c r="M75" s="86"/>
      <c r="N75" s="86"/>
      <c r="O75" s="86"/>
      <c r="P75" s="86"/>
      <c r="Q75" s="86"/>
      <c r="R75" s="86"/>
      <c r="S75" s="86"/>
      <c r="T75" s="86"/>
      <c r="U75" s="86"/>
      <c r="V75" s="86"/>
      <c r="W75" s="86"/>
      <c r="X75" s="86"/>
      <c r="Y75" s="86"/>
      <c r="Z75" s="86"/>
      <c r="AA75" s="86"/>
      <c r="AB75" s="86"/>
      <c r="AC75" s="86"/>
      <c r="AD75" s="86"/>
      <c r="AE75" s="86"/>
      <c r="AF75" s="86"/>
      <c r="AG75" s="86"/>
      <c r="AH75" s="86"/>
      <c r="AI75" s="86"/>
      <c r="AJ75" s="86"/>
      <c r="AK75" s="86"/>
      <c r="AL75" s="86"/>
      <c r="AM75" s="86"/>
      <c r="AN75" s="86"/>
      <c r="AO75" s="86"/>
      <c r="AP75" s="86"/>
      <c r="AQ75" s="86"/>
      <c r="AR75" s="86"/>
      <c r="AS75" s="86"/>
      <c r="AT75" s="86"/>
      <c r="AU75" s="86"/>
      <c r="AV75" s="86"/>
      <c r="AW75" s="86"/>
      <c r="AX75" s="86"/>
      <c r="AY75" s="86"/>
      <c r="AZ75" s="86"/>
    </row>
    <row r="76" ht="15.75" customHeight="1">
      <c r="A76" s="86"/>
      <c r="B76" s="86"/>
      <c r="C76" s="86"/>
      <c r="D76" s="86"/>
      <c r="E76" s="86"/>
      <c r="F76" s="86"/>
      <c r="G76" s="86"/>
      <c r="H76" s="86"/>
      <c r="I76" s="86"/>
      <c r="J76" s="86"/>
      <c r="K76" s="86"/>
      <c r="L76" s="86"/>
      <c r="M76" s="86"/>
      <c r="N76" s="86"/>
      <c r="O76" s="86"/>
      <c r="P76" s="86"/>
      <c r="Q76" s="86"/>
      <c r="R76" s="86"/>
      <c r="S76" s="86"/>
      <c r="T76" s="86"/>
      <c r="U76" s="86"/>
      <c r="V76" s="86"/>
      <c r="W76" s="86"/>
      <c r="X76" s="86"/>
      <c r="Y76" s="86"/>
      <c r="Z76" s="86"/>
      <c r="AA76" s="86"/>
      <c r="AB76" s="86"/>
      <c r="AC76" s="86"/>
      <c r="AD76" s="86"/>
      <c r="AE76" s="86"/>
      <c r="AF76" s="86"/>
      <c r="AG76" s="86"/>
      <c r="AH76" s="86"/>
      <c r="AI76" s="86"/>
      <c r="AJ76" s="86"/>
      <c r="AK76" s="86"/>
      <c r="AL76" s="86"/>
      <c r="AM76" s="86"/>
      <c r="AN76" s="86"/>
      <c r="AO76" s="86"/>
      <c r="AP76" s="86"/>
      <c r="AQ76" s="86"/>
      <c r="AR76" s="86"/>
      <c r="AS76" s="86"/>
      <c r="AT76" s="86"/>
      <c r="AU76" s="86"/>
      <c r="AV76" s="86"/>
      <c r="AW76" s="86"/>
      <c r="AX76" s="86"/>
      <c r="AY76" s="86"/>
      <c r="AZ76" s="86"/>
    </row>
    <row r="77" ht="15.75" customHeight="1">
      <c r="A77" s="86"/>
      <c r="B77" s="86"/>
      <c r="C77" s="86"/>
      <c r="D77" s="86"/>
      <c r="E77" s="86"/>
      <c r="F77" s="86"/>
      <c r="G77" s="86"/>
      <c r="H77" s="86"/>
      <c r="I77" s="86"/>
      <c r="J77" s="86"/>
      <c r="K77" s="86"/>
      <c r="L77" s="86"/>
      <c r="M77" s="86"/>
      <c r="N77" s="86"/>
      <c r="O77" s="86"/>
      <c r="P77" s="86"/>
      <c r="Q77" s="86"/>
      <c r="R77" s="86"/>
      <c r="S77" s="86"/>
      <c r="T77" s="86"/>
      <c r="U77" s="86"/>
      <c r="V77" s="86"/>
      <c r="W77" s="86"/>
      <c r="X77" s="86"/>
      <c r="Y77" s="86"/>
      <c r="Z77" s="86"/>
      <c r="AA77" s="86"/>
      <c r="AB77" s="86"/>
      <c r="AC77" s="86"/>
      <c r="AD77" s="86"/>
      <c r="AE77" s="86"/>
      <c r="AF77" s="86"/>
      <c r="AG77" s="86"/>
      <c r="AH77" s="86"/>
      <c r="AI77" s="86"/>
      <c r="AJ77" s="86"/>
      <c r="AK77" s="86"/>
      <c r="AL77" s="86"/>
      <c r="AM77" s="86"/>
      <c r="AN77" s="86"/>
      <c r="AO77" s="86"/>
      <c r="AP77" s="86"/>
      <c r="AQ77" s="86"/>
      <c r="AR77" s="86"/>
      <c r="AS77" s="86"/>
      <c r="AT77" s="86"/>
      <c r="AU77" s="86"/>
      <c r="AV77" s="86"/>
      <c r="AW77" s="86"/>
      <c r="AX77" s="86"/>
      <c r="AY77" s="86"/>
      <c r="AZ77" s="86"/>
    </row>
    <row r="78" ht="15.75" customHeight="1">
      <c r="A78" s="86"/>
      <c r="B78" s="86"/>
      <c r="C78" s="86"/>
      <c r="D78" s="86"/>
      <c r="E78" s="86"/>
      <c r="F78" s="86"/>
      <c r="G78" s="86"/>
      <c r="H78" s="86"/>
      <c r="I78" s="86"/>
      <c r="J78" s="86"/>
      <c r="K78" s="86"/>
      <c r="L78" s="86"/>
      <c r="M78" s="86"/>
      <c r="N78" s="86"/>
      <c r="O78" s="86"/>
      <c r="P78" s="86"/>
      <c r="Q78" s="86"/>
      <c r="R78" s="86"/>
      <c r="S78" s="86"/>
      <c r="T78" s="86"/>
      <c r="U78" s="86"/>
      <c r="V78" s="86"/>
      <c r="W78" s="86"/>
      <c r="X78" s="86"/>
      <c r="Y78" s="86"/>
      <c r="Z78" s="86"/>
      <c r="AA78" s="86"/>
      <c r="AB78" s="86"/>
      <c r="AC78" s="86"/>
      <c r="AD78" s="86"/>
      <c r="AE78" s="86"/>
      <c r="AF78" s="86"/>
      <c r="AG78" s="86"/>
      <c r="AH78" s="86"/>
      <c r="AI78" s="86"/>
      <c r="AJ78" s="86"/>
      <c r="AK78" s="86"/>
      <c r="AL78" s="86"/>
      <c r="AM78" s="86"/>
      <c r="AN78" s="86"/>
      <c r="AO78" s="86"/>
      <c r="AP78" s="86"/>
      <c r="AQ78" s="86"/>
      <c r="AR78" s="86"/>
      <c r="AS78" s="86"/>
      <c r="AT78" s="86"/>
      <c r="AU78" s="86"/>
      <c r="AV78" s="86"/>
      <c r="AW78" s="86"/>
      <c r="AX78" s="86"/>
      <c r="AY78" s="86"/>
      <c r="AZ78" s="86"/>
    </row>
    <row r="79" ht="15.75" customHeight="1">
      <c r="A79" s="86"/>
      <c r="B79" s="86"/>
      <c r="C79" s="86"/>
      <c r="D79" s="86"/>
      <c r="E79" s="86"/>
      <c r="F79" s="86"/>
      <c r="G79" s="86"/>
      <c r="H79" s="86"/>
      <c r="I79" s="86"/>
      <c r="J79" s="86"/>
      <c r="K79" s="86"/>
      <c r="L79" s="86"/>
      <c r="M79" s="86"/>
      <c r="N79" s="86"/>
      <c r="O79" s="86"/>
      <c r="P79" s="86"/>
      <c r="Q79" s="86"/>
      <c r="R79" s="86"/>
      <c r="S79" s="86"/>
      <c r="T79" s="86"/>
      <c r="U79" s="86"/>
      <c r="V79" s="86"/>
      <c r="W79" s="86"/>
      <c r="X79" s="86"/>
      <c r="Y79" s="86"/>
      <c r="Z79" s="86"/>
      <c r="AA79" s="86"/>
      <c r="AB79" s="86"/>
      <c r="AC79" s="86"/>
      <c r="AD79" s="86"/>
      <c r="AE79" s="86"/>
      <c r="AF79" s="86"/>
      <c r="AG79" s="86"/>
      <c r="AH79" s="86"/>
      <c r="AI79" s="86"/>
      <c r="AJ79" s="86"/>
      <c r="AK79" s="86"/>
      <c r="AL79" s="86"/>
      <c r="AM79" s="86"/>
      <c r="AN79" s="86"/>
      <c r="AO79" s="86"/>
      <c r="AP79" s="86"/>
      <c r="AQ79" s="86"/>
      <c r="AR79" s="86"/>
      <c r="AS79" s="86"/>
      <c r="AT79" s="86"/>
      <c r="AU79" s="86"/>
      <c r="AV79" s="86"/>
      <c r="AW79" s="86"/>
      <c r="AX79" s="86"/>
      <c r="AY79" s="86"/>
      <c r="AZ79" s="86"/>
    </row>
    <row r="80" ht="15.75" customHeight="1">
      <c r="A80" s="86"/>
      <c r="B80" s="86"/>
      <c r="C80" s="86"/>
      <c r="D80" s="86"/>
      <c r="E80" s="86"/>
      <c r="F80" s="86"/>
      <c r="G80" s="86"/>
      <c r="H80" s="86"/>
      <c r="I80" s="86"/>
      <c r="J80" s="86"/>
      <c r="K80" s="86"/>
      <c r="L80" s="86"/>
      <c r="M80" s="86"/>
      <c r="N80" s="86"/>
      <c r="O80" s="86"/>
      <c r="P80" s="86"/>
      <c r="Q80" s="86"/>
      <c r="R80" s="86"/>
      <c r="S80" s="86"/>
      <c r="T80" s="86"/>
      <c r="U80" s="86"/>
      <c r="V80" s="86"/>
      <c r="W80" s="86"/>
      <c r="X80" s="86"/>
      <c r="Y80" s="86"/>
      <c r="Z80" s="86"/>
      <c r="AA80" s="86"/>
      <c r="AB80" s="86"/>
      <c r="AC80" s="86"/>
      <c r="AD80" s="86"/>
      <c r="AE80" s="86"/>
      <c r="AF80" s="86"/>
      <c r="AG80" s="86"/>
      <c r="AH80" s="86"/>
      <c r="AI80" s="86"/>
      <c r="AJ80" s="86"/>
      <c r="AK80" s="86"/>
      <c r="AL80" s="86"/>
      <c r="AM80" s="86"/>
      <c r="AN80" s="86"/>
      <c r="AO80" s="86"/>
      <c r="AP80" s="86"/>
      <c r="AQ80" s="86"/>
      <c r="AR80" s="86"/>
      <c r="AS80" s="86"/>
      <c r="AT80" s="86"/>
      <c r="AU80" s="86"/>
      <c r="AV80" s="86"/>
      <c r="AW80" s="86"/>
      <c r="AX80" s="86"/>
      <c r="AY80" s="86"/>
      <c r="AZ80" s="86"/>
    </row>
    <row r="81" ht="15.75" customHeight="1">
      <c r="A81" s="86"/>
      <c r="B81" s="86"/>
      <c r="C81" s="86"/>
      <c r="D81" s="86"/>
      <c r="E81" s="86"/>
      <c r="F81" s="86"/>
      <c r="G81" s="86"/>
      <c r="H81" s="86"/>
      <c r="I81" s="86"/>
      <c r="J81" s="86"/>
      <c r="K81" s="86"/>
      <c r="L81" s="86"/>
      <c r="M81" s="86"/>
      <c r="N81" s="86"/>
      <c r="O81" s="86"/>
      <c r="P81" s="86"/>
      <c r="Q81" s="86"/>
      <c r="R81" s="86"/>
      <c r="S81" s="86"/>
      <c r="T81" s="86"/>
      <c r="U81" s="86"/>
      <c r="V81" s="86"/>
      <c r="W81" s="86"/>
      <c r="X81" s="86"/>
      <c r="Y81" s="86"/>
      <c r="Z81" s="86"/>
      <c r="AA81" s="86"/>
      <c r="AB81" s="86"/>
      <c r="AC81" s="86"/>
      <c r="AD81" s="86"/>
      <c r="AE81" s="86"/>
      <c r="AF81" s="86"/>
      <c r="AG81" s="86"/>
      <c r="AH81" s="86"/>
      <c r="AI81" s="86"/>
      <c r="AJ81" s="86"/>
      <c r="AK81" s="86"/>
      <c r="AL81" s="86"/>
      <c r="AM81" s="86"/>
      <c r="AN81" s="86"/>
      <c r="AO81" s="86"/>
      <c r="AP81" s="86"/>
      <c r="AQ81" s="86"/>
      <c r="AR81" s="86"/>
      <c r="AS81" s="86"/>
      <c r="AT81" s="86"/>
      <c r="AU81" s="86"/>
      <c r="AV81" s="86"/>
      <c r="AW81" s="86"/>
      <c r="AX81" s="86"/>
      <c r="AY81" s="86"/>
      <c r="AZ81" s="86"/>
    </row>
    <row r="82" ht="15.75" customHeight="1">
      <c r="A82" s="86"/>
      <c r="B82" s="86"/>
      <c r="C82" s="86"/>
      <c r="D82" s="86"/>
      <c r="E82" s="86"/>
      <c r="F82" s="86"/>
      <c r="G82" s="86"/>
      <c r="H82" s="86"/>
      <c r="I82" s="86"/>
      <c r="J82" s="86"/>
      <c r="K82" s="86"/>
      <c r="L82" s="86"/>
      <c r="M82" s="86"/>
      <c r="N82" s="86"/>
      <c r="O82" s="86"/>
      <c r="P82" s="86"/>
      <c r="Q82" s="86"/>
      <c r="R82" s="86"/>
      <c r="S82" s="86"/>
      <c r="T82" s="86"/>
      <c r="U82" s="86"/>
      <c r="V82" s="86"/>
      <c r="W82" s="86"/>
      <c r="X82" s="86"/>
      <c r="Y82" s="86"/>
      <c r="Z82" s="86"/>
      <c r="AA82" s="86"/>
      <c r="AB82" s="86"/>
      <c r="AC82" s="86"/>
      <c r="AD82" s="86"/>
      <c r="AE82" s="86"/>
      <c r="AF82" s="86"/>
      <c r="AG82" s="86"/>
      <c r="AH82" s="86"/>
      <c r="AI82" s="86"/>
      <c r="AJ82" s="86"/>
      <c r="AK82" s="86"/>
      <c r="AL82" s="86"/>
      <c r="AM82" s="86"/>
      <c r="AN82" s="86"/>
      <c r="AO82" s="86"/>
      <c r="AP82" s="86"/>
      <c r="AQ82" s="86"/>
      <c r="AR82" s="86"/>
      <c r="AS82" s="86"/>
      <c r="AT82" s="86"/>
      <c r="AU82" s="86"/>
      <c r="AV82" s="86"/>
      <c r="AW82" s="86"/>
      <c r="AX82" s="86"/>
      <c r="AY82" s="86"/>
      <c r="AZ82" s="86"/>
    </row>
    <row r="83" ht="15.75" customHeight="1">
      <c r="A83" s="86"/>
      <c r="B83" s="86"/>
      <c r="C83" s="86"/>
      <c r="D83" s="86"/>
      <c r="E83" s="86"/>
      <c r="F83" s="86"/>
      <c r="G83" s="86"/>
      <c r="H83" s="86"/>
      <c r="I83" s="86"/>
      <c r="J83" s="86"/>
      <c r="K83" s="86"/>
      <c r="L83" s="86"/>
      <c r="M83" s="86"/>
      <c r="N83" s="86"/>
      <c r="O83" s="86"/>
      <c r="P83" s="86"/>
      <c r="Q83" s="86"/>
      <c r="R83" s="86"/>
      <c r="S83" s="86"/>
      <c r="T83" s="86"/>
      <c r="U83" s="86"/>
      <c r="V83" s="86"/>
      <c r="W83" s="86"/>
      <c r="X83" s="86"/>
      <c r="Y83" s="86"/>
      <c r="Z83" s="86"/>
      <c r="AA83" s="86"/>
      <c r="AB83" s="86"/>
      <c r="AC83" s="86"/>
      <c r="AD83" s="86"/>
      <c r="AE83" s="86"/>
      <c r="AF83" s="86"/>
      <c r="AG83" s="86"/>
      <c r="AH83" s="86"/>
      <c r="AI83" s="86"/>
      <c r="AJ83" s="86"/>
      <c r="AK83" s="86"/>
      <c r="AL83" s="86"/>
      <c r="AM83" s="86"/>
      <c r="AN83" s="86"/>
      <c r="AO83" s="86"/>
      <c r="AP83" s="86"/>
      <c r="AQ83" s="86"/>
      <c r="AR83" s="86"/>
      <c r="AS83" s="86"/>
      <c r="AT83" s="86"/>
      <c r="AU83" s="86"/>
      <c r="AV83" s="86"/>
      <c r="AW83" s="86"/>
      <c r="AX83" s="86"/>
      <c r="AY83" s="86"/>
      <c r="AZ83" s="86"/>
    </row>
    <row r="84" ht="15.75" customHeight="1">
      <c r="A84" s="86"/>
      <c r="B84" s="86"/>
      <c r="C84" s="86"/>
      <c r="D84" s="86"/>
      <c r="E84" s="86"/>
      <c r="F84" s="86"/>
      <c r="G84" s="86"/>
      <c r="H84" s="86"/>
      <c r="I84" s="86"/>
      <c r="J84" s="86"/>
      <c r="K84" s="86"/>
      <c r="L84" s="86"/>
      <c r="M84" s="86"/>
      <c r="N84" s="86"/>
      <c r="O84" s="86"/>
      <c r="P84" s="86"/>
      <c r="Q84" s="86"/>
      <c r="R84" s="86"/>
      <c r="S84" s="86"/>
      <c r="T84" s="86"/>
      <c r="U84" s="86"/>
      <c r="V84" s="86"/>
      <c r="W84" s="86"/>
      <c r="X84" s="86"/>
      <c r="Y84" s="86"/>
      <c r="Z84" s="86"/>
      <c r="AA84" s="86"/>
      <c r="AB84" s="86"/>
      <c r="AC84" s="86"/>
      <c r="AD84" s="86"/>
      <c r="AE84" s="86"/>
      <c r="AF84" s="86"/>
      <c r="AG84" s="86"/>
      <c r="AH84" s="86"/>
      <c r="AI84" s="86"/>
      <c r="AJ84" s="86"/>
      <c r="AK84" s="86"/>
      <c r="AL84" s="86"/>
      <c r="AM84" s="86"/>
      <c r="AN84" s="86"/>
      <c r="AO84" s="86"/>
      <c r="AP84" s="86"/>
      <c r="AQ84" s="86"/>
      <c r="AR84" s="86"/>
      <c r="AS84" s="86"/>
      <c r="AT84" s="86"/>
      <c r="AU84" s="86"/>
      <c r="AV84" s="86"/>
      <c r="AW84" s="86"/>
      <c r="AX84" s="86"/>
      <c r="AY84" s="86"/>
      <c r="AZ84" s="86"/>
    </row>
    <row r="85" ht="15.75" customHeight="1">
      <c r="A85" s="86"/>
      <c r="B85" s="86"/>
      <c r="C85" s="86"/>
      <c r="D85" s="86"/>
      <c r="E85" s="86"/>
      <c r="F85" s="86"/>
      <c r="G85" s="86"/>
      <c r="H85" s="86"/>
      <c r="I85" s="86"/>
      <c r="J85" s="86"/>
      <c r="K85" s="86"/>
      <c r="L85" s="86"/>
      <c r="M85" s="86"/>
      <c r="N85" s="86"/>
      <c r="O85" s="86"/>
      <c r="P85" s="86"/>
      <c r="Q85" s="86"/>
      <c r="R85" s="86"/>
      <c r="S85" s="86"/>
      <c r="T85" s="86"/>
      <c r="U85" s="86"/>
      <c r="V85" s="86"/>
      <c r="W85" s="86"/>
      <c r="X85" s="86"/>
      <c r="Y85" s="86"/>
      <c r="Z85" s="86"/>
      <c r="AA85" s="86"/>
      <c r="AB85" s="86"/>
      <c r="AC85" s="86"/>
      <c r="AD85" s="86"/>
      <c r="AE85" s="86"/>
      <c r="AF85" s="86"/>
      <c r="AG85" s="86"/>
      <c r="AH85" s="86"/>
      <c r="AI85" s="86"/>
      <c r="AJ85" s="86"/>
      <c r="AK85" s="86"/>
      <c r="AL85" s="86"/>
      <c r="AM85" s="86"/>
      <c r="AN85" s="86"/>
      <c r="AO85" s="86"/>
      <c r="AP85" s="86"/>
      <c r="AQ85" s="86"/>
      <c r="AR85" s="86"/>
      <c r="AS85" s="86"/>
      <c r="AT85" s="86"/>
      <c r="AU85" s="86"/>
      <c r="AV85" s="86"/>
      <c r="AW85" s="86"/>
      <c r="AX85" s="86"/>
      <c r="AY85" s="86"/>
      <c r="AZ85" s="86"/>
    </row>
    <row r="86" ht="15.75" customHeight="1">
      <c r="A86" s="86"/>
      <c r="B86" s="86"/>
      <c r="C86" s="86"/>
      <c r="D86" s="86"/>
      <c r="E86" s="86"/>
      <c r="F86" s="86"/>
      <c r="G86" s="86"/>
      <c r="H86" s="86"/>
      <c r="I86" s="86"/>
      <c r="J86" s="86"/>
      <c r="K86" s="86"/>
      <c r="L86" s="86"/>
      <c r="M86" s="86"/>
      <c r="N86" s="86"/>
      <c r="O86" s="86"/>
      <c r="P86" s="86"/>
      <c r="Q86" s="86"/>
      <c r="R86" s="86"/>
      <c r="S86" s="86"/>
      <c r="T86" s="86"/>
      <c r="U86" s="86"/>
      <c r="V86" s="86"/>
      <c r="W86" s="86"/>
      <c r="X86" s="86"/>
      <c r="Y86" s="86"/>
      <c r="Z86" s="86"/>
      <c r="AA86" s="86"/>
      <c r="AB86" s="86"/>
      <c r="AC86" s="86"/>
      <c r="AD86" s="86"/>
      <c r="AE86" s="86"/>
      <c r="AF86" s="86"/>
      <c r="AG86" s="86"/>
      <c r="AH86" s="86"/>
      <c r="AI86" s="86"/>
      <c r="AJ86" s="86"/>
      <c r="AK86" s="86"/>
      <c r="AL86" s="86"/>
      <c r="AM86" s="86"/>
      <c r="AN86" s="86"/>
      <c r="AO86" s="86"/>
      <c r="AP86" s="86"/>
      <c r="AQ86" s="86"/>
      <c r="AR86" s="86"/>
      <c r="AS86" s="86"/>
      <c r="AT86" s="86"/>
      <c r="AU86" s="86"/>
      <c r="AV86" s="86"/>
      <c r="AW86" s="86"/>
      <c r="AX86" s="86"/>
      <c r="AY86" s="86"/>
      <c r="AZ86" s="86"/>
    </row>
    <row r="87" ht="15.75" customHeight="1">
      <c r="A87" s="86"/>
      <c r="B87" s="86"/>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c r="AJ87" s="86"/>
      <c r="AK87" s="86"/>
      <c r="AL87" s="86"/>
      <c r="AM87" s="86"/>
      <c r="AN87" s="86"/>
      <c r="AO87" s="86"/>
      <c r="AP87" s="86"/>
      <c r="AQ87" s="86"/>
      <c r="AR87" s="86"/>
      <c r="AS87" s="86"/>
      <c r="AT87" s="86"/>
      <c r="AU87" s="86"/>
      <c r="AV87" s="86"/>
      <c r="AW87" s="86"/>
      <c r="AX87" s="86"/>
      <c r="AY87" s="86"/>
      <c r="AZ87" s="86"/>
    </row>
    <row r="88" ht="15.75" customHeight="1">
      <c r="A88" s="86"/>
      <c r="B88" s="86"/>
      <c r="C88" s="86"/>
      <c r="D88" s="86"/>
      <c r="E88" s="86"/>
      <c r="F88" s="86"/>
      <c r="G88" s="86"/>
      <c r="H88" s="86"/>
      <c r="I88" s="86"/>
      <c r="J88" s="86"/>
      <c r="K88" s="86"/>
      <c r="L88" s="86"/>
      <c r="M88" s="86"/>
      <c r="N88" s="86"/>
      <c r="O88" s="86"/>
      <c r="P88" s="86"/>
      <c r="Q88" s="86"/>
      <c r="R88" s="86"/>
      <c r="S88" s="86"/>
      <c r="T88" s="86"/>
      <c r="U88" s="86"/>
      <c r="V88" s="86"/>
      <c r="W88" s="86"/>
      <c r="X88" s="86"/>
      <c r="Y88" s="86"/>
      <c r="Z88" s="86"/>
      <c r="AA88" s="86"/>
      <c r="AB88" s="86"/>
      <c r="AC88" s="86"/>
      <c r="AD88" s="86"/>
      <c r="AE88" s="86"/>
      <c r="AF88" s="86"/>
      <c r="AG88" s="86"/>
      <c r="AH88" s="86"/>
      <c r="AI88" s="86"/>
      <c r="AJ88" s="86"/>
      <c r="AK88" s="86"/>
      <c r="AL88" s="86"/>
      <c r="AM88" s="86"/>
      <c r="AN88" s="86"/>
      <c r="AO88" s="86"/>
      <c r="AP88" s="86"/>
      <c r="AQ88" s="86"/>
      <c r="AR88" s="86"/>
      <c r="AS88" s="86"/>
      <c r="AT88" s="86"/>
      <c r="AU88" s="86"/>
      <c r="AV88" s="86"/>
      <c r="AW88" s="86"/>
      <c r="AX88" s="86"/>
      <c r="AY88" s="86"/>
      <c r="AZ88" s="86"/>
    </row>
    <row r="89" ht="15.75" customHeight="1">
      <c r="A89" s="86"/>
      <c r="B89" s="86"/>
      <c r="C89" s="86"/>
      <c r="D89" s="86"/>
      <c r="E89" s="86"/>
      <c r="F89" s="86"/>
      <c r="G89" s="86"/>
      <c r="H89" s="86"/>
      <c r="I89" s="86"/>
      <c r="J89" s="86"/>
      <c r="K89" s="86"/>
      <c r="L89" s="86"/>
      <c r="M89" s="86"/>
      <c r="N89" s="86"/>
      <c r="O89" s="86"/>
      <c r="P89" s="86"/>
      <c r="Q89" s="86"/>
      <c r="R89" s="86"/>
      <c r="S89" s="86"/>
      <c r="T89" s="86"/>
      <c r="U89" s="86"/>
      <c r="V89" s="86"/>
      <c r="W89" s="86"/>
      <c r="X89" s="86"/>
      <c r="Y89" s="86"/>
      <c r="Z89" s="86"/>
      <c r="AA89" s="86"/>
      <c r="AB89" s="86"/>
      <c r="AC89" s="86"/>
      <c r="AD89" s="86"/>
      <c r="AE89" s="86"/>
      <c r="AF89" s="86"/>
      <c r="AG89" s="86"/>
      <c r="AH89" s="86"/>
      <c r="AI89" s="86"/>
      <c r="AJ89" s="86"/>
      <c r="AK89" s="86"/>
      <c r="AL89" s="86"/>
      <c r="AM89" s="86"/>
      <c r="AN89" s="86"/>
      <c r="AO89" s="86"/>
      <c r="AP89" s="86"/>
      <c r="AQ89" s="86"/>
      <c r="AR89" s="86"/>
      <c r="AS89" s="86"/>
      <c r="AT89" s="86"/>
      <c r="AU89" s="86"/>
      <c r="AV89" s="86"/>
      <c r="AW89" s="86"/>
      <c r="AX89" s="86"/>
      <c r="AY89" s="86"/>
      <c r="AZ89" s="86"/>
    </row>
    <row r="90" ht="15.75" customHeight="1">
      <c r="A90" s="86"/>
      <c r="B90" s="86"/>
      <c r="C90" s="86"/>
      <c r="D90" s="86"/>
      <c r="E90" s="86"/>
      <c r="F90" s="86"/>
      <c r="G90" s="86"/>
      <c r="H90" s="86"/>
      <c r="I90" s="86"/>
      <c r="J90" s="86"/>
      <c r="K90" s="86"/>
      <c r="L90" s="86"/>
      <c r="M90" s="86"/>
      <c r="N90" s="86"/>
      <c r="O90" s="86"/>
      <c r="P90" s="86"/>
      <c r="Q90" s="86"/>
      <c r="R90" s="86"/>
      <c r="S90" s="86"/>
      <c r="T90" s="86"/>
      <c r="U90" s="86"/>
      <c r="V90" s="86"/>
      <c r="W90" s="86"/>
      <c r="X90" s="86"/>
      <c r="Y90" s="86"/>
      <c r="Z90" s="86"/>
      <c r="AA90" s="86"/>
      <c r="AB90" s="86"/>
      <c r="AC90" s="86"/>
      <c r="AD90" s="86"/>
      <c r="AE90" s="86"/>
      <c r="AF90" s="86"/>
      <c r="AG90" s="86"/>
      <c r="AH90" s="86"/>
      <c r="AI90" s="86"/>
      <c r="AJ90" s="86"/>
      <c r="AK90" s="86"/>
      <c r="AL90" s="86"/>
      <c r="AM90" s="86"/>
      <c r="AN90" s="86"/>
      <c r="AO90" s="86"/>
      <c r="AP90" s="86"/>
      <c r="AQ90" s="86"/>
      <c r="AR90" s="86"/>
      <c r="AS90" s="86"/>
      <c r="AT90" s="86"/>
      <c r="AU90" s="86"/>
      <c r="AV90" s="86"/>
      <c r="AW90" s="86"/>
      <c r="AX90" s="86"/>
      <c r="AY90" s="86"/>
      <c r="AZ90" s="86"/>
    </row>
    <row r="91" ht="15.75" customHeight="1">
      <c r="A91" s="86"/>
      <c r="B91" s="86"/>
      <c r="C91" s="86"/>
      <c r="D91" s="86"/>
      <c r="E91" s="86"/>
      <c r="F91" s="86"/>
      <c r="G91" s="86"/>
      <c r="H91" s="86"/>
      <c r="I91" s="86"/>
      <c r="J91" s="86"/>
      <c r="K91" s="86"/>
      <c r="L91" s="86"/>
      <c r="M91" s="86"/>
      <c r="N91" s="86"/>
      <c r="O91" s="86"/>
      <c r="P91" s="86"/>
      <c r="Q91" s="86"/>
      <c r="R91" s="86"/>
      <c r="S91" s="86"/>
      <c r="T91" s="86"/>
      <c r="U91" s="86"/>
      <c r="V91" s="86"/>
      <c r="W91" s="86"/>
      <c r="X91" s="86"/>
      <c r="Y91" s="86"/>
      <c r="Z91" s="86"/>
      <c r="AA91" s="86"/>
      <c r="AB91" s="86"/>
      <c r="AC91" s="86"/>
      <c r="AD91" s="86"/>
      <c r="AE91" s="86"/>
      <c r="AF91" s="86"/>
      <c r="AG91" s="86"/>
      <c r="AH91" s="86"/>
      <c r="AI91" s="86"/>
      <c r="AJ91" s="86"/>
      <c r="AK91" s="86"/>
      <c r="AL91" s="86"/>
      <c r="AM91" s="86"/>
      <c r="AN91" s="86"/>
      <c r="AO91" s="86"/>
      <c r="AP91" s="86"/>
      <c r="AQ91" s="86"/>
      <c r="AR91" s="86"/>
      <c r="AS91" s="86"/>
      <c r="AT91" s="86"/>
      <c r="AU91" s="86"/>
      <c r="AV91" s="86"/>
      <c r="AW91" s="86"/>
      <c r="AX91" s="86"/>
      <c r="AY91" s="86"/>
      <c r="AZ91" s="86"/>
    </row>
    <row r="92" ht="15.75" customHeight="1">
      <c r="A92" s="86"/>
      <c r="B92" s="86"/>
      <c r="C92" s="86"/>
      <c r="D92" s="86"/>
      <c r="E92" s="86"/>
      <c r="F92" s="86"/>
      <c r="G92" s="86"/>
      <c r="H92" s="86"/>
      <c r="I92" s="86"/>
      <c r="J92" s="86"/>
      <c r="K92" s="86"/>
      <c r="L92" s="86"/>
      <c r="M92" s="86"/>
      <c r="N92" s="86"/>
      <c r="O92" s="86"/>
      <c r="P92" s="86"/>
      <c r="Q92" s="86"/>
      <c r="R92" s="86"/>
      <c r="S92" s="86"/>
      <c r="T92" s="86"/>
      <c r="U92" s="86"/>
      <c r="V92" s="86"/>
      <c r="W92" s="86"/>
      <c r="X92" s="86"/>
      <c r="Y92" s="86"/>
      <c r="Z92" s="86"/>
      <c r="AA92" s="86"/>
      <c r="AB92" s="86"/>
      <c r="AC92" s="86"/>
      <c r="AD92" s="86"/>
      <c r="AE92" s="86"/>
      <c r="AF92" s="86"/>
      <c r="AG92" s="86"/>
      <c r="AH92" s="86"/>
      <c r="AI92" s="86"/>
      <c r="AJ92" s="86"/>
      <c r="AK92" s="86"/>
      <c r="AL92" s="86"/>
      <c r="AM92" s="86"/>
      <c r="AN92" s="86"/>
      <c r="AO92" s="86"/>
      <c r="AP92" s="86"/>
      <c r="AQ92" s="86"/>
      <c r="AR92" s="86"/>
      <c r="AS92" s="86"/>
      <c r="AT92" s="86"/>
      <c r="AU92" s="86"/>
      <c r="AV92" s="86"/>
      <c r="AW92" s="86"/>
      <c r="AX92" s="86"/>
      <c r="AY92" s="86"/>
      <c r="AZ92" s="86"/>
    </row>
    <row r="93" ht="15.75" customHeight="1">
      <c r="A93" s="86"/>
      <c r="B93" s="86"/>
      <c r="C93" s="86"/>
      <c r="D93" s="86"/>
      <c r="E93" s="86"/>
      <c r="F93" s="86"/>
      <c r="G93" s="86"/>
      <c r="H93" s="86"/>
      <c r="I93" s="86"/>
      <c r="J93" s="86"/>
      <c r="K93" s="86"/>
      <c r="L93" s="86"/>
      <c r="M93" s="86"/>
      <c r="N93" s="86"/>
      <c r="O93" s="86"/>
      <c r="P93" s="86"/>
      <c r="Q93" s="86"/>
      <c r="R93" s="86"/>
      <c r="S93" s="86"/>
      <c r="T93" s="86"/>
      <c r="U93" s="86"/>
      <c r="V93" s="86"/>
      <c r="W93" s="86"/>
      <c r="X93" s="86"/>
      <c r="Y93" s="86"/>
      <c r="Z93" s="86"/>
      <c r="AA93" s="86"/>
      <c r="AB93" s="86"/>
      <c r="AC93" s="86"/>
      <c r="AD93" s="86"/>
      <c r="AE93" s="86"/>
      <c r="AF93" s="86"/>
      <c r="AG93" s="86"/>
      <c r="AH93" s="86"/>
      <c r="AI93" s="86"/>
      <c r="AJ93" s="86"/>
      <c r="AK93" s="86"/>
      <c r="AL93" s="86"/>
      <c r="AM93" s="86"/>
      <c r="AN93" s="86"/>
      <c r="AO93" s="86"/>
      <c r="AP93" s="86"/>
      <c r="AQ93" s="86"/>
      <c r="AR93" s="86"/>
      <c r="AS93" s="86"/>
      <c r="AT93" s="86"/>
      <c r="AU93" s="86"/>
      <c r="AV93" s="86"/>
      <c r="AW93" s="86"/>
      <c r="AX93" s="86"/>
      <c r="AY93" s="86"/>
      <c r="AZ93" s="86"/>
    </row>
    <row r="94" ht="15.75" customHeight="1">
      <c r="A94" s="86"/>
      <c r="B94" s="86"/>
      <c r="C94" s="86"/>
      <c r="D94" s="86"/>
      <c r="E94" s="86"/>
      <c r="F94" s="86"/>
      <c r="G94" s="86"/>
      <c r="H94" s="86"/>
      <c r="I94" s="86"/>
      <c r="J94" s="86"/>
      <c r="K94" s="86"/>
      <c r="L94" s="86"/>
      <c r="M94" s="86"/>
      <c r="N94" s="86"/>
      <c r="O94" s="86"/>
      <c r="P94" s="86"/>
      <c r="Q94" s="86"/>
      <c r="R94" s="86"/>
      <c r="S94" s="86"/>
      <c r="T94" s="86"/>
      <c r="U94" s="86"/>
      <c r="V94" s="86"/>
      <c r="W94" s="86"/>
      <c r="X94" s="86"/>
      <c r="Y94" s="86"/>
      <c r="Z94" s="86"/>
      <c r="AA94" s="86"/>
      <c r="AB94" s="86"/>
      <c r="AC94" s="86"/>
      <c r="AD94" s="86"/>
      <c r="AE94" s="86"/>
      <c r="AF94" s="86"/>
      <c r="AG94" s="86"/>
      <c r="AH94" s="86"/>
      <c r="AI94" s="86"/>
      <c r="AJ94" s="86"/>
      <c r="AK94" s="86"/>
      <c r="AL94" s="86"/>
      <c r="AM94" s="86"/>
      <c r="AN94" s="86"/>
      <c r="AO94" s="86"/>
      <c r="AP94" s="86"/>
      <c r="AQ94" s="86"/>
      <c r="AR94" s="86"/>
      <c r="AS94" s="86"/>
      <c r="AT94" s="86"/>
      <c r="AU94" s="86"/>
      <c r="AV94" s="86"/>
      <c r="AW94" s="86"/>
      <c r="AX94" s="86"/>
      <c r="AY94" s="86"/>
      <c r="AZ94" s="86"/>
    </row>
    <row r="95" ht="15.75" customHeight="1">
      <c r="A95" s="86"/>
      <c r="B95" s="86"/>
      <c r="C95" s="86"/>
      <c r="D95" s="86"/>
      <c r="E95" s="86"/>
      <c r="F95" s="86"/>
      <c r="G95" s="86"/>
      <c r="H95" s="86"/>
      <c r="I95" s="86"/>
      <c r="J95" s="86"/>
      <c r="K95" s="86"/>
      <c r="L95" s="86"/>
      <c r="M95" s="86"/>
      <c r="N95" s="86"/>
      <c r="O95" s="86"/>
      <c r="P95" s="86"/>
      <c r="Q95" s="86"/>
      <c r="R95" s="86"/>
      <c r="S95" s="86"/>
      <c r="T95" s="86"/>
      <c r="U95" s="86"/>
      <c r="V95" s="86"/>
      <c r="W95" s="86"/>
      <c r="X95" s="86"/>
      <c r="Y95" s="86"/>
      <c r="Z95" s="86"/>
      <c r="AA95" s="86"/>
      <c r="AB95" s="86"/>
      <c r="AC95" s="86"/>
      <c r="AD95" s="86"/>
      <c r="AE95" s="86"/>
      <c r="AF95" s="86"/>
      <c r="AG95" s="86"/>
      <c r="AH95" s="86"/>
      <c r="AI95" s="86"/>
      <c r="AJ95" s="86"/>
      <c r="AK95" s="86"/>
      <c r="AL95" s="86"/>
      <c r="AM95" s="86"/>
      <c r="AN95" s="86"/>
      <c r="AO95" s="86"/>
      <c r="AP95" s="86"/>
      <c r="AQ95" s="86"/>
      <c r="AR95" s="86"/>
      <c r="AS95" s="86"/>
      <c r="AT95" s="86"/>
      <c r="AU95" s="86"/>
      <c r="AV95" s="86"/>
      <c r="AW95" s="86"/>
      <c r="AX95" s="86"/>
      <c r="AY95" s="86"/>
      <c r="AZ95" s="86"/>
    </row>
    <row r="96" ht="15.75" customHeight="1">
      <c r="A96" s="86"/>
      <c r="B96" s="86"/>
      <c r="C96" s="86"/>
      <c r="D96" s="86"/>
      <c r="E96" s="86"/>
      <c r="F96" s="86"/>
      <c r="G96" s="86"/>
      <c r="H96" s="86"/>
      <c r="I96" s="86"/>
      <c r="J96" s="86"/>
      <c r="K96" s="86"/>
      <c r="L96" s="86"/>
      <c r="M96" s="86"/>
      <c r="N96" s="86"/>
      <c r="O96" s="86"/>
      <c r="P96" s="86"/>
      <c r="Q96" s="86"/>
      <c r="R96" s="86"/>
      <c r="S96" s="86"/>
      <c r="T96" s="86"/>
      <c r="U96" s="86"/>
      <c r="V96" s="86"/>
      <c r="W96" s="86"/>
      <c r="X96" s="86"/>
      <c r="Y96" s="86"/>
      <c r="Z96" s="86"/>
      <c r="AA96" s="86"/>
      <c r="AB96" s="86"/>
      <c r="AC96" s="86"/>
      <c r="AD96" s="86"/>
      <c r="AE96" s="86"/>
      <c r="AF96" s="86"/>
      <c r="AG96" s="86"/>
      <c r="AH96" s="86"/>
      <c r="AI96" s="86"/>
      <c r="AJ96" s="86"/>
      <c r="AK96" s="86"/>
      <c r="AL96" s="86"/>
      <c r="AM96" s="86"/>
      <c r="AN96" s="86"/>
      <c r="AO96" s="86"/>
      <c r="AP96" s="86"/>
      <c r="AQ96" s="86"/>
      <c r="AR96" s="86"/>
      <c r="AS96" s="86"/>
      <c r="AT96" s="86"/>
      <c r="AU96" s="86"/>
      <c r="AV96" s="86"/>
      <c r="AW96" s="86"/>
      <c r="AX96" s="86"/>
      <c r="AY96" s="86"/>
      <c r="AZ96" s="86"/>
    </row>
    <row r="97" ht="15.75" customHeight="1">
      <c r="A97" s="86"/>
      <c r="B97" s="86"/>
      <c r="C97" s="86"/>
      <c r="D97" s="86"/>
      <c r="E97" s="86"/>
      <c r="F97" s="86"/>
      <c r="G97" s="86"/>
      <c r="H97" s="86"/>
      <c r="I97" s="86"/>
      <c r="J97" s="86"/>
      <c r="K97" s="86"/>
      <c r="L97" s="86"/>
      <c r="M97" s="86"/>
      <c r="N97" s="86"/>
      <c r="O97" s="86"/>
      <c r="P97" s="86"/>
      <c r="Q97" s="86"/>
      <c r="R97" s="86"/>
      <c r="S97" s="86"/>
      <c r="T97" s="86"/>
      <c r="U97" s="86"/>
      <c r="V97" s="86"/>
      <c r="W97" s="86"/>
      <c r="X97" s="86"/>
      <c r="Y97" s="86"/>
      <c r="Z97" s="86"/>
      <c r="AA97" s="86"/>
      <c r="AB97" s="86"/>
      <c r="AC97" s="86"/>
      <c r="AD97" s="86"/>
      <c r="AE97" s="86"/>
      <c r="AF97" s="86"/>
      <c r="AG97" s="86"/>
      <c r="AH97" s="86"/>
      <c r="AI97" s="86"/>
      <c r="AJ97" s="86"/>
      <c r="AK97" s="86"/>
      <c r="AL97" s="86"/>
      <c r="AM97" s="86"/>
      <c r="AN97" s="86"/>
      <c r="AO97" s="86"/>
      <c r="AP97" s="86"/>
      <c r="AQ97" s="86"/>
      <c r="AR97" s="86"/>
      <c r="AS97" s="86"/>
      <c r="AT97" s="86"/>
      <c r="AU97" s="86"/>
      <c r="AV97" s="86"/>
      <c r="AW97" s="86"/>
      <c r="AX97" s="86"/>
      <c r="AY97" s="86"/>
      <c r="AZ97" s="86"/>
    </row>
    <row r="98" ht="15.75" customHeight="1">
      <c r="A98" s="86"/>
      <c r="B98" s="86"/>
      <c r="C98" s="86"/>
      <c r="D98" s="86"/>
      <c r="E98" s="86"/>
      <c r="F98" s="86"/>
      <c r="G98" s="86"/>
      <c r="H98" s="86"/>
      <c r="I98" s="86"/>
      <c r="J98" s="86"/>
      <c r="K98" s="86"/>
      <c r="L98" s="86"/>
      <c r="M98" s="86"/>
      <c r="N98" s="86"/>
      <c r="O98" s="86"/>
      <c r="P98" s="86"/>
      <c r="Q98" s="86"/>
      <c r="R98" s="86"/>
      <c r="S98" s="86"/>
      <c r="T98" s="86"/>
      <c r="U98" s="86"/>
      <c r="V98" s="86"/>
      <c r="W98" s="86"/>
      <c r="X98" s="86"/>
      <c r="Y98" s="86"/>
      <c r="Z98" s="86"/>
      <c r="AA98" s="86"/>
      <c r="AB98" s="86"/>
      <c r="AC98" s="86"/>
      <c r="AD98" s="86"/>
      <c r="AE98" s="86"/>
      <c r="AF98" s="86"/>
      <c r="AG98" s="86"/>
      <c r="AH98" s="86"/>
      <c r="AI98" s="86"/>
      <c r="AJ98" s="86"/>
      <c r="AK98" s="86"/>
      <c r="AL98" s="86"/>
      <c r="AM98" s="86"/>
      <c r="AN98" s="86"/>
      <c r="AO98" s="86"/>
      <c r="AP98" s="86"/>
      <c r="AQ98" s="86"/>
      <c r="AR98" s="86"/>
      <c r="AS98" s="86"/>
      <c r="AT98" s="86"/>
      <c r="AU98" s="86"/>
      <c r="AV98" s="86"/>
      <c r="AW98" s="86"/>
      <c r="AX98" s="86"/>
      <c r="AY98" s="86"/>
      <c r="AZ98" s="86"/>
    </row>
    <row r="99" ht="15.75" customHeight="1">
      <c r="A99" s="86"/>
      <c r="B99" s="86"/>
      <c r="C99" s="86"/>
      <c r="D99" s="86"/>
      <c r="E99" s="86"/>
      <c r="F99" s="86"/>
      <c r="G99" s="86"/>
      <c r="H99" s="86"/>
      <c r="I99" s="86"/>
      <c r="J99" s="86"/>
      <c r="K99" s="86"/>
      <c r="L99" s="86"/>
      <c r="M99" s="86"/>
      <c r="N99" s="86"/>
      <c r="O99" s="86"/>
      <c r="P99" s="86"/>
      <c r="Q99" s="86"/>
      <c r="R99" s="86"/>
      <c r="S99" s="86"/>
      <c r="T99" s="86"/>
      <c r="U99" s="86"/>
      <c r="V99" s="86"/>
      <c r="W99" s="86"/>
      <c r="X99" s="86"/>
      <c r="Y99" s="86"/>
      <c r="Z99" s="86"/>
      <c r="AA99" s="86"/>
      <c r="AB99" s="86"/>
      <c r="AC99" s="86"/>
      <c r="AD99" s="86"/>
      <c r="AE99" s="86"/>
      <c r="AF99" s="86"/>
      <c r="AG99" s="86"/>
      <c r="AH99" s="86"/>
      <c r="AI99" s="86"/>
      <c r="AJ99" s="86"/>
      <c r="AK99" s="86"/>
      <c r="AL99" s="86"/>
      <c r="AM99" s="86"/>
      <c r="AN99" s="86"/>
      <c r="AO99" s="86"/>
      <c r="AP99" s="86"/>
      <c r="AQ99" s="86"/>
      <c r="AR99" s="86"/>
      <c r="AS99" s="86"/>
      <c r="AT99" s="86"/>
      <c r="AU99" s="86"/>
      <c r="AV99" s="86"/>
      <c r="AW99" s="86"/>
      <c r="AX99" s="86"/>
      <c r="AY99" s="86"/>
      <c r="AZ99" s="86"/>
    </row>
    <row r="100" ht="15.75" customHeight="1">
      <c r="A100" s="86"/>
      <c r="B100" s="86"/>
      <c r="C100" s="86"/>
      <c r="D100" s="86"/>
      <c r="E100" s="86"/>
      <c r="F100" s="86"/>
      <c r="G100" s="86"/>
      <c r="H100" s="86"/>
      <c r="I100" s="86"/>
      <c r="J100" s="86"/>
      <c r="K100" s="86"/>
      <c r="L100" s="86"/>
      <c r="M100" s="86"/>
      <c r="N100" s="86"/>
      <c r="O100" s="86"/>
      <c r="P100" s="86"/>
      <c r="Q100" s="86"/>
      <c r="R100" s="86"/>
      <c r="S100" s="86"/>
      <c r="T100" s="86"/>
      <c r="U100" s="86"/>
      <c r="V100" s="86"/>
      <c r="W100" s="86"/>
      <c r="X100" s="86"/>
      <c r="Y100" s="86"/>
      <c r="Z100" s="86"/>
      <c r="AA100" s="86"/>
      <c r="AB100" s="86"/>
      <c r="AC100" s="86"/>
      <c r="AD100" s="86"/>
      <c r="AE100" s="86"/>
      <c r="AF100" s="86"/>
      <c r="AG100" s="86"/>
      <c r="AH100" s="86"/>
      <c r="AI100" s="86"/>
      <c r="AJ100" s="86"/>
      <c r="AK100" s="86"/>
      <c r="AL100" s="86"/>
      <c r="AM100" s="86"/>
      <c r="AN100" s="86"/>
      <c r="AO100" s="86"/>
      <c r="AP100" s="86"/>
      <c r="AQ100" s="86"/>
      <c r="AR100" s="86"/>
      <c r="AS100" s="86"/>
      <c r="AT100" s="86"/>
      <c r="AU100" s="86"/>
      <c r="AV100" s="86"/>
      <c r="AW100" s="86"/>
      <c r="AX100" s="86"/>
      <c r="AY100" s="86"/>
      <c r="AZ100" s="86"/>
    </row>
    <row r="101" ht="15.75" customHeight="1">
      <c r="A101" s="86"/>
      <c r="B101" s="86"/>
      <c r="C101" s="86"/>
      <c r="D101" s="86"/>
      <c r="E101" s="86"/>
      <c r="F101" s="86"/>
      <c r="G101" s="86"/>
      <c r="H101" s="86"/>
      <c r="I101" s="86"/>
      <c r="J101" s="86"/>
      <c r="K101" s="86"/>
      <c r="L101" s="86"/>
      <c r="M101" s="86"/>
      <c r="N101" s="86"/>
      <c r="O101" s="86"/>
      <c r="P101" s="86"/>
      <c r="Q101" s="86"/>
      <c r="R101" s="86"/>
      <c r="S101" s="86"/>
      <c r="T101" s="86"/>
      <c r="U101" s="86"/>
      <c r="V101" s="86"/>
      <c r="W101" s="86"/>
      <c r="X101" s="86"/>
      <c r="Y101" s="86"/>
      <c r="Z101" s="86"/>
      <c r="AA101" s="86"/>
      <c r="AB101" s="86"/>
      <c r="AC101" s="86"/>
      <c r="AD101" s="86"/>
      <c r="AE101" s="86"/>
      <c r="AF101" s="86"/>
      <c r="AG101" s="86"/>
      <c r="AH101" s="86"/>
      <c r="AI101" s="86"/>
      <c r="AJ101" s="86"/>
      <c r="AK101" s="86"/>
      <c r="AL101" s="86"/>
      <c r="AM101" s="86"/>
      <c r="AN101" s="86"/>
      <c r="AO101" s="86"/>
      <c r="AP101" s="86"/>
      <c r="AQ101" s="86"/>
      <c r="AR101" s="86"/>
      <c r="AS101" s="86"/>
      <c r="AT101" s="86"/>
      <c r="AU101" s="86"/>
      <c r="AV101" s="86"/>
      <c r="AW101" s="86"/>
      <c r="AX101" s="86"/>
      <c r="AY101" s="86"/>
      <c r="AZ101" s="86"/>
    </row>
    <row r="102" ht="15.75" customHeight="1">
      <c r="A102" s="86"/>
      <c r="B102" s="86"/>
      <c r="C102" s="86"/>
      <c r="D102" s="86"/>
      <c r="E102" s="86"/>
      <c r="F102" s="86"/>
      <c r="G102" s="86"/>
      <c r="H102" s="86"/>
      <c r="I102" s="86"/>
      <c r="J102" s="86"/>
      <c r="K102" s="86"/>
      <c r="L102" s="86"/>
      <c r="M102" s="86"/>
      <c r="N102" s="86"/>
      <c r="O102" s="86"/>
      <c r="P102" s="86"/>
      <c r="Q102" s="86"/>
      <c r="R102" s="86"/>
      <c r="S102" s="86"/>
      <c r="T102" s="86"/>
      <c r="U102" s="86"/>
      <c r="V102" s="86"/>
      <c r="W102" s="86"/>
      <c r="X102" s="86"/>
      <c r="Y102" s="86"/>
      <c r="Z102" s="86"/>
      <c r="AA102" s="86"/>
      <c r="AB102" s="86"/>
      <c r="AC102" s="86"/>
      <c r="AD102" s="86"/>
      <c r="AE102" s="86"/>
      <c r="AF102" s="86"/>
      <c r="AG102" s="86"/>
      <c r="AH102" s="86"/>
      <c r="AI102" s="86"/>
      <c r="AJ102" s="86"/>
      <c r="AK102" s="86"/>
      <c r="AL102" s="86"/>
      <c r="AM102" s="86"/>
      <c r="AN102" s="86"/>
      <c r="AO102" s="86"/>
      <c r="AP102" s="86"/>
      <c r="AQ102" s="86"/>
      <c r="AR102" s="86"/>
      <c r="AS102" s="86"/>
      <c r="AT102" s="86"/>
      <c r="AU102" s="86"/>
      <c r="AV102" s="86"/>
      <c r="AW102" s="86"/>
      <c r="AX102" s="86"/>
      <c r="AY102" s="86"/>
      <c r="AZ102" s="86"/>
    </row>
    <row r="103" ht="15.75" customHeight="1">
      <c r="A103" s="86"/>
      <c r="B103" s="86"/>
      <c r="C103" s="86"/>
      <c r="D103" s="86"/>
      <c r="E103" s="86"/>
      <c r="F103" s="86"/>
      <c r="G103" s="86"/>
      <c r="H103" s="86"/>
      <c r="I103" s="86"/>
      <c r="J103" s="86"/>
      <c r="K103" s="86"/>
      <c r="L103" s="86"/>
      <c r="M103" s="86"/>
      <c r="N103" s="86"/>
      <c r="O103" s="86"/>
      <c r="P103" s="86"/>
      <c r="Q103" s="86"/>
      <c r="R103" s="86"/>
      <c r="S103" s="86"/>
      <c r="T103" s="86"/>
      <c r="U103" s="86"/>
      <c r="V103" s="86"/>
      <c r="W103" s="86"/>
      <c r="X103" s="86"/>
      <c r="Y103" s="86"/>
      <c r="Z103" s="86"/>
      <c r="AA103" s="86"/>
      <c r="AB103" s="86"/>
      <c r="AC103" s="86"/>
      <c r="AD103" s="86"/>
      <c r="AE103" s="86"/>
      <c r="AF103" s="86"/>
      <c r="AG103" s="86"/>
      <c r="AH103" s="86"/>
      <c r="AI103" s="86"/>
      <c r="AJ103" s="86"/>
      <c r="AK103" s="86"/>
      <c r="AL103" s="86"/>
      <c r="AM103" s="86"/>
      <c r="AN103" s="86"/>
      <c r="AO103" s="86"/>
      <c r="AP103" s="86"/>
      <c r="AQ103" s="86"/>
      <c r="AR103" s="86"/>
      <c r="AS103" s="86"/>
      <c r="AT103" s="86"/>
      <c r="AU103" s="86"/>
      <c r="AV103" s="86"/>
      <c r="AW103" s="86"/>
      <c r="AX103" s="86"/>
      <c r="AY103" s="86"/>
      <c r="AZ103" s="86"/>
    </row>
    <row r="104" ht="15.75" customHeight="1">
      <c r="A104" s="86"/>
      <c r="B104" s="86"/>
      <c r="C104" s="86"/>
      <c r="D104" s="86"/>
      <c r="E104" s="86"/>
      <c r="F104" s="86"/>
      <c r="G104" s="86"/>
      <c r="H104" s="86"/>
      <c r="I104" s="86"/>
      <c r="J104" s="86"/>
      <c r="K104" s="86"/>
      <c r="L104" s="86"/>
      <c r="M104" s="86"/>
      <c r="N104" s="86"/>
      <c r="O104" s="86"/>
      <c r="P104" s="86"/>
      <c r="Q104" s="86"/>
      <c r="R104" s="86"/>
      <c r="S104" s="86"/>
      <c r="T104" s="86"/>
      <c r="U104" s="86"/>
      <c r="V104" s="86"/>
      <c r="W104" s="86"/>
      <c r="X104" s="86"/>
      <c r="Y104" s="86"/>
      <c r="Z104" s="86"/>
      <c r="AA104" s="86"/>
      <c r="AB104" s="86"/>
      <c r="AC104" s="86"/>
      <c r="AD104" s="86"/>
      <c r="AE104" s="86"/>
      <c r="AF104" s="86"/>
      <c r="AG104" s="86"/>
      <c r="AH104" s="86"/>
      <c r="AI104" s="86"/>
      <c r="AJ104" s="86"/>
      <c r="AK104" s="86"/>
      <c r="AL104" s="86"/>
      <c r="AM104" s="86"/>
      <c r="AN104" s="86"/>
      <c r="AO104" s="86"/>
      <c r="AP104" s="86"/>
      <c r="AQ104" s="86"/>
      <c r="AR104" s="86"/>
      <c r="AS104" s="86"/>
      <c r="AT104" s="86"/>
      <c r="AU104" s="86"/>
      <c r="AV104" s="86"/>
      <c r="AW104" s="86"/>
      <c r="AX104" s="86"/>
      <c r="AY104" s="86"/>
      <c r="AZ104" s="86"/>
    </row>
    <row r="105" ht="15.75" customHeight="1">
      <c r="A105" s="86"/>
      <c r="B105" s="86"/>
      <c r="C105" s="86"/>
      <c r="D105" s="86"/>
      <c r="E105" s="86"/>
      <c r="F105" s="86"/>
      <c r="G105" s="86"/>
      <c r="H105" s="86"/>
      <c r="I105" s="86"/>
      <c r="J105" s="86"/>
      <c r="K105" s="86"/>
      <c r="L105" s="86"/>
      <c r="M105" s="86"/>
      <c r="N105" s="86"/>
      <c r="O105" s="86"/>
      <c r="P105" s="86"/>
      <c r="Q105" s="86"/>
      <c r="R105" s="86"/>
      <c r="S105" s="86"/>
      <c r="T105" s="86"/>
      <c r="U105" s="86"/>
      <c r="V105" s="86"/>
      <c r="W105" s="86"/>
      <c r="X105" s="86"/>
      <c r="Y105" s="86"/>
      <c r="Z105" s="86"/>
      <c r="AA105" s="86"/>
      <c r="AB105" s="86"/>
      <c r="AC105" s="86"/>
      <c r="AD105" s="86"/>
      <c r="AE105" s="86"/>
      <c r="AF105" s="86"/>
      <c r="AG105" s="86"/>
      <c r="AH105" s="86"/>
      <c r="AI105" s="86"/>
      <c r="AJ105" s="86"/>
      <c r="AK105" s="86"/>
      <c r="AL105" s="86"/>
      <c r="AM105" s="86"/>
      <c r="AN105" s="86"/>
      <c r="AO105" s="86"/>
      <c r="AP105" s="86"/>
      <c r="AQ105" s="86"/>
      <c r="AR105" s="86"/>
      <c r="AS105" s="86"/>
      <c r="AT105" s="86"/>
      <c r="AU105" s="86"/>
      <c r="AV105" s="86"/>
      <c r="AW105" s="86"/>
      <c r="AX105" s="86"/>
      <c r="AY105" s="86"/>
      <c r="AZ105" s="86"/>
    </row>
    <row r="106" ht="15.75" customHeight="1">
      <c r="A106" s="86"/>
      <c r="B106" s="86"/>
      <c r="C106" s="86"/>
      <c r="D106" s="86"/>
      <c r="E106" s="86"/>
      <c r="F106" s="86"/>
      <c r="G106" s="86"/>
      <c r="H106" s="86"/>
      <c r="I106" s="86"/>
      <c r="J106" s="86"/>
      <c r="K106" s="86"/>
      <c r="L106" s="86"/>
      <c r="M106" s="86"/>
      <c r="N106" s="86"/>
      <c r="O106" s="86"/>
      <c r="P106" s="86"/>
      <c r="Q106" s="86"/>
      <c r="R106" s="86"/>
      <c r="S106" s="86"/>
      <c r="T106" s="86"/>
      <c r="U106" s="86"/>
      <c r="V106" s="86"/>
      <c r="W106" s="86"/>
      <c r="X106" s="86"/>
      <c r="Y106" s="86"/>
      <c r="Z106" s="86"/>
      <c r="AA106" s="86"/>
      <c r="AB106" s="86"/>
      <c r="AC106" s="86"/>
      <c r="AD106" s="86"/>
      <c r="AE106" s="86"/>
      <c r="AF106" s="86"/>
      <c r="AG106" s="86"/>
      <c r="AH106" s="86"/>
      <c r="AI106" s="86"/>
      <c r="AJ106" s="86"/>
      <c r="AK106" s="86"/>
      <c r="AL106" s="86"/>
      <c r="AM106" s="86"/>
      <c r="AN106" s="86"/>
      <c r="AO106" s="86"/>
      <c r="AP106" s="86"/>
      <c r="AQ106" s="86"/>
      <c r="AR106" s="86"/>
      <c r="AS106" s="86"/>
      <c r="AT106" s="86"/>
      <c r="AU106" s="86"/>
      <c r="AV106" s="86"/>
      <c r="AW106" s="86"/>
      <c r="AX106" s="86"/>
      <c r="AY106" s="86"/>
      <c r="AZ106" s="86"/>
    </row>
    <row r="107" ht="15.75" customHeight="1">
      <c r="A107" s="86"/>
      <c r="B107" s="86"/>
      <c r="C107" s="86"/>
      <c r="D107" s="86"/>
      <c r="E107" s="86"/>
      <c r="F107" s="86"/>
      <c r="G107" s="86"/>
      <c r="H107" s="86"/>
      <c r="I107" s="86"/>
      <c r="J107" s="86"/>
      <c r="K107" s="86"/>
      <c r="L107" s="86"/>
      <c r="M107" s="86"/>
      <c r="N107" s="86"/>
      <c r="O107" s="86"/>
      <c r="P107" s="86"/>
      <c r="Q107" s="86"/>
      <c r="R107" s="86"/>
      <c r="S107" s="86"/>
      <c r="T107" s="86"/>
      <c r="U107" s="86"/>
      <c r="V107" s="86"/>
      <c r="W107" s="86"/>
      <c r="X107" s="86"/>
      <c r="Y107" s="86"/>
      <c r="Z107" s="86"/>
      <c r="AA107" s="86"/>
      <c r="AB107" s="86"/>
      <c r="AC107" s="86"/>
      <c r="AD107" s="86"/>
      <c r="AE107" s="86"/>
      <c r="AF107" s="86"/>
      <c r="AG107" s="86"/>
      <c r="AH107" s="86"/>
      <c r="AI107" s="86"/>
      <c r="AJ107" s="86"/>
      <c r="AK107" s="86"/>
      <c r="AL107" s="86"/>
      <c r="AM107" s="86"/>
      <c r="AN107" s="86"/>
      <c r="AO107" s="86"/>
      <c r="AP107" s="86"/>
      <c r="AQ107" s="86"/>
      <c r="AR107" s="86"/>
      <c r="AS107" s="86"/>
      <c r="AT107" s="86"/>
      <c r="AU107" s="86"/>
      <c r="AV107" s="86"/>
      <c r="AW107" s="86"/>
      <c r="AX107" s="86"/>
      <c r="AY107" s="86"/>
      <c r="AZ107" s="86"/>
    </row>
    <row r="108" ht="15.75" customHeight="1">
      <c r="A108" s="86"/>
      <c r="B108" s="86"/>
      <c r="C108" s="86"/>
      <c r="D108" s="86"/>
      <c r="E108" s="86"/>
      <c r="F108" s="86"/>
      <c r="G108" s="86"/>
      <c r="H108" s="86"/>
      <c r="I108" s="86"/>
      <c r="J108" s="86"/>
      <c r="K108" s="86"/>
      <c r="L108" s="86"/>
      <c r="M108" s="86"/>
      <c r="N108" s="86"/>
      <c r="O108" s="86"/>
      <c r="P108" s="86"/>
      <c r="Q108" s="86"/>
      <c r="R108" s="86"/>
      <c r="S108" s="86"/>
      <c r="T108" s="86"/>
      <c r="U108" s="86"/>
      <c r="V108" s="86"/>
      <c r="W108" s="86"/>
      <c r="X108" s="86"/>
      <c r="Y108" s="86"/>
      <c r="Z108" s="86"/>
      <c r="AA108" s="86"/>
      <c r="AB108" s="86"/>
      <c r="AC108" s="86"/>
      <c r="AD108" s="86"/>
      <c r="AE108" s="86"/>
      <c r="AF108" s="86"/>
      <c r="AG108" s="86"/>
      <c r="AH108" s="86"/>
      <c r="AI108" s="86"/>
      <c r="AJ108" s="86"/>
      <c r="AK108" s="86"/>
      <c r="AL108" s="86"/>
      <c r="AM108" s="86"/>
      <c r="AN108" s="86"/>
      <c r="AO108" s="86"/>
      <c r="AP108" s="86"/>
      <c r="AQ108" s="86"/>
      <c r="AR108" s="86"/>
      <c r="AS108" s="86"/>
      <c r="AT108" s="86"/>
      <c r="AU108" s="86"/>
      <c r="AV108" s="86"/>
      <c r="AW108" s="86"/>
      <c r="AX108" s="86"/>
      <c r="AY108" s="86"/>
      <c r="AZ108" s="86"/>
    </row>
    <row r="109" ht="15.75" customHeight="1">
      <c r="A109" s="86"/>
      <c r="B109" s="86"/>
      <c r="C109" s="86"/>
      <c r="D109" s="86"/>
      <c r="E109" s="86"/>
      <c r="F109" s="86"/>
      <c r="G109" s="86"/>
      <c r="H109" s="86"/>
      <c r="I109" s="86"/>
      <c r="J109" s="86"/>
      <c r="K109" s="86"/>
      <c r="L109" s="86"/>
      <c r="M109" s="86"/>
      <c r="N109" s="86"/>
      <c r="O109" s="86"/>
      <c r="P109" s="86"/>
      <c r="Q109" s="86"/>
      <c r="R109" s="86"/>
      <c r="S109" s="86"/>
      <c r="T109" s="86"/>
      <c r="U109" s="86"/>
      <c r="V109" s="86"/>
      <c r="W109" s="86"/>
      <c r="X109" s="86"/>
      <c r="Y109" s="86"/>
      <c r="Z109" s="86"/>
      <c r="AA109" s="86"/>
      <c r="AB109" s="86"/>
      <c r="AC109" s="86"/>
      <c r="AD109" s="86"/>
      <c r="AE109" s="86"/>
      <c r="AF109" s="86"/>
      <c r="AG109" s="86"/>
      <c r="AH109" s="86"/>
      <c r="AI109" s="86"/>
      <c r="AJ109" s="86"/>
      <c r="AK109" s="86"/>
      <c r="AL109" s="86"/>
      <c r="AM109" s="86"/>
      <c r="AN109" s="86"/>
      <c r="AO109" s="86"/>
      <c r="AP109" s="86"/>
      <c r="AQ109" s="86"/>
      <c r="AR109" s="86"/>
      <c r="AS109" s="86"/>
      <c r="AT109" s="86"/>
      <c r="AU109" s="86"/>
      <c r="AV109" s="86"/>
      <c r="AW109" s="86"/>
      <c r="AX109" s="86"/>
      <c r="AY109" s="86"/>
      <c r="AZ109" s="86"/>
    </row>
    <row r="110" ht="15.75" customHeight="1">
      <c r="A110" s="86"/>
      <c r="B110" s="86"/>
      <c r="C110" s="86"/>
      <c r="D110" s="86"/>
      <c r="E110" s="86"/>
      <c r="F110" s="86"/>
      <c r="G110" s="86"/>
      <c r="H110" s="86"/>
      <c r="I110" s="86"/>
      <c r="J110" s="86"/>
      <c r="K110" s="86"/>
      <c r="L110" s="86"/>
      <c r="M110" s="86"/>
      <c r="N110" s="86"/>
      <c r="O110" s="86"/>
      <c r="P110" s="86"/>
      <c r="Q110" s="86"/>
      <c r="R110" s="86"/>
      <c r="S110" s="86"/>
      <c r="T110" s="86"/>
      <c r="U110" s="86"/>
      <c r="V110" s="86"/>
      <c r="W110" s="86"/>
      <c r="X110" s="86"/>
      <c r="Y110" s="86"/>
      <c r="Z110" s="86"/>
      <c r="AA110" s="86"/>
      <c r="AB110" s="86"/>
      <c r="AC110" s="86"/>
      <c r="AD110" s="86"/>
      <c r="AE110" s="86"/>
      <c r="AF110" s="86"/>
      <c r="AG110" s="86"/>
      <c r="AH110" s="86"/>
      <c r="AI110" s="86"/>
      <c r="AJ110" s="86"/>
      <c r="AK110" s="86"/>
      <c r="AL110" s="86"/>
      <c r="AM110" s="86"/>
      <c r="AN110" s="86"/>
      <c r="AO110" s="86"/>
      <c r="AP110" s="86"/>
      <c r="AQ110" s="86"/>
      <c r="AR110" s="86"/>
      <c r="AS110" s="86"/>
      <c r="AT110" s="86"/>
      <c r="AU110" s="86"/>
      <c r="AV110" s="86"/>
      <c r="AW110" s="86"/>
      <c r="AX110" s="86"/>
      <c r="AY110" s="86"/>
      <c r="AZ110" s="86"/>
    </row>
    <row r="111" ht="15.75" customHeight="1">
      <c r="A111" s="86"/>
      <c r="B111" s="86"/>
      <c r="C111" s="86"/>
      <c r="D111" s="86"/>
      <c r="E111" s="86"/>
      <c r="F111" s="86"/>
      <c r="G111" s="86"/>
      <c r="H111" s="86"/>
      <c r="I111" s="86"/>
      <c r="J111" s="86"/>
      <c r="K111" s="86"/>
      <c r="L111" s="86"/>
      <c r="M111" s="86"/>
      <c r="N111" s="86"/>
      <c r="O111" s="86"/>
      <c r="P111" s="86"/>
      <c r="Q111" s="86"/>
      <c r="R111" s="86"/>
      <c r="S111" s="86"/>
      <c r="T111" s="86"/>
      <c r="U111" s="86"/>
      <c r="V111" s="86"/>
      <c r="W111" s="86"/>
      <c r="X111" s="86"/>
      <c r="Y111" s="86"/>
      <c r="Z111" s="86"/>
      <c r="AA111" s="86"/>
      <c r="AB111" s="86"/>
      <c r="AC111" s="86"/>
      <c r="AD111" s="86"/>
      <c r="AE111" s="86"/>
      <c r="AF111" s="86"/>
      <c r="AG111" s="86"/>
      <c r="AH111" s="86"/>
      <c r="AI111" s="86"/>
      <c r="AJ111" s="86"/>
      <c r="AK111" s="86"/>
      <c r="AL111" s="86"/>
      <c r="AM111" s="86"/>
      <c r="AN111" s="86"/>
      <c r="AO111" s="86"/>
      <c r="AP111" s="86"/>
      <c r="AQ111" s="86"/>
      <c r="AR111" s="86"/>
      <c r="AS111" s="86"/>
      <c r="AT111" s="86"/>
      <c r="AU111" s="86"/>
      <c r="AV111" s="86"/>
      <c r="AW111" s="86"/>
      <c r="AX111" s="86"/>
      <c r="AY111" s="86"/>
      <c r="AZ111" s="86"/>
    </row>
    <row r="112" ht="15.75" customHeight="1">
      <c r="A112" s="86"/>
      <c r="B112" s="86"/>
      <c r="C112" s="86"/>
      <c r="D112" s="86"/>
      <c r="E112" s="86"/>
      <c r="F112" s="86"/>
      <c r="G112" s="86"/>
      <c r="H112" s="86"/>
      <c r="I112" s="86"/>
      <c r="J112" s="86"/>
      <c r="K112" s="86"/>
      <c r="L112" s="86"/>
      <c r="M112" s="86"/>
      <c r="N112" s="86"/>
      <c r="O112" s="86"/>
      <c r="P112" s="86"/>
      <c r="Q112" s="86"/>
      <c r="R112" s="86"/>
      <c r="S112" s="86"/>
      <c r="T112" s="86"/>
      <c r="U112" s="86"/>
      <c r="V112" s="86"/>
      <c r="W112" s="86"/>
      <c r="X112" s="86"/>
      <c r="Y112" s="86"/>
      <c r="Z112" s="86"/>
      <c r="AA112" s="86"/>
      <c r="AB112" s="86"/>
      <c r="AC112" s="86"/>
      <c r="AD112" s="86"/>
      <c r="AE112" s="86"/>
      <c r="AF112" s="86"/>
      <c r="AG112" s="86"/>
      <c r="AH112" s="86"/>
      <c r="AI112" s="86"/>
      <c r="AJ112" s="86"/>
      <c r="AK112" s="86"/>
      <c r="AL112" s="86"/>
      <c r="AM112" s="86"/>
      <c r="AN112" s="86"/>
      <c r="AO112" s="86"/>
      <c r="AP112" s="86"/>
      <c r="AQ112" s="86"/>
      <c r="AR112" s="86"/>
      <c r="AS112" s="86"/>
      <c r="AT112" s="86"/>
      <c r="AU112" s="86"/>
      <c r="AV112" s="86"/>
      <c r="AW112" s="86"/>
      <c r="AX112" s="86"/>
      <c r="AY112" s="86"/>
      <c r="AZ112" s="86"/>
    </row>
    <row r="113" ht="15.75" customHeight="1">
      <c r="A113" s="86"/>
      <c r="B113" s="86"/>
      <c r="C113" s="86"/>
      <c r="D113" s="86"/>
      <c r="E113" s="86"/>
      <c r="F113" s="86"/>
      <c r="G113" s="86"/>
      <c r="H113" s="86"/>
      <c r="I113" s="86"/>
      <c r="J113" s="86"/>
      <c r="K113" s="86"/>
      <c r="L113" s="86"/>
      <c r="M113" s="86"/>
      <c r="N113" s="86"/>
      <c r="O113" s="86"/>
      <c r="P113" s="86"/>
      <c r="Q113" s="86"/>
      <c r="R113" s="86"/>
      <c r="S113" s="86"/>
      <c r="T113" s="86"/>
      <c r="U113" s="86"/>
      <c r="V113" s="86"/>
      <c r="W113" s="86"/>
      <c r="X113" s="86"/>
      <c r="Y113" s="86"/>
      <c r="Z113" s="86"/>
      <c r="AA113" s="86"/>
      <c r="AB113" s="86"/>
      <c r="AC113" s="86"/>
      <c r="AD113" s="86"/>
      <c r="AE113" s="86"/>
      <c r="AF113" s="86"/>
      <c r="AG113" s="86"/>
      <c r="AH113" s="86"/>
      <c r="AI113" s="86"/>
      <c r="AJ113" s="86"/>
      <c r="AK113" s="86"/>
      <c r="AL113" s="86"/>
      <c r="AM113" s="86"/>
      <c r="AN113" s="86"/>
      <c r="AO113" s="86"/>
      <c r="AP113" s="86"/>
      <c r="AQ113" s="86"/>
      <c r="AR113" s="86"/>
      <c r="AS113" s="86"/>
      <c r="AT113" s="86"/>
      <c r="AU113" s="86"/>
      <c r="AV113" s="86"/>
      <c r="AW113" s="86"/>
      <c r="AX113" s="86"/>
      <c r="AY113" s="86"/>
      <c r="AZ113" s="86"/>
    </row>
    <row r="114" ht="15.75" customHeight="1">
      <c r="A114" s="86"/>
      <c r="B114" s="86"/>
      <c r="C114" s="86"/>
      <c r="D114" s="86"/>
      <c r="E114" s="86"/>
      <c r="F114" s="86"/>
      <c r="G114" s="86"/>
      <c r="H114" s="86"/>
      <c r="I114" s="86"/>
      <c r="J114" s="86"/>
      <c r="K114" s="86"/>
      <c r="L114" s="86"/>
      <c r="M114" s="86"/>
      <c r="N114" s="86"/>
      <c r="O114" s="86"/>
      <c r="P114" s="86"/>
      <c r="Q114" s="86"/>
      <c r="R114" s="86"/>
      <c r="S114" s="86"/>
      <c r="T114" s="86"/>
      <c r="U114" s="86"/>
      <c r="V114" s="86"/>
      <c r="W114" s="86"/>
      <c r="X114" s="86"/>
      <c r="Y114" s="86"/>
      <c r="Z114" s="86"/>
      <c r="AA114" s="86"/>
      <c r="AB114" s="86"/>
      <c r="AC114" s="86"/>
      <c r="AD114" s="86"/>
      <c r="AE114" s="86"/>
      <c r="AF114" s="86"/>
      <c r="AG114" s="86"/>
      <c r="AH114" s="86"/>
      <c r="AI114" s="86"/>
      <c r="AJ114" s="86"/>
      <c r="AK114" s="86"/>
      <c r="AL114" s="86"/>
      <c r="AM114" s="86"/>
      <c r="AN114" s="86"/>
      <c r="AO114" s="86"/>
      <c r="AP114" s="86"/>
      <c r="AQ114" s="86"/>
      <c r="AR114" s="86"/>
      <c r="AS114" s="86"/>
      <c r="AT114" s="86"/>
      <c r="AU114" s="86"/>
      <c r="AV114" s="86"/>
      <c r="AW114" s="86"/>
      <c r="AX114" s="86"/>
      <c r="AY114" s="86"/>
      <c r="AZ114" s="86"/>
    </row>
    <row r="115" ht="15.75" customHeight="1">
      <c r="A115" s="86"/>
      <c r="B115" s="86"/>
      <c r="C115" s="86"/>
      <c r="D115" s="86"/>
      <c r="E115" s="86"/>
      <c r="F115" s="86"/>
      <c r="G115" s="86"/>
      <c r="H115" s="86"/>
      <c r="I115" s="86"/>
      <c r="J115" s="86"/>
      <c r="K115" s="86"/>
      <c r="L115" s="86"/>
      <c r="M115" s="86"/>
      <c r="N115" s="86"/>
      <c r="O115" s="86"/>
      <c r="P115" s="86"/>
      <c r="Q115" s="86"/>
      <c r="R115" s="86"/>
      <c r="S115" s="86"/>
      <c r="T115" s="86"/>
      <c r="U115" s="86"/>
      <c r="V115" s="86"/>
      <c r="W115" s="86"/>
      <c r="X115" s="86"/>
      <c r="Y115" s="86"/>
      <c r="Z115" s="86"/>
      <c r="AA115" s="86"/>
      <c r="AB115" s="86"/>
      <c r="AC115" s="86"/>
      <c r="AD115" s="86"/>
      <c r="AE115" s="86"/>
      <c r="AF115" s="86"/>
      <c r="AG115" s="86"/>
      <c r="AH115" s="86"/>
      <c r="AI115" s="86"/>
      <c r="AJ115" s="86"/>
      <c r="AK115" s="86"/>
      <c r="AL115" s="86"/>
      <c r="AM115" s="86"/>
      <c r="AN115" s="86"/>
      <c r="AO115" s="86"/>
      <c r="AP115" s="86"/>
      <c r="AQ115" s="86"/>
      <c r="AR115" s="86"/>
      <c r="AS115" s="86"/>
      <c r="AT115" s="86"/>
      <c r="AU115" s="86"/>
      <c r="AV115" s="86"/>
      <c r="AW115" s="86"/>
      <c r="AX115" s="86"/>
      <c r="AY115" s="86"/>
      <c r="AZ115" s="86"/>
    </row>
    <row r="116" ht="15.75" customHeight="1">
      <c r="A116" s="86"/>
      <c r="B116" s="86"/>
      <c r="C116" s="86"/>
      <c r="D116" s="86"/>
      <c r="E116" s="86"/>
      <c r="F116" s="86"/>
      <c r="G116" s="86"/>
      <c r="H116" s="86"/>
      <c r="I116" s="86"/>
      <c r="J116" s="86"/>
      <c r="K116" s="86"/>
      <c r="L116" s="86"/>
      <c r="M116" s="86"/>
      <c r="N116" s="86"/>
      <c r="O116" s="86"/>
      <c r="P116" s="86"/>
      <c r="Q116" s="86"/>
      <c r="R116" s="86"/>
      <c r="S116" s="86"/>
      <c r="T116" s="86"/>
      <c r="U116" s="86"/>
      <c r="V116" s="86"/>
      <c r="W116" s="86"/>
      <c r="X116" s="86"/>
      <c r="Y116" s="86"/>
      <c r="Z116" s="86"/>
      <c r="AA116" s="86"/>
      <c r="AB116" s="86"/>
      <c r="AC116" s="86"/>
      <c r="AD116" s="86"/>
      <c r="AE116" s="86"/>
      <c r="AF116" s="86"/>
      <c r="AG116" s="86"/>
      <c r="AH116" s="86"/>
      <c r="AI116" s="86"/>
      <c r="AJ116" s="86"/>
      <c r="AK116" s="86"/>
      <c r="AL116" s="86"/>
      <c r="AM116" s="86"/>
      <c r="AN116" s="86"/>
      <c r="AO116" s="86"/>
      <c r="AP116" s="86"/>
      <c r="AQ116" s="86"/>
      <c r="AR116" s="86"/>
      <c r="AS116" s="86"/>
      <c r="AT116" s="86"/>
      <c r="AU116" s="86"/>
      <c r="AV116" s="86"/>
      <c r="AW116" s="86"/>
      <c r="AX116" s="86"/>
      <c r="AY116" s="86"/>
      <c r="AZ116" s="86"/>
    </row>
    <row r="117" ht="15.75" customHeight="1">
      <c r="A117" s="86"/>
      <c r="B117" s="86"/>
      <c r="C117" s="86"/>
      <c r="D117" s="86"/>
      <c r="E117" s="86"/>
      <c r="F117" s="86"/>
      <c r="G117" s="86"/>
      <c r="H117" s="86"/>
      <c r="I117" s="86"/>
      <c r="J117" s="86"/>
      <c r="K117" s="86"/>
      <c r="L117" s="86"/>
      <c r="M117" s="86"/>
      <c r="N117" s="86"/>
      <c r="O117" s="86"/>
      <c r="P117" s="86"/>
      <c r="Q117" s="86"/>
      <c r="R117" s="86"/>
      <c r="S117" s="86"/>
      <c r="T117" s="86"/>
      <c r="U117" s="86"/>
      <c r="V117" s="86"/>
      <c r="W117" s="86"/>
      <c r="X117" s="86"/>
      <c r="Y117" s="86"/>
      <c r="Z117" s="86"/>
      <c r="AA117" s="86"/>
      <c r="AB117" s="86"/>
      <c r="AC117" s="86"/>
      <c r="AD117" s="86"/>
      <c r="AE117" s="86"/>
      <c r="AF117" s="86"/>
      <c r="AG117" s="86"/>
      <c r="AH117" s="86"/>
      <c r="AI117" s="86"/>
      <c r="AJ117" s="86"/>
      <c r="AK117" s="86"/>
      <c r="AL117" s="86"/>
      <c r="AM117" s="86"/>
      <c r="AN117" s="86"/>
      <c r="AO117" s="86"/>
      <c r="AP117" s="86"/>
      <c r="AQ117" s="86"/>
      <c r="AR117" s="86"/>
      <c r="AS117" s="86"/>
      <c r="AT117" s="86"/>
      <c r="AU117" s="86"/>
      <c r="AV117" s="86"/>
      <c r="AW117" s="86"/>
      <c r="AX117" s="86"/>
      <c r="AY117" s="86"/>
      <c r="AZ117" s="86"/>
    </row>
    <row r="118" ht="15.75" customHeight="1">
      <c r="A118" s="86"/>
      <c r="B118" s="86"/>
      <c r="C118" s="86"/>
      <c r="D118" s="86"/>
      <c r="E118" s="86"/>
      <c r="F118" s="86"/>
      <c r="G118" s="86"/>
      <c r="H118" s="86"/>
      <c r="I118" s="86"/>
      <c r="J118" s="86"/>
      <c r="K118" s="86"/>
      <c r="L118" s="86"/>
      <c r="M118" s="86"/>
      <c r="N118" s="86"/>
      <c r="O118" s="86"/>
      <c r="P118" s="86"/>
      <c r="Q118" s="86"/>
      <c r="R118" s="86"/>
      <c r="S118" s="86"/>
      <c r="T118" s="86"/>
      <c r="U118" s="86"/>
      <c r="V118" s="86"/>
      <c r="W118" s="86"/>
      <c r="X118" s="86"/>
      <c r="Y118" s="86"/>
      <c r="Z118" s="86"/>
      <c r="AA118" s="86"/>
      <c r="AB118" s="86"/>
      <c r="AC118" s="86"/>
      <c r="AD118" s="86"/>
      <c r="AE118" s="86"/>
      <c r="AF118" s="86"/>
      <c r="AG118" s="86"/>
      <c r="AH118" s="86"/>
      <c r="AI118" s="86"/>
      <c r="AJ118" s="86"/>
      <c r="AK118" s="86"/>
      <c r="AL118" s="86"/>
      <c r="AM118" s="86"/>
      <c r="AN118" s="86"/>
      <c r="AO118" s="86"/>
      <c r="AP118" s="86"/>
      <c r="AQ118" s="86"/>
      <c r="AR118" s="86"/>
      <c r="AS118" s="86"/>
      <c r="AT118" s="86"/>
      <c r="AU118" s="86"/>
      <c r="AV118" s="86"/>
      <c r="AW118" s="86"/>
      <c r="AX118" s="86"/>
      <c r="AY118" s="86"/>
      <c r="AZ118" s="86"/>
    </row>
    <row r="119" ht="15.75" customHeight="1">
      <c r="A119" s="86"/>
      <c r="B119" s="86"/>
      <c r="C119" s="86"/>
      <c r="D119" s="86"/>
      <c r="E119" s="86"/>
      <c r="F119" s="86"/>
      <c r="G119" s="86"/>
      <c r="H119" s="86"/>
      <c r="I119" s="86"/>
      <c r="J119" s="86"/>
      <c r="K119" s="86"/>
      <c r="L119" s="86"/>
      <c r="M119" s="86"/>
      <c r="N119" s="86"/>
      <c r="O119" s="86"/>
      <c r="P119" s="86"/>
      <c r="Q119" s="86"/>
      <c r="R119" s="86"/>
      <c r="S119" s="86"/>
      <c r="T119" s="86"/>
      <c r="U119" s="86"/>
      <c r="V119" s="86"/>
      <c r="W119" s="86"/>
      <c r="X119" s="86"/>
      <c r="Y119" s="86"/>
      <c r="Z119" s="86"/>
      <c r="AA119" s="86"/>
      <c r="AB119" s="86"/>
      <c r="AC119" s="86"/>
      <c r="AD119" s="86"/>
      <c r="AE119" s="86"/>
      <c r="AF119" s="86"/>
      <c r="AG119" s="86"/>
      <c r="AH119" s="86"/>
      <c r="AI119" s="86"/>
      <c r="AJ119" s="86"/>
      <c r="AK119" s="86"/>
      <c r="AL119" s="86"/>
      <c r="AM119" s="86"/>
      <c r="AN119" s="86"/>
      <c r="AO119" s="86"/>
      <c r="AP119" s="86"/>
      <c r="AQ119" s="86"/>
      <c r="AR119" s="86"/>
      <c r="AS119" s="86"/>
      <c r="AT119" s="86"/>
      <c r="AU119" s="86"/>
      <c r="AV119" s="86"/>
      <c r="AW119" s="86"/>
      <c r="AX119" s="86"/>
      <c r="AY119" s="86"/>
      <c r="AZ119" s="86"/>
    </row>
    <row r="120" ht="15.75" customHeight="1">
      <c r="A120" s="86"/>
      <c r="B120" s="86"/>
      <c r="C120" s="86"/>
      <c r="D120" s="86"/>
      <c r="E120" s="86"/>
      <c r="F120" s="86"/>
      <c r="G120" s="86"/>
      <c r="H120" s="86"/>
      <c r="I120" s="86"/>
      <c r="J120" s="86"/>
      <c r="K120" s="86"/>
      <c r="L120" s="86"/>
      <c r="M120" s="86"/>
      <c r="N120" s="86"/>
      <c r="O120" s="86"/>
      <c r="P120" s="86"/>
      <c r="Q120" s="86"/>
      <c r="R120" s="86"/>
      <c r="S120" s="86"/>
      <c r="T120" s="86"/>
      <c r="U120" s="86"/>
      <c r="V120" s="86"/>
      <c r="W120" s="86"/>
      <c r="X120" s="86"/>
      <c r="Y120" s="86"/>
      <c r="Z120" s="86"/>
      <c r="AA120" s="86"/>
      <c r="AB120" s="86"/>
      <c r="AC120" s="86"/>
      <c r="AD120" s="86"/>
      <c r="AE120" s="86"/>
      <c r="AF120" s="86"/>
      <c r="AG120" s="86"/>
      <c r="AH120" s="86"/>
      <c r="AI120" s="86"/>
      <c r="AJ120" s="86"/>
      <c r="AK120" s="86"/>
      <c r="AL120" s="86"/>
      <c r="AM120" s="86"/>
      <c r="AN120" s="86"/>
      <c r="AO120" s="86"/>
      <c r="AP120" s="86"/>
      <c r="AQ120" s="86"/>
      <c r="AR120" s="86"/>
      <c r="AS120" s="86"/>
      <c r="AT120" s="86"/>
      <c r="AU120" s="86"/>
      <c r="AV120" s="86"/>
      <c r="AW120" s="86"/>
      <c r="AX120" s="86"/>
      <c r="AY120" s="86"/>
      <c r="AZ120" s="86"/>
    </row>
    <row r="121" ht="15.75" customHeight="1">
      <c r="A121" s="86"/>
      <c r="B121" s="86"/>
      <c r="C121" s="86"/>
      <c r="D121" s="86"/>
      <c r="E121" s="86"/>
      <c r="F121" s="86"/>
      <c r="G121" s="86"/>
      <c r="H121" s="86"/>
      <c r="I121" s="86"/>
      <c r="J121" s="86"/>
      <c r="K121" s="86"/>
      <c r="L121" s="86"/>
      <c r="M121" s="86"/>
      <c r="N121" s="86"/>
      <c r="O121" s="86"/>
      <c r="P121" s="86"/>
      <c r="Q121" s="86"/>
      <c r="R121" s="86"/>
      <c r="S121" s="86"/>
      <c r="T121" s="86"/>
      <c r="U121" s="86"/>
      <c r="V121" s="86"/>
      <c r="W121" s="86"/>
      <c r="X121" s="86"/>
      <c r="Y121" s="86"/>
      <c r="Z121" s="86"/>
      <c r="AA121" s="86"/>
      <c r="AB121" s="86"/>
      <c r="AC121" s="86"/>
      <c r="AD121" s="86"/>
      <c r="AE121" s="86"/>
      <c r="AF121" s="86"/>
      <c r="AG121" s="86"/>
      <c r="AH121" s="86"/>
      <c r="AI121" s="86"/>
      <c r="AJ121" s="86"/>
      <c r="AK121" s="86"/>
      <c r="AL121" s="86"/>
      <c r="AM121" s="86"/>
      <c r="AN121" s="86"/>
      <c r="AO121" s="86"/>
      <c r="AP121" s="86"/>
      <c r="AQ121" s="86"/>
      <c r="AR121" s="86"/>
      <c r="AS121" s="86"/>
      <c r="AT121" s="86"/>
      <c r="AU121" s="86"/>
      <c r="AV121" s="86"/>
      <c r="AW121" s="86"/>
      <c r="AX121" s="86"/>
      <c r="AY121" s="86"/>
      <c r="AZ121" s="86"/>
    </row>
    <row r="122" ht="15.75" customHeight="1">
      <c r="A122" s="86"/>
      <c r="B122" s="86"/>
      <c r="C122" s="86"/>
      <c r="D122" s="86"/>
      <c r="E122" s="86"/>
      <c r="F122" s="86"/>
      <c r="G122" s="86"/>
      <c r="H122" s="86"/>
      <c r="I122" s="86"/>
      <c r="J122" s="86"/>
      <c r="K122" s="86"/>
      <c r="L122" s="86"/>
      <c r="M122" s="86"/>
      <c r="N122" s="86"/>
      <c r="O122" s="86"/>
      <c r="P122" s="86"/>
      <c r="Q122" s="86"/>
      <c r="R122" s="86"/>
      <c r="S122" s="86"/>
      <c r="T122" s="86"/>
      <c r="U122" s="86"/>
      <c r="V122" s="86"/>
      <c r="W122" s="86"/>
      <c r="X122" s="86"/>
      <c r="Y122" s="86"/>
      <c r="Z122" s="86"/>
      <c r="AA122" s="86"/>
      <c r="AB122" s="86"/>
      <c r="AC122" s="86"/>
      <c r="AD122" s="86"/>
      <c r="AE122" s="86"/>
      <c r="AF122" s="86"/>
      <c r="AG122" s="86"/>
      <c r="AH122" s="86"/>
      <c r="AI122" s="86"/>
      <c r="AJ122" s="86"/>
      <c r="AK122" s="86"/>
      <c r="AL122" s="86"/>
      <c r="AM122" s="86"/>
      <c r="AN122" s="86"/>
      <c r="AO122" s="86"/>
      <c r="AP122" s="86"/>
      <c r="AQ122" s="86"/>
      <c r="AR122" s="86"/>
      <c r="AS122" s="86"/>
      <c r="AT122" s="86"/>
      <c r="AU122" s="86"/>
      <c r="AV122" s="86"/>
      <c r="AW122" s="86"/>
      <c r="AX122" s="86"/>
      <c r="AY122" s="86"/>
      <c r="AZ122" s="86"/>
    </row>
    <row r="123" ht="15.75" customHeight="1">
      <c r="A123" s="86"/>
      <c r="B123" s="86"/>
      <c r="C123" s="86"/>
      <c r="D123" s="86"/>
      <c r="E123" s="86"/>
      <c r="F123" s="86"/>
      <c r="G123" s="86"/>
      <c r="H123" s="86"/>
      <c r="I123" s="86"/>
      <c r="J123" s="86"/>
      <c r="K123" s="86"/>
      <c r="L123" s="86"/>
      <c r="M123" s="86"/>
      <c r="N123" s="86"/>
      <c r="O123" s="86"/>
      <c r="P123" s="86"/>
      <c r="Q123" s="86"/>
      <c r="R123" s="86"/>
      <c r="S123" s="86"/>
      <c r="T123" s="86"/>
      <c r="U123" s="86"/>
      <c r="V123" s="86"/>
      <c r="W123" s="86"/>
      <c r="X123" s="86"/>
      <c r="Y123" s="86"/>
      <c r="Z123" s="86"/>
      <c r="AA123" s="86"/>
      <c r="AB123" s="86"/>
      <c r="AC123" s="86"/>
      <c r="AD123" s="86"/>
      <c r="AE123" s="86"/>
      <c r="AF123" s="86"/>
      <c r="AG123" s="86"/>
      <c r="AH123" s="86"/>
      <c r="AI123" s="86"/>
      <c r="AJ123" s="86"/>
      <c r="AK123" s="86"/>
      <c r="AL123" s="86"/>
      <c r="AM123" s="86"/>
      <c r="AN123" s="86"/>
      <c r="AO123" s="86"/>
      <c r="AP123" s="86"/>
      <c r="AQ123" s="86"/>
      <c r="AR123" s="86"/>
      <c r="AS123" s="86"/>
      <c r="AT123" s="86"/>
      <c r="AU123" s="86"/>
      <c r="AV123" s="86"/>
      <c r="AW123" s="86"/>
      <c r="AX123" s="86"/>
      <c r="AY123" s="86"/>
      <c r="AZ123" s="86"/>
    </row>
    <row r="124" ht="15.75" customHeight="1">
      <c r="A124" s="86"/>
      <c r="B124" s="86"/>
      <c r="C124" s="86"/>
      <c r="D124" s="86"/>
      <c r="E124" s="86"/>
      <c r="F124" s="86"/>
      <c r="G124" s="86"/>
      <c r="H124" s="86"/>
      <c r="I124" s="86"/>
      <c r="J124" s="86"/>
      <c r="K124" s="86"/>
      <c r="L124" s="86"/>
      <c r="M124" s="86"/>
      <c r="N124" s="86"/>
      <c r="O124" s="86"/>
      <c r="P124" s="86"/>
      <c r="Q124" s="86"/>
      <c r="R124" s="86"/>
      <c r="S124" s="86"/>
      <c r="T124" s="86"/>
      <c r="U124" s="86"/>
      <c r="V124" s="86"/>
      <c r="W124" s="86"/>
      <c r="X124" s="86"/>
      <c r="Y124" s="86"/>
      <c r="Z124" s="86"/>
      <c r="AA124" s="86"/>
      <c r="AB124" s="86"/>
      <c r="AC124" s="86"/>
      <c r="AD124" s="86"/>
      <c r="AE124" s="86"/>
      <c r="AF124" s="86"/>
      <c r="AG124" s="86"/>
      <c r="AH124" s="86"/>
      <c r="AI124" s="86"/>
      <c r="AJ124" s="86"/>
      <c r="AK124" s="86"/>
      <c r="AL124" s="86"/>
      <c r="AM124" s="86"/>
      <c r="AN124" s="86"/>
      <c r="AO124" s="86"/>
      <c r="AP124" s="86"/>
      <c r="AQ124" s="86"/>
      <c r="AR124" s="86"/>
      <c r="AS124" s="86"/>
      <c r="AT124" s="86"/>
      <c r="AU124" s="86"/>
      <c r="AV124" s="86"/>
      <c r="AW124" s="86"/>
      <c r="AX124" s="86"/>
      <c r="AY124" s="86"/>
      <c r="AZ124" s="86"/>
    </row>
    <row r="125" ht="15.75" customHeight="1">
      <c r="A125" s="86"/>
      <c r="B125" s="86"/>
      <c r="C125" s="86"/>
      <c r="D125" s="86"/>
      <c r="E125" s="86"/>
      <c r="F125" s="86"/>
      <c r="G125" s="86"/>
      <c r="H125" s="86"/>
      <c r="I125" s="86"/>
      <c r="J125" s="86"/>
      <c r="K125" s="86"/>
      <c r="L125" s="86"/>
      <c r="M125" s="86"/>
      <c r="N125" s="86"/>
      <c r="O125" s="86"/>
      <c r="P125" s="86"/>
      <c r="Q125" s="86"/>
      <c r="R125" s="86"/>
      <c r="S125" s="86"/>
      <c r="T125" s="86"/>
      <c r="U125" s="86"/>
      <c r="V125" s="86"/>
      <c r="W125" s="86"/>
      <c r="X125" s="86"/>
      <c r="Y125" s="86"/>
      <c r="Z125" s="86"/>
      <c r="AA125" s="86"/>
      <c r="AB125" s="86"/>
      <c r="AC125" s="86"/>
      <c r="AD125" s="86"/>
      <c r="AE125" s="86"/>
      <c r="AF125" s="86"/>
      <c r="AG125" s="86"/>
      <c r="AH125" s="86"/>
      <c r="AI125" s="86"/>
      <c r="AJ125" s="86"/>
      <c r="AK125" s="86"/>
      <c r="AL125" s="86"/>
      <c r="AM125" s="86"/>
      <c r="AN125" s="86"/>
      <c r="AO125" s="86"/>
      <c r="AP125" s="86"/>
      <c r="AQ125" s="86"/>
      <c r="AR125" s="86"/>
      <c r="AS125" s="86"/>
      <c r="AT125" s="86"/>
      <c r="AU125" s="86"/>
      <c r="AV125" s="86"/>
      <c r="AW125" s="86"/>
      <c r="AX125" s="86"/>
      <c r="AY125" s="86"/>
      <c r="AZ125" s="86"/>
    </row>
    <row r="126" ht="15.75" customHeight="1">
      <c r="A126" s="86"/>
      <c r="B126" s="86"/>
      <c r="C126" s="86"/>
      <c r="D126" s="86"/>
      <c r="E126" s="86"/>
      <c r="F126" s="86"/>
      <c r="G126" s="86"/>
      <c r="H126" s="86"/>
      <c r="I126" s="86"/>
      <c r="J126" s="86"/>
      <c r="K126" s="86"/>
      <c r="L126" s="86"/>
      <c r="M126" s="86"/>
      <c r="N126" s="86"/>
      <c r="O126" s="86"/>
      <c r="P126" s="86"/>
      <c r="Q126" s="86"/>
      <c r="R126" s="86"/>
      <c r="S126" s="86"/>
      <c r="T126" s="86"/>
      <c r="U126" s="86"/>
      <c r="V126" s="86"/>
      <c r="W126" s="86"/>
      <c r="X126" s="86"/>
      <c r="Y126" s="86"/>
      <c r="Z126" s="86"/>
      <c r="AA126" s="86"/>
      <c r="AB126" s="86"/>
      <c r="AC126" s="86"/>
      <c r="AD126" s="86"/>
      <c r="AE126" s="86"/>
      <c r="AF126" s="86"/>
      <c r="AG126" s="86"/>
      <c r="AH126" s="86"/>
      <c r="AI126" s="86"/>
      <c r="AJ126" s="86"/>
      <c r="AK126" s="86"/>
      <c r="AL126" s="86"/>
      <c r="AM126" s="86"/>
      <c r="AN126" s="86"/>
      <c r="AO126" s="86"/>
      <c r="AP126" s="86"/>
      <c r="AQ126" s="86"/>
      <c r="AR126" s="86"/>
      <c r="AS126" s="86"/>
      <c r="AT126" s="86"/>
      <c r="AU126" s="86"/>
      <c r="AV126" s="86"/>
      <c r="AW126" s="86"/>
      <c r="AX126" s="86"/>
      <c r="AY126" s="86"/>
      <c r="AZ126" s="86"/>
    </row>
    <row r="127" ht="15.75" customHeight="1">
      <c r="A127" s="86"/>
      <c r="B127" s="86"/>
      <c r="C127" s="86"/>
      <c r="D127" s="86"/>
      <c r="E127" s="86"/>
      <c r="F127" s="86"/>
      <c r="G127" s="86"/>
      <c r="H127" s="86"/>
      <c r="I127" s="86"/>
      <c r="J127" s="86"/>
      <c r="K127" s="86"/>
      <c r="L127" s="86"/>
      <c r="M127" s="86"/>
      <c r="N127" s="86"/>
      <c r="O127" s="86"/>
      <c r="P127" s="86"/>
      <c r="Q127" s="86"/>
      <c r="R127" s="86"/>
      <c r="S127" s="86"/>
      <c r="T127" s="86"/>
      <c r="U127" s="86"/>
      <c r="V127" s="86"/>
      <c r="W127" s="86"/>
      <c r="X127" s="86"/>
      <c r="Y127" s="86"/>
      <c r="Z127" s="86"/>
      <c r="AA127" s="86"/>
      <c r="AB127" s="86"/>
      <c r="AC127" s="86"/>
      <c r="AD127" s="86"/>
      <c r="AE127" s="86"/>
      <c r="AF127" s="86"/>
      <c r="AG127" s="86"/>
      <c r="AH127" s="86"/>
      <c r="AI127" s="86"/>
      <c r="AJ127" s="86"/>
      <c r="AK127" s="86"/>
      <c r="AL127" s="86"/>
      <c r="AM127" s="86"/>
      <c r="AN127" s="86"/>
      <c r="AO127" s="86"/>
      <c r="AP127" s="86"/>
      <c r="AQ127" s="86"/>
      <c r="AR127" s="86"/>
      <c r="AS127" s="86"/>
      <c r="AT127" s="86"/>
      <c r="AU127" s="86"/>
      <c r="AV127" s="86"/>
      <c r="AW127" s="86"/>
      <c r="AX127" s="86"/>
      <c r="AY127" s="86"/>
      <c r="AZ127" s="86"/>
    </row>
    <row r="128" ht="15.75" customHeight="1">
      <c r="A128" s="86"/>
      <c r="B128" s="86"/>
      <c r="C128" s="86"/>
      <c r="D128" s="86"/>
      <c r="E128" s="86"/>
      <c r="F128" s="86"/>
      <c r="G128" s="86"/>
      <c r="H128" s="86"/>
      <c r="I128" s="86"/>
      <c r="J128" s="86"/>
      <c r="K128" s="86"/>
      <c r="L128" s="86"/>
      <c r="M128" s="86"/>
      <c r="N128" s="86"/>
      <c r="O128" s="86"/>
      <c r="P128" s="86"/>
      <c r="Q128" s="86"/>
      <c r="R128" s="86"/>
      <c r="S128" s="86"/>
      <c r="T128" s="86"/>
      <c r="U128" s="86"/>
      <c r="V128" s="86"/>
      <c r="W128" s="86"/>
      <c r="X128" s="86"/>
      <c r="Y128" s="86"/>
      <c r="Z128" s="86"/>
      <c r="AA128" s="86"/>
      <c r="AB128" s="86"/>
      <c r="AC128" s="86"/>
      <c r="AD128" s="86"/>
      <c r="AE128" s="86"/>
      <c r="AF128" s="86"/>
      <c r="AG128" s="86"/>
      <c r="AH128" s="86"/>
      <c r="AI128" s="86"/>
      <c r="AJ128" s="86"/>
      <c r="AK128" s="86"/>
      <c r="AL128" s="86"/>
      <c r="AM128" s="86"/>
      <c r="AN128" s="86"/>
      <c r="AO128" s="86"/>
      <c r="AP128" s="86"/>
      <c r="AQ128" s="86"/>
      <c r="AR128" s="86"/>
      <c r="AS128" s="86"/>
      <c r="AT128" s="86"/>
      <c r="AU128" s="86"/>
      <c r="AV128" s="86"/>
      <c r="AW128" s="86"/>
      <c r="AX128" s="86"/>
      <c r="AY128" s="86"/>
      <c r="AZ128" s="86"/>
    </row>
    <row r="129" ht="15.75" customHeight="1">
      <c r="A129" s="86"/>
      <c r="B129" s="86"/>
      <c r="C129" s="86"/>
      <c r="D129" s="86"/>
      <c r="E129" s="86"/>
      <c r="F129" s="86"/>
      <c r="G129" s="86"/>
      <c r="H129" s="86"/>
      <c r="I129" s="86"/>
      <c r="J129" s="86"/>
      <c r="K129" s="86"/>
      <c r="L129" s="86"/>
      <c r="M129" s="86"/>
      <c r="N129" s="86"/>
      <c r="O129" s="86"/>
      <c r="P129" s="86"/>
      <c r="Q129" s="86"/>
      <c r="R129" s="86"/>
      <c r="S129" s="86"/>
      <c r="T129" s="86"/>
      <c r="U129" s="86"/>
      <c r="V129" s="86"/>
      <c r="W129" s="86"/>
      <c r="X129" s="86"/>
      <c r="Y129" s="86"/>
      <c r="Z129" s="86"/>
      <c r="AA129" s="86"/>
      <c r="AB129" s="86"/>
      <c r="AC129" s="86"/>
      <c r="AD129" s="86"/>
      <c r="AE129" s="86"/>
      <c r="AF129" s="86"/>
      <c r="AG129" s="86"/>
      <c r="AH129" s="86"/>
      <c r="AI129" s="86"/>
      <c r="AJ129" s="86"/>
      <c r="AK129" s="86"/>
      <c r="AL129" s="86"/>
      <c r="AM129" s="86"/>
      <c r="AN129" s="86"/>
      <c r="AO129" s="86"/>
      <c r="AP129" s="86"/>
      <c r="AQ129" s="86"/>
      <c r="AR129" s="86"/>
      <c r="AS129" s="86"/>
      <c r="AT129" s="86"/>
      <c r="AU129" s="86"/>
      <c r="AV129" s="86"/>
      <c r="AW129" s="86"/>
      <c r="AX129" s="86"/>
      <c r="AY129" s="86"/>
      <c r="AZ129" s="86"/>
    </row>
    <row r="130" ht="15.75" customHeight="1">
      <c r="A130" s="86"/>
      <c r="B130" s="86"/>
      <c r="C130" s="86"/>
      <c r="D130" s="86"/>
      <c r="E130" s="86"/>
      <c r="F130" s="86"/>
      <c r="G130" s="86"/>
      <c r="H130" s="86"/>
      <c r="I130" s="86"/>
      <c r="J130" s="86"/>
      <c r="K130" s="86"/>
      <c r="L130" s="86"/>
      <c r="M130" s="86"/>
      <c r="N130" s="86"/>
      <c r="O130" s="86"/>
      <c r="P130" s="86"/>
      <c r="Q130" s="86"/>
      <c r="R130" s="86"/>
      <c r="S130" s="86"/>
      <c r="T130" s="86"/>
      <c r="U130" s="86"/>
      <c r="V130" s="86"/>
      <c r="W130" s="86"/>
      <c r="X130" s="86"/>
      <c r="Y130" s="86"/>
      <c r="Z130" s="86"/>
      <c r="AA130" s="86"/>
      <c r="AB130" s="86"/>
      <c r="AC130" s="86"/>
      <c r="AD130" s="86"/>
      <c r="AE130" s="86"/>
      <c r="AF130" s="86"/>
      <c r="AG130" s="86"/>
      <c r="AH130" s="86"/>
      <c r="AI130" s="86"/>
      <c r="AJ130" s="86"/>
      <c r="AK130" s="86"/>
      <c r="AL130" s="86"/>
      <c r="AM130" s="86"/>
      <c r="AN130" s="86"/>
      <c r="AO130" s="86"/>
      <c r="AP130" s="86"/>
      <c r="AQ130" s="86"/>
      <c r="AR130" s="86"/>
      <c r="AS130" s="86"/>
      <c r="AT130" s="86"/>
      <c r="AU130" s="86"/>
      <c r="AV130" s="86"/>
      <c r="AW130" s="86"/>
      <c r="AX130" s="86"/>
      <c r="AY130" s="86"/>
      <c r="AZ130" s="86"/>
    </row>
    <row r="131" ht="15.75" customHeight="1">
      <c r="A131" s="86"/>
      <c r="B131" s="86"/>
      <c r="C131" s="86"/>
      <c r="D131" s="86"/>
      <c r="E131" s="86"/>
      <c r="F131" s="86"/>
      <c r="G131" s="86"/>
      <c r="H131" s="86"/>
      <c r="I131" s="86"/>
      <c r="J131" s="86"/>
      <c r="K131" s="86"/>
      <c r="L131" s="86"/>
      <c r="M131" s="86"/>
      <c r="N131" s="86"/>
      <c r="O131" s="86"/>
      <c r="P131" s="86"/>
      <c r="Q131" s="86"/>
      <c r="R131" s="86"/>
      <c r="S131" s="86"/>
      <c r="T131" s="86"/>
      <c r="U131" s="86"/>
      <c r="V131" s="86"/>
      <c r="W131" s="86"/>
      <c r="X131" s="86"/>
      <c r="Y131" s="86"/>
      <c r="Z131" s="86"/>
      <c r="AA131" s="86"/>
      <c r="AB131" s="86"/>
      <c r="AC131" s="86"/>
      <c r="AD131" s="86"/>
      <c r="AE131" s="86"/>
      <c r="AF131" s="86"/>
      <c r="AG131" s="86"/>
      <c r="AH131" s="86"/>
      <c r="AI131" s="86"/>
      <c r="AJ131" s="86"/>
      <c r="AK131" s="86"/>
      <c r="AL131" s="86"/>
      <c r="AM131" s="86"/>
      <c r="AN131" s="86"/>
      <c r="AO131" s="86"/>
      <c r="AP131" s="86"/>
      <c r="AQ131" s="86"/>
      <c r="AR131" s="86"/>
      <c r="AS131" s="86"/>
      <c r="AT131" s="86"/>
      <c r="AU131" s="86"/>
      <c r="AV131" s="86"/>
      <c r="AW131" s="86"/>
      <c r="AX131" s="86"/>
      <c r="AY131" s="86"/>
      <c r="AZ131" s="86"/>
    </row>
    <row r="132" ht="15.75" customHeight="1">
      <c r="A132" s="86"/>
      <c r="B132" s="86"/>
      <c r="C132" s="86"/>
      <c r="D132" s="86"/>
      <c r="E132" s="86"/>
      <c r="F132" s="86"/>
      <c r="G132" s="86"/>
      <c r="H132" s="86"/>
      <c r="I132" s="86"/>
      <c r="J132" s="86"/>
      <c r="K132" s="86"/>
      <c r="L132" s="86"/>
      <c r="M132" s="86"/>
      <c r="N132" s="86"/>
      <c r="O132" s="86"/>
      <c r="P132" s="86"/>
      <c r="Q132" s="86"/>
      <c r="R132" s="86"/>
      <c r="S132" s="86"/>
      <c r="T132" s="86"/>
      <c r="U132" s="86"/>
      <c r="V132" s="86"/>
      <c r="W132" s="86"/>
      <c r="X132" s="86"/>
      <c r="Y132" s="86"/>
      <c r="Z132" s="86"/>
      <c r="AA132" s="86"/>
      <c r="AB132" s="86"/>
      <c r="AC132" s="86"/>
      <c r="AD132" s="86"/>
      <c r="AE132" s="86"/>
      <c r="AF132" s="86"/>
      <c r="AG132" s="86"/>
      <c r="AH132" s="86"/>
      <c r="AI132" s="86"/>
      <c r="AJ132" s="86"/>
      <c r="AK132" s="86"/>
      <c r="AL132" s="86"/>
      <c r="AM132" s="86"/>
      <c r="AN132" s="86"/>
      <c r="AO132" s="86"/>
      <c r="AP132" s="86"/>
      <c r="AQ132" s="86"/>
      <c r="AR132" s="86"/>
      <c r="AS132" s="86"/>
      <c r="AT132" s="86"/>
      <c r="AU132" s="86"/>
      <c r="AV132" s="86"/>
      <c r="AW132" s="86"/>
      <c r="AX132" s="86"/>
      <c r="AY132" s="86"/>
      <c r="AZ132" s="86"/>
    </row>
    <row r="133" ht="15.75" customHeight="1">
      <c r="A133" s="86"/>
      <c r="B133" s="86"/>
      <c r="C133" s="86"/>
      <c r="D133" s="86"/>
      <c r="E133" s="86"/>
      <c r="F133" s="86"/>
      <c r="G133" s="86"/>
      <c r="H133" s="86"/>
      <c r="I133" s="86"/>
      <c r="J133" s="86"/>
      <c r="K133" s="86"/>
      <c r="L133" s="86"/>
      <c r="M133" s="86"/>
      <c r="N133" s="86"/>
      <c r="O133" s="86"/>
      <c r="P133" s="86"/>
      <c r="Q133" s="86"/>
      <c r="R133" s="86"/>
      <c r="S133" s="86"/>
      <c r="T133" s="86"/>
      <c r="U133" s="86"/>
      <c r="V133" s="86"/>
      <c r="W133" s="86"/>
      <c r="X133" s="86"/>
      <c r="Y133" s="86"/>
      <c r="Z133" s="86"/>
      <c r="AA133" s="86"/>
      <c r="AB133" s="86"/>
      <c r="AC133" s="86"/>
      <c r="AD133" s="86"/>
      <c r="AE133" s="86"/>
      <c r="AF133" s="86"/>
      <c r="AG133" s="86"/>
      <c r="AH133" s="86"/>
      <c r="AI133" s="86"/>
      <c r="AJ133" s="86"/>
      <c r="AK133" s="86"/>
      <c r="AL133" s="86"/>
      <c r="AM133" s="86"/>
      <c r="AN133" s="86"/>
      <c r="AO133" s="86"/>
      <c r="AP133" s="86"/>
      <c r="AQ133" s="86"/>
      <c r="AR133" s="86"/>
      <c r="AS133" s="86"/>
      <c r="AT133" s="86"/>
      <c r="AU133" s="86"/>
      <c r="AV133" s="86"/>
      <c r="AW133" s="86"/>
      <c r="AX133" s="86"/>
      <c r="AY133" s="86"/>
      <c r="AZ133" s="86"/>
    </row>
    <row r="134" ht="15.75" customHeight="1">
      <c r="A134" s="86"/>
      <c r="B134" s="86"/>
      <c r="C134" s="86"/>
      <c r="D134" s="86"/>
      <c r="E134" s="86"/>
      <c r="F134" s="86"/>
      <c r="G134" s="86"/>
      <c r="H134" s="86"/>
      <c r="I134" s="86"/>
      <c r="J134" s="86"/>
      <c r="K134" s="86"/>
      <c r="L134" s="86"/>
      <c r="M134" s="86"/>
      <c r="N134" s="86"/>
      <c r="O134" s="86"/>
      <c r="P134" s="86"/>
      <c r="Q134" s="86"/>
      <c r="R134" s="86"/>
      <c r="S134" s="86"/>
      <c r="T134" s="86"/>
      <c r="U134" s="86"/>
      <c r="V134" s="86"/>
      <c r="W134" s="86"/>
      <c r="X134" s="86"/>
      <c r="Y134" s="86"/>
      <c r="Z134" s="86"/>
      <c r="AA134" s="86"/>
      <c r="AB134" s="86"/>
      <c r="AC134" s="86"/>
      <c r="AD134" s="86"/>
      <c r="AE134" s="86"/>
      <c r="AF134" s="86"/>
      <c r="AG134" s="86"/>
      <c r="AH134" s="86"/>
      <c r="AI134" s="86"/>
      <c r="AJ134" s="86"/>
      <c r="AK134" s="86"/>
      <c r="AL134" s="86"/>
      <c r="AM134" s="86"/>
      <c r="AN134" s="86"/>
      <c r="AO134" s="86"/>
      <c r="AP134" s="86"/>
      <c r="AQ134" s="86"/>
      <c r="AR134" s="86"/>
      <c r="AS134" s="86"/>
      <c r="AT134" s="86"/>
      <c r="AU134" s="86"/>
      <c r="AV134" s="86"/>
      <c r="AW134" s="86"/>
      <c r="AX134" s="86"/>
      <c r="AY134" s="86"/>
      <c r="AZ134" s="86"/>
    </row>
    <row r="135" ht="15.75" customHeight="1">
      <c r="A135" s="86"/>
      <c r="B135" s="86"/>
      <c r="C135" s="86"/>
      <c r="D135" s="86"/>
      <c r="E135" s="86"/>
      <c r="F135" s="86"/>
      <c r="G135" s="86"/>
      <c r="H135" s="86"/>
      <c r="I135" s="86"/>
      <c r="J135" s="86"/>
      <c r="K135" s="86"/>
      <c r="L135" s="86"/>
      <c r="M135" s="86"/>
      <c r="N135" s="86"/>
      <c r="O135" s="86"/>
      <c r="P135" s="86"/>
      <c r="Q135" s="86"/>
      <c r="R135" s="86"/>
      <c r="S135" s="86"/>
      <c r="T135" s="86"/>
      <c r="U135" s="86"/>
      <c r="V135" s="86"/>
      <c r="W135" s="86"/>
      <c r="X135" s="86"/>
      <c r="Y135" s="86"/>
      <c r="Z135" s="86"/>
      <c r="AA135" s="86"/>
      <c r="AB135" s="86"/>
      <c r="AC135" s="86"/>
      <c r="AD135" s="86"/>
      <c r="AE135" s="86"/>
      <c r="AF135" s="86"/>
      <c r="AG135" s="86"/>
      <c r="AH135" s="86"/>
      <c r="AI135" s="86"/>
      <c r="AJ135" s="86"/>
      <c r="AK135" s="86"/>
      <c r="AL135" s="86"/>
      <c r="AM135" s="86"/>
      <c r="AN135" s="86"/>
      <c r="AO135" s="86"/>
      <c r="AP135" s="86"/>
      <c r="AQ135" s="86"/>
      <c r="AR135" s="86"/>
      <c r="AS135" s="86"/>
      <c r="AT135" s="86"/>
      <c r="AU135" s="86"/>
      <c r="AV135" s="86"/>
      <c r="AW135" s="86"/>
      <c r="AX135" s="86"/>
      <c r="AY135" s="86"/>
      <c r="AZ135" s="86"/>
    </row>
    <row r="136" ht="15.75" customHeight="1">
      <c r="A136" s="86"/>
      <c r="B136" s="86"/>
      <c r="C136" s="86"/>
      <c r="D136" s="86"/>
      <c r="E136" s="86"/>
      <c r="F136" s="86"/>
      <c r="G136" s="86"/>
      <c r="H136" s="86"/>
      <c r="I136" s="86"/>
      <c r="J136" s="86"/>
      <c r="K136" s="86"/>
      <c r="L136" s="86"/>
      <c r="M136" s="86"/>
      <c r="N136" s="86"/>
      <c r="O136" s="86"/>
      <c r="P136" s="86"/>
      <c r="Q136" s="86"/>
      <c r="R136" s="86"/>
      <c r="S136" s="86"/>
      <c r="T136" s="86"/>
      <c r="U136" s="86"/>
      <c r="V136" s="86"/>
      <c r="W136" s="86"/>
      <c r="X136" s="86"/>
      <c r="Y136" s="86"/>
      <c r="Z136" s="86"/>
      <c r="AA136" s="86"/>
      <c r="AB136" s="86"/>
      <c r="AC136" s="86"/>
      <c r="AD136" s="86"/>
      <c r="AE136" s="86"/>
      <c r="AF136" s="86"/>
      <c r="AG136" s="86"/>
      <c r="AH136" s="86"/>
      <c r="AI136" s="86"/>
      <c r="AJ136" s="86"/>
      <c r="AK136" s="86"/>
      <c r="AL136" s="86"/>
      <c r="AM136" s="86"/>
      <c r="AN136" s="86"/>
      <c r="AO136" s="86"/>
      <c r="AP136" s="86"/>
      <c r="AQ136" s="86"/>
      <c r="AR136" s="86"/>
      <c r="AS136" s="86"/>
      <c r="AT136" s="86"/>
      <c r="AU136" s="86"/>
      <c r="AV136" s="86"/>
      <c r="AW136" s="86"/>
      <c r="AX136" s="86"/>
      <c r="AY136" s="86"/>
      <c r="AZ136" s="86"/>
    </row>
    <row r="137" ht="15.75" customHeight="1">
      <c r="A137" s="86"/>
      <c r="B137" s="86"/>
      <c r="C137" s="86"/>
      <c r="D137" s="86"/>
      <c r="E137" s="86"/>
      <c r="F137" s="86"/>
      <c r="G137" s="86"/>
      <c r="H137" s="86"/>
      <c r="I137" s="86"/>
      <c r="J137" s="86"/>
      <c r="K137" s="86"/>
      <c r="L137" s="86"/>
      <c r="M137" s="86"/>
      <c r="N137" s="86"/>
      <c r="O137" s="86"/>
      <c r="P137" s="86"/>
      <c r="Q137" s="86"/>
      <c r="R137" s="86"/>
      <c r="S137" s="86"/>
      <c r="T137" s="86"/>
      <c r="U137" s="86"/>
      <c r="V137" s="86"/>
      <c r="W137" s="86"/>
      <c r="X137" s="86"/>
      <c r="Y137" s="86"/>
      <c r="Z137" s="86"/>
      <c r="AA137" s="86"/>
      <c r="AB137" s="86"/>
      <c r="AC137" s="86"/>
      <c r="AD137" s="86"/>
      <c r="AE137" s="86"/>
      <c r="AF137" s="86"/>
      <c r="AG137" s="86"/>
      <c r="AH137" s="86"/>
      <c r="AI137" s="86"/>
      <c r="AJ137" s="86"/>
      <c r="AK137" s="86"/>
      <c r="AL137" s="86"/>
      <c r="AM137" s="86"/>
      <c r="AN137" s="86"/>
      <c r="AO137" s="86"/>
      <c r="AP137" s="86"/>
      <c r="AQ137" s="86"/>
      <c r="AR137" s="86"/>
      <c r="AS137" s="86"/>
      <c r="AT137" s="86"/>
      <c r="AU137" s="86"/>
      <c r="AV137" s="86"/>
      <c r="AW137" s="86"/>
      <c r="AX137" s="86"/>
      <c r="AY137" s="86"/>
      <c r="AZ137" s="86"/>
    </row>
    <row r="138" ht="15.75" customHeight="1">
      <c r="A138" s="86"/>
      <c r="B138" s="86"/>
      <c r="C138" s="86"/>
      <c r="D138" s="86"/>
      <c r="E138" s="86"/>
      <c r="F138" s="86"/>
      <c r="G138" s="86"/>
      <c r="H138" s="86"/>
      <c r="I138" s="86"/>
      <c r="J138" s="86"/>
      <c r="K138" s="86"/>
      <c r="L138" s="86"/>
      <c r="M138" s="86"/>
      <c r="N138" s="86"/>
      <c r="O138" s="86"/>
      <c r="P138" s="86"/>
      <c r="Q138" s="86"/>
      <c r="R138" s="86"/>
      <c r="S138" s="86"/>
      <c r="T138" s="86"/>
      <c r="U138" s="86"/>
      <c r="V138" s="86"/>
      <c r="W138" s="86"/>
      <c r="X138" s="86"/>
      <c r="Y138" s="86"/>
      <c r="Z138" s="86"/>
      <c r="AA138" s="86"/>
      <c r="AB138" s="86"/>
      <c r="AC138" s="86"/>
      <c r="AD138" s="86"/>
      <c r="AE138" s="86"/>
      <c r="AF138" s="86"/>
      <c r="AG138" s="86"/>
      <c r="AH138" s="86"/>
      <c r="AI138" s="86"/>
      <c r="AJ138" s="86"/>
      <c r="AK138" s="86"/>
      <c r="AL138" s="86"/>
      <c r="AM138" s="86"/>
      <c r="AN138" s="86"/>
      <c r="AO138" s="86"/>
      <c r="AP138" s="86"/>
      <c r="AQ138" s="86"/>
      <c r="AR138" s="86"/>
      <c r="AS138" s="86"/>
      <c r="AT138" s="86"/>
      <c r="AU138" s="86"/>
      <c r="AV138" s="86"/>
      <c r="AW138" s="86"/>
      <c r="AX138" s="86"/>
      <c r="AY138" s="86"/>
      <c r="AZ138" s="86"/>
    </row>
    <row r="139" ht="15.75" customHeight="1">
      <c r="A139" s="86"/>
      <c r="B139" s="86"/>
      <c r="C139" s="86"/>
      <c r="D139" s="86"/>
      <c r="E139" s="86"/>
      <c r="F139" s="86"/>
      <c r="G139" s="86"/>
      <c r="H139" s="86"/>
      <c r="I139" s="86"/>
      <c r="J139" s="86"/>
      <c r="K139" s="86"/>
      <c r="L139" s="86"/>
      <c r="M139" s="86"/>
      <c r="N139" s="86"/>
      <c r="O139" s="86"/>
      <c r="P139" s="86"/>
      <c r="Q139" s="86"/>
      <c r="R139" s="86"/>
      <c r="S139" s="86"/>
      <c r="T139" s="86"/>
      <c r="U139" s="86"/>
      <c r="V139" s="86"/>
      <c r="W139" s="86"/>
      <c r="X139" s="86"/>
      <c r="Y139" s="86"/>
      <c r="Z139" s="86"/>
      <c r="AA139" s="86"/>
      <c r="AB139" s="86"/>
      <c r="AC139" s="86"/>
      <c r="AD139" s="86"/>
      <c r="AE139" s="86"/>
      <c r="AF139" s="86"/>
      <c r="AG139" s="86"/>
      <c r="AH139" s="86"/>
      <c r="AI139" s="86"/>
      <c r="AJ139" s="86"/>
      <c r="AK139" s="86"/>
      <c r="AL139" s="86"/>
      <c r="AM139" s="86"/>
      <c r="AN139" s="86"/>
      <c r="AO139" s="86"/>
      <c r="AP139" s="86"/>
      <c r="AQ139" s="86"/>
      <c r="AR139" s="86"/>
      <c r="AS139" s="86"/>
      <c r="AT139" s="86"/>
      <c r="AU139" s="86"/>
      <c r="AV139" s="86"/>
      <c r="AW139" s="86"/>
      <c r="AX139" s="86"/>
      <c r="AY139" s="86"/>
      <c r="AZ139" s="86"/>
    </row>
    <row r="140" ht="15.75" customHeight="1">
      <c r="A140" s="86"/>
      <c r="B140" s="86"/>
      <c r="C140" s="86"/>
      <c r="D140" s="86"/>
      <c r="E140" s="86"/>
      <c r="F140" s="86"/>
      <c r="G140" s="86"/>
      <c r="H140" s="86"/>
      <c r="I140" s="86"/>
      <c r="J140" s="86"/>
      <c r="K140" s="86"/>
      <c r="L140" s="86"/>
      <c r="M140" s="86"/>
      <c r="N140" s="86"/>
      <c r="O140" s="86"/>
      <c r="P140" s="86"/>
      <c r="Q140" s="86"/>
      <c r="R140" s="86"/>
      <c r="S140" s="86"/>
      <c r="T140" s="86"/>
      <c r="U140" s="86"/>
      <c r="V140" s="86"/>
      <c r="W140" s="86"/>
      <c r="X140" s="86"/>
      <c r="Y140" s="86"/>
      <c r="Z140" s="86"/>
      <c r="AA140" s="86"/>
      <c r="AB140" s="86"/>
      <c r="AC140" s="86"/>
      <c r="AD140" s="86"/>
      <c r="AE140" s="86"/>
      <c r="AF140" s="86"/>
      <c r="AG140" s="86"/>
      <c r="AH140" s="86"/>
      <c r="AI140" s="86"/>
      <c r="AJ140" s="86"/>
      <c r="AK140" s="86"/>
      <c r="AL140" s="86"/>
      <c r="AM140" s="86"/>
      <c r="AN140" s="86"/>
      <c r="AO140" s="86"/>
      <c r="AP140" s="86"/>
      <c r="AQ140" s="86"/>
      <c r="AR140" s="86"/>
      <c r="AS140" s="86"/>
      <c r="AT140" s="86"/>
      <c r="AU140" s="86"/>
      <c r="AV140" s="86"/>
      <c r="AW140" s="86"/>
      <c r="AX140" s="86"/>
      <c r="AY140" s="86"/>
      <c r="AZ140" s="86"/>
    </row>
    <row r="141" ht="15.75" customHeight="1">
      <c r="A141" s="86"/>
      <c r="B141" s="86"/>
      <c r="C141" s="86"/>
      <c r="D141" s="86"/>
      <c r="E141" s="86"/>
      <c r="F141" s="86"/>
      <c r="G141" s="86"/>
      <c r="H141" s="86"/>
      <c r="I141" s="86"/>
      <c r="J141" s="86"/>
      <c r="K141" s="86"/>
      <c r="L141" s="86"/>
      <c r="M141" s="86"/>
      <c r="N141" s="86"/>
      <c r="O141" s="86"/>
      <c r="P141" s="86"/>
      <c r="Q141" s="86"/>
      <c r="R141" s="86"/>
      <c r="S141" s="86"/>
      <c r="T141" s="86"/>
      <c r="U141" s="86"/>
      <c r="V141" s="86"/>
      <c r="W141" s="86"/>
      <c r="X141" s="86"/>
      <c r="Y141" s="86"/>
      <c r="Z141" s="86"/>
      <c r="AA141" s="86"/>
      <c r="AB141" s="86"/>
      <c r="AC141" s="86"/>
      <c r="AD141" s="86"/>
      <c r="AE141" s="86"/>
      <c r="AF141" s="86"/>
      <c r="AG141" s="86"/>
      <c r="AH141" s="86"/>
      <c r="AI141" s="86"/>
      <c r="AJ141" s="86"/>
      <c r="AK141" s="86"/>
      <c r="AL141" s="86"/>
      <c r="AM141" s="86"/>
      <c r="AN141" s="86"/>
      <c r="AO141" s="86"/>
      <c r="AP141" s="86"/>
      <c r="AQ141" s="86"/>
      <c r="AR141" s="86"/>
      <c r="AS141" s="86"/>
      <c r="AT141" s="86"/>
      <c r="AU141" s="86"/>
      <c r="AV141" s="86"/>
      <c r="AW141" s="86"/>
      <c r="AX141" s="86"/>
      <c r="AY141" s="86"/>
      <c r="AZ141" s="86"/>
    </row>
    <row r="142" ht="15.75" customHeight="1">
      <c r="A142" s="86"/>
      <c r="B142" s="86"/>
      <c r="C142" s="86"/>
      <c r="D142" s="86"/>
      <c r="E142" s="86"/>
      <c r="F142" s="86"/>
      <c r="G142" s="86"/>
      <c r="H142" s="86"/>
      <c r="I142" s="86"/>
      <c r="J142" s="86"/>
      <c r="K142" s="86"/>
      <c r="L142" s="86"/>
      <c r="M142" s="86"/>
      <c r="N142" s="86"/>
      <c r="O142" s="86"/>
      <c r="P142" s="86"/>
      <c r="Q142" s="86"/>
      <c r="R142" s="86"/>
      <c r="S142" s="86"/>
      <c r="T142" s="86"/>
      <c r="U142" s="86"/>
      <c r="V142" s="86"/>
      <c r="W142" s="86"/>
      <c r="X142" s="86"/>
      <c r="Y142" s="86"/>
      <c r="Z142" s="86"/>
      <c r="AA142" s="86"/>
      <c r="AB142" s="86"/>
      <c r="AC142" s="86"/>
      <c r="AD142" s="86"/>
      <c r="AE142" s="86"/>
      <c r="AF142" s="86"/>
      <c r="AG142" s="86"/>
      <c r="AH142" s="86"/>
      <c r="AI142" s="86"/>
      <c r="AJ142" s="86"/>
      <c r="AK142" s="86"/>
      <c r="AL142" s="86"/>
      <c r="AM142" s="86"/>
      <c r="AN142" s="86"/>
      <c r="AO142" s="86"/>
      <c r="AP142" s="86"/>
      <c r="AQ142" s="86"/>
      <c r="AR142" s="86"/>
      <c r="AS142" s="86"/>
      <c r="AT142" s="86"/>
      <c r="AU142" s="86"/>
      <c r="AV142" s="86"/>
      <c r="AW142" s="86"/>
      <c r="AX142" s="86"/>
      <c r="AY142" s="86"/>
      <c r="AZ142" s="86"/>
    </row>
    <row r="143" ht="15.75" customHeight="1">
      <c r="A143" s="86"/>
      <c r="B143" s="86"/>
      <c r="C143" s="86"/>
      <c r="D143" s="86"/>
      <c r="E143" s="86"/>
      <c r="F143" s="86"/>
      <c r="G143" s="86"/>
      <c r="H143" s="86"/>
      <c r="I143" s="86"/>
      <c r="J143" s="86"/>
      <c r="K143" s="86"/>
      <c r="L143" s="86"/>
      <c r="M143" s="86"/>
      <c r="N143" s="86"/>
      <c r="O143" s="86"/>
      <c r="P143" s="86"/>
      <c r="Q143" s="86"/>
      <c r="R143" s="86"/>
      <c r="S143" s="86"/>
      <c r="T143" s="86"/>
      <c r="U143" s="86"/>
      <c r="V143" s="86"/>
      <c r="W143" s="86"/>
      <c r="X143" s="86"/>
      <c r="Y143" s="86"/>
      <c r="Z143" s="86"/>
      <c r="AA143" s="86"/>
      <c r="AB143" s="86"/>
      <c r="AC143" s="86"/>
      <c r="AD143" s="86"/>
      <c r="AE143" s="86"/>
      <c r="AF143" s="86"/>
      <c r="AG143" s="86"/>
      <c r="AH143" s="86"/>
      <c r="AI143" s="86"/>
      <c r="AJ143" s="86"/>
      <c r="AK143" s="86"/>
      <c r="AL143" s="86"/>
      <c r="AM143" s="86"/>
      <c r="AN143" s="86"/>
      <c r="AO143" s="86"/>
      <c r="AP143" s="86"/>
      <c r="AQ143" s="86"/>
      <c r="AR143" s="86"/>
      <c r="AS143" s="86"/>
      <c r="AT143" s="86"/>
      <c r="AU143" s="86"/>
      <c r="AV143" s="86"/>
      <c r="AW143" s="86"/>
      <c r="AX143" s="86"/>
      <c r="AY143" s="86"/>
      <c r="AZ143" s="86"/>
    </row>
    <row r="144" ht="15.75" customHeight="1">
      <c r="A144" s="86"/>
      <c r="B144" s="86"/>
      <c r="C144" s="86"/>
      <c r="D144" s="86"/>
      <c r="E144" s="86"/>
      <c r="F144" s="86"/>
      <c r="G144" s="86"/>
      <c r="H144" s="86"/>
      <c r="I144" s="86"/>
      <c r="J144" s="86"/>
      <c r="K144" s="86"/>
      <c r="L144" s="86"/>
      <c r="M144" s="86"/>
      <c r="N144" s="86"/>
      <c r="O144" s="86"/>
      <c r="P144" s="86"/>
      <c r="Q144" s="86"/>
      <c r="R144" s="86"/>
      <c r="S144" s="86"/>
      <c r="T144" s="86"/>
      <c r="U144" s="86"/>
      <c r="V144" s="86"/>
      <c r="W144" s="86"/>
      <c r="X144" s="86"/>
      <c r="Y144" s="86"/>
      <c r="Z144" s="86"/>
      <c r="AA144" s="86"/>
      <c r="AB144" s="86"/>
      <c r="AC144" s="86"/>
      <c r="AD144" s="86"/>
      <c r="AE144" s="86"/>
      <c r="AF144" s="86"/>
      <c r="AG144" s="86"/>
      <c r="AH144" s="86"/>
      <c r="AI144" s="86"/>
      <c r="AJ144" s="86"/>
      <c r="AK144" s="86"/>
      <c r="AL144" s="86"/>
      <c r="AM144" s="86"/>
      <c r="AN144" s="86"/>
      <c r="AO144" s="86"/>
      <c r="AP144" s="86"/>
      <c r="AQ144" s="86"/>
      <c r="AR144" s="86"/>
      <c r="AS144" s="86"/>
      <c r="AT144" s="86"/>
      <c r="AU144" s="86"/>
      <c r="AV144" s="86"/>
      <c r="AW144" s="86"/>
      <c r="AX144" s="86"/>
      <c r="AY144" s="86"/>
      <c r="AZ144" s="86"/>
    </row>
    <row r="145" ht="15.75" customHeight="1">
      <c r="A145" s="86"/>
      <c r="B145" s="86"/>
      <c r="C145" s="86"/>
      <c r="D145" s="86"/>
      <c r="E145" s="86"/>
      <c r="F145" s="86"/>
      <c r="G145" s="86"/>
      <c r="H145" s="86"/>
      <c r="I145" s="86"/>
      <c r="J145" s="86"/>
      <c r="K145" s="86"/>
      <c r="L145" s="86"/>
      <c r="M145" s="86"/>
      <c r="N145" s="86"/>
      <c r="O145" s="86"/>
      <c r="P145" s="86"/>
      <c r="Q145" s="86"/>
      <c r="R145" s="86"/>
      <c r="S145" s="86"/>
      <c r="T145" s="86"/>
      <c r="U145" s="86"/>
      <c r="V145" s="86"/>
      <c r="W145" s="86"/>
      <c r="X145" s="86"/>
      <c r="Y145" s="86"/>
      <c r="Z145" s="86"/>
      <c r="AA145" s="86"/>
      <c r="AB145" s="86"/>
      <c r="AC145" s="86"/>
      <c r="AD145" s="86"/>
      <c r="AE145" s="86"/>
      <c r="AF145" s="86"/>
      <c r="AG145" s="86"/>
      <c r="AH145" s="86"/>
      <c r="AI145" s="86"/>
      <c r="AJ145" s="86"/>
      <c r="AK145" s="86"/>
      <c r="AL145" s="86"/>
      <c r="AM145" s="86"/>
      <c r="AN145" s="86"/>
      <c r="AO145" s="86"/>
      <c r="AP145" s="86"/>
      <c r="AQ145" s="86"/>
      <c r="AR145" s="86"/>
      <c r="AS145" s="86"/>
      <c r="AT145" s="86"/>
      <c r="AU145" s="86"/>
      <c r="AV145" s="86"/>
      <c r="AW145" s="86"/>
      <c r="AX145" s="86"/>
      <c r="AY145" s="86"/>
      <c r="AZ145" s="86"/>
    </row>
    <row r="146" ht="15.75" customHeight="1">
      <c r="A146" s="86"/>
      <c r="B146" s="86"/>
      <c r="C146" s="86"/>
      <c r="D146" s="86"/>
      <c r="E146" s="86"/>
      <c r="F146" s="86"/>
      <c r="G146" s="86"/>
      <c r="H146" s="86"/>
      <c r="I146" s="86"/>
      <c r="J146" s="86"/>
      <c r="K146" s="86"/>
      <c r="L146" s="86"/>
      <c r="M146" s="86"/>
      <c r="N146" s="86"/>
      <c r="O146" s="86"/>
      <c r="P146" s="86"/>
      <c r="Q146" s="86"/>
      <c r="R146" s="86"/>
      <c r="S146" s="86"/>
      <c r="T146" s="86"/>
      <c r="U146" s="86"/>
      <c r="V146" s="86"/>
      <c r="W146" s="86"/>
      <c r="X146" s="86"/>
      <c r="Y146" s="86"/>
      <c r="Z146" s="86"/>
      <c r="AA146" s="86"/>
      <c r="AB146" s="86"/>
      <c r="AC146" s="86"/>
      <c r="AD146" s="86"/>
      <c r="AE146" s="86"/>
      <c r="AF146" s="86"/>
      <c r="AG146" s="86"/>
      <c r="AH146" s="86"/>
      <c r="AI146" s="86"/>
      <c r="AJ146" s="86"/>
      <c r="AK146" s="86"/>
      <c r="AL146" s="86"/>
      <c r="AM146" s="86"/>
      <c r="AN146" s="86"/>
      <c r="AO146" s="86"/>
      <c r="AP146" s="86"/>
      <c r="AQ146" s="86"/>
      <c r="AR146" s="86"/>
      <c r="AS146" s="86"/>
      <c r="AT146" s="86"/>
      <c r="AU146" s="86"/>
      <c r="AV146" s="86"/>
      <c r="AW146" s="86"/>
      <c r="AX146" s="86"/>
      <c r="AY146" s="86"/>
      <c r="AZ146" s="86"/>
    </row>
    <row r="147" ht="15.75" customHeight="1">
      <c r="A147" s="86"/>
      <c r="B147" s="86"/>
      <c r="C147" s="86"/>
      <c r="D147" s="86"/>
      <c r="E147" s="86"/>
      <c r="F147" s="86"/>
      <c r="G147" s="86"/>
      <c r="H147" s="86"/>
      <c r="I147" s="86"/>
      <c r="J147" s="86"/>
      <c r="K147" s="86"/>
      <c r="L147" s="86"/>
      <c r="M147" s="86"/>
      <c r="N147" s="86"/>
      <c r="O147" s="86"/>
      <c r="P147" s="86"/>
      <c r="Q147" s="86"/>
      <c r="R147" s="86"/>
      <c r="S147" s="86"/>
      <c r="T147" s="86"/>
      <c r="U147" s="86"/>
      <c r="V147" s="86"/>
      <c r="W147" s="86"/>
      <c r="X147" s="86"/>
      <c r="Y147" s="86"/>
      <c r="Z147" s="86"/>
      <c r="AA147" s="86"/>
      <c r="AB147" s="86"/>
      <c r="AC147" s="86"/>
      <c r="AD147" s="86"/>
      <c r="AE147" s="86"/>
      <c r="AF147" s="86"/>
      <c r="AG147" s="86"/>
      <c r="AH147" s="86"/>
      <c r="AI147" s="86"/>
      <c r="AJ147" s="86"/>
      <c r="AK147" s="86"/>
      <c r="AL147" s="86"/>
      <c r="AM147" s="86"/>
      <c r="AN147" s="86"/>
      <c r="AO147" s="86"/>
      <c r="AP147" s="86"/>
      <c r="AQ147" s="86"/>
      <c r="AR147" s="86"/>
      <c r="AS147" s="86"/>
      <c r="AT147" s="86"/>
      <c r="AU147" s="86"/>
      <c r="AV147" s="86"/>
      <c r="AW147" s="86"/>
      <c r="AX147" s="86"/>
      <c r="AY147" s="86"/>
      <c r="AZ147" s="86"/>
    </row>
    <row r="148" ht="15.75" customHeight="1">
      <c r="A148" s="86"/>
      <c r="B148" s="86"/>
      <c r="C148" s="86"/>
      <c r="D148" s="86"/>
      <c r="E148" s="86"/>
      <c r="F148" s="86"/>
      <c r="G148" s="86"/>
      <c r="H148" s="86"/>
      <c r="I148" s="86"/>
      <c r="J148" s="86"/>
      <c r="K148" s="86"/>
      <c r="L148" s="86"/>
      <c r="M148" s="86"/>
      <c r="N148" s="86"/>
      <c r="O148" s="86"/>
      <c r="P148" s="86"/>
      <c r="Q148" s="86"/>
      <c r="R148" s="86"/>
      <c r="S148" s="86"/>
      <c r="T148" s="86"/>
      <c r="U148" s="86"/>
      <c r="V148" s="86"/>
      <c r="W148" s="86"/>
      <c r="X148" s="86"/>
      <c r="Y148" s="86"/>
      <c r="Z148" s="86"/>
      <c r="AA148" s="86"/>
      <c r="AB148" s="86"/>
      <c r="AC148" s="86"/>
      <c r="AD148" s="86"/>
      <c r="AE148" s="86"/>
      <c r="AF148" s="86"/>
      <c r="AG148" s="86"/>
      <c r="AH148" s="86"/>
      <c r="AI148" s="86"/>
      <c r="AJ148" s="86"/>
      <c r="AK148" s="86"/>
      <c r="AL148" s="86"/>
      <c r="AM148" s="86"/>
      <c r="AN148" s="86"/>
      <c r="AO148" s="86"/>
      <c r="AP148" s="86"/>
      <c r="AQ148" s="86"/>
      <c r="AR148" s="86"/>
      <c r="AS148" s="86"/>
      <c r="AT148" s="86"/>
      <c r="AU148" s="86"/>
      <c r="AV148" s="86"/>
      <c r="AW148" s="86"/>
      <c r="AX148" s="86"/>
      <c r="AY148" s="86"/>
      <c r="AZ148" s="86"/>
    </row>
    <row r="149" ht="15.75" customHeight="1">
      <c r="A149" s="86"/>
      <c r="B149" s="86"/>
      <c r="C149" s="86"/>
      <c r="D149" s="86"/>
      <c r="E149" s="86"/>
      <c r="F149" s="86"/>
      <c r="G149" s="86"/>
      <c r="H149" s="86"/>
      <c r="I149" s="86"/>
      <c r="J149" s="86"/>
      <c r="K149" s="86"/>
      <c r="L149" s="86"/>
      <c r="M149" s="86"/>
      <c r="N149" s="86"/>
      <c r="O149" s="86"/>
      <c r="P149" s="86"/>
      <c r="Q149" s="86"/>
      <c r="R149" s="86"/>
      <c r="S149" s="86"/>
      <c r="T149" s="86"/>
      <c r="U149" s="86"/>
      <c r="V149" s="86"/>
      <c r="W149" s="86"/>
      <c r="X149" s="86"/>
      <c r="Y149" s="86"/>
      <c r="Z149" s="86"/>
      <c r="AA149" s="86"/>
      <c r="AB149" s="86"/>
      <c r="AC149" s="86"/>
      <c r="AD149" s="86"/>
      <c r="AE149" s="86"/>
      <c r="AF149" s="86"/>
      <c r="AG149" s="86"/>
      <c r="AH149" s="86"/>
      <c r="AI149" s="86"/>
      <c r="AJ149" s="86"/>
      <c r="AK149" s="86"/>
      <c r="AL149" s="86"/>
      <c r="AM149" s="86"/>
      <c r="AN149" s="86"/>
      <c r="AO149" s="86"/>
      <c r="AP149" s="86"/>
      <c r="AQ149" s="86"/>
      <c r="AR149" s="86"/>
      <c r="AS149" s="86"/>
      <c r="AT149" s="86"/>
      <c r="AU149" s="86"/>
      <c r="AV149" s="86"/>
      <c r="AW149" s="86"/>
      <c r="AX149" s="86"/>
      <c r="AY149" s="86"/>
      <c r="AZ149" s="86"/>
    </row>
    <row r="150" ht="15.75" customHeight="1">
      <c r="A150" s="86"/>
      <c r="B150" s="86"/>
      <c r="C150" s="86"/>
      <c r="D150" s="86"/>
      <c r="E150" s="86"/>
      <c r="F150" s="86"/>
      <c r="G150" s="86"/>
      <c r="H150" s="86"/>
      <c r="I150" s="86"/>
      <c r="J150" s="86"/>
      <c r="K150" s="86"/>
      <c r="L150" s="86"/>
      <c r="M150" s="86"/>
      <c r="N150" s="86"/>
      <c r="O150" s="86"/>
      <c r="P150" s="86"/>
      <c r="Q150" s="86"/>
      <c r="R150" s="86"/>
      <c r="S150" s="86"/>
      <c r="T150" s="86"/>
      <c r="U150" s="86"/>
      <c r="V150" s="86"/>
      <c r="W150" s="86"/>
      <c r="X150" s="86"/>
      <c r="Y150" s="86"/>
      <c r="Z150" s="86"/>
      <c r="AA150" s="86"/>
      <c r="AB150" s="86"/>
      <c r="AC150" s="86"/>
      <c r="AD150" s="86"/>
      <c r="AE150" s="86"/>
      <c r="AF150" s="86"/>
      <c r="AG150" s="86"/>
      <c r="AH150" s="86"/>
      <c r="AI150" s="86"/>
      <c r="AJ150" s="86"/>
      <c r="AK150" s="86"/>
      <c r="AL150" s="86"/>
      <c r="AM150" s="86"/>
      <c r="AN150" s="86"/>
      <c r="AO150" s="86"/>
      <c r="AP150" s="86"/>
      <c r="AQ150" s="86"/>
      <c r="AR150" s="86"/>
      <c r="AS150" s="86"/>
      <c r="AT150" s="86"/>
      <c r="AU150" s="86"/>
      <c r="AV150" s="86"/>
      <c r="AW150" s="86"/>
      <c r="AX150" s="86"/>
      <c r="AY150" s="86"/>
      <c r="AZ150" s="86"/>
    </row>
    <row r="151" ht="15.75" customHeight="1">
      <c r="A151" s="86"/>
      <c r="B151" s="86"/>
      <c r="C151" s="86"/>
      <c r="D151" s="86"/>
      <c r="E151" s="86"/>
      <c r="F151" s="86"/>
      <c r="G151" s="86"/>
      <c r="H151" s="86"/>
      <c r="I151" s="86"/>
      <c r="J151" s="86"/>
      <c r="K151" s="86"/>
      <c r="L151" s="86"/>
      <c r="M151" s="86"/>
      <c r="N151" s="86"/>
      <c r="O151" s="86"/>
      <c r="P151" s="86"/>
      <c r="Q151" s="86"/>
      <c r="R151" s="86"/>
      <c r="S151" s="86"/>
      <c r="T151" s="86"/>
      <c r="U151" s="86"/>
      <c r="V151" s="86"/>
      <c r="W151" s="86"/>
      <c r="X151" s="86"/>
      <c r="Y151" s="86"/>
      <c r="Z151" s="86"/>
      <c r="AA151" s="86"/>
      <c r="AB151" s="86"/>
      <c r="AC151" s="86"/>
      <c r="AD151" s="86"/>
      <c r="AE151" s="86"/>
      <c r="AF151" s="86"/>
      <c r="AG151" s="86"/>
      <c r="AH151" s="86"/>
      <c r="AI151" s="86"/>
      <c r="AJ151" s="86"/>
      <c r="AK151" s="86"/>
      <c r="AL151" s="86"/>
      <c r="AM151" s="86"/>
      <c r="AN151" s="86"/>
      <c r="AO151" s="86"/>
      <c r="AP151" s="86"/>
      <c r="AQ151" s="86"/>
      <c r="AR151" s="86"/>
      <c r="AS151" s="86"/>
      <c r="AT151" s="86"/>
      <c r="AU151" s="86"/>
      <c r="AV151" s="86"/>
      <c r="AW151" s="86"/>
      <c r="AX151" s="86"/>
      <c r="AY151" s="86"/>
      <c r="AZ151" s="86"/>
    </row>
    <row r="152" ht="15.75" customHeight="1">
      <c r="A152" s="86"/>
      <c r="B152" s="86"/>
      <c r="C152" s="86"/>
      <c r="D152" s="86"/>
      <c r="E152" s="86"/>
      <c r="F152" s="86"/>
      <c r="G152" s="86"/>
      <c r="H152" s="86"/>
      <c r="I152" s="86"/>
      <c r="J152" s="86"/>
      <c r="K152" s="86"/>
      <c r="L152" s="86"/>
      <c r="M152" s="86"/>
      <c r="N152" s="86"/>
      <c r="O152" s="86"/>
      <c r="P152" s="86"/>
      <c r="Q152" s="86"/>
      <c r="R152" s="86"/>
      <c r="S152" s="86"/>
      <c r="T152" s="86"/>
      <c r="U152" s="86"/>
      <c r="V152" s="86"/>
      <c r="W152" s="86"/>
      <c r="X152" s="86"/>
      <c r="Y152" s="86"/>
      <c r="Z152" s="86"/>
      <c r="AA152" s="86"/>
      <c r="AB152" s="86"/>
      <c r="AC152" s="86"/>
      <c r="AD152" s="86"/>
      <c r="AE152" s="86"/>
      <c r="AF152" s="86"/>
      <c r="AG152" s="86"/>
      <c r="AH152" s="86"/>
      <c r="AI152" s="86"/>
      <c r="AJ152" s="86"/>
      <c r="AK152" s="86"/>
      <c r="AL152" s="86"/>
      <c r="AM152" s="86"/>
      <c r="AN152" s="86"/>
      <c r="AO152" s="86"/>
      <c r="AP152" s="86"/>
      <c r="AQ152" s="86"/>
      <c r="AR152" s="86"/>
      <c r="AS152" s="86"/>
      <c r="AT152" s="86"/>
      <c r="AU152" s="86"/>
      <c r="AV152" s="86"/>
      <c r="AW152" s="86"/>
      <c r="AX152" s="86"/>
      <c r="AY152" s="86"/>
      <c r="AZ152" s="86"/>
    </row>
    <row r="153" ht="15.75" customHeight="1">
      <c r="A153" s="86"/>
      <c r="B153" s="86"/>
      <c r="C153" s="86"/>
      <c r="D153" s="86"/>
      <c r="E153" s="86"/>
      <c r="F153" s="86"/>
      <c r="G153" s="86"/>
      <c r="H153" s="86"/>
      <c r="I153" s="86"/>
      <c r="J153" s="86"/>
      <c r="K153" s="86"/>
      <c r="L153" s="86"/>
      <c r="M153" s="86"/>
      <c r="N153" s="86"/>
      <c r="O153" s="86"/>
      <c r="P153" s="86"/>
      <c r="Q153" s="86"/>
      <c r="R153" s="86"/>
      <c r="S153" s="86"/>
      <c r="T153" s="86"/>
      <c r="U153" s="86"/>
      <c r="V153" s="86"/>
      <c r="W153" s="86"/>
      <c r="X153" s="86"/>
      <c r="Y153" s="86"/>
      <c r="Z153" s="86"/>
      <c r="AA153" s="86"/>
      <c r="AB153" s="86"/>
      <c r="AC153" s="86"/>
      <c r="AD153" s="86"/>
      <c r="AE153" s="86"/>
      <c r="AF153" s="86"/>
      <c r="AG153" s="86"/>
      <c r="AH153" s="86"/>
      <c r="AI153" s="86"/>
      <c r="AJ153" s="86"/>
      <c r="AK153" s="86"/>
      <c r="AL153" s="86"/>
      <c r="AM153" s="86"/>
      <c r="AN153" s="86"/>
      <c r="AO153" s="86"/>
      <c r="AP153" s="86"/>
      <c r="AQ153" s="86"/>
      <c r="AR153" s="86"/>
      <c r="AS153" s="86"/>
      <c r="AT153" s="86"/>
      <c r="AU153" s="86"/>
      <c r="AV153" s="86"/>
      <c r="AW153" s="86"/>
      <c r="AX153" s="86"/>
      <c r="AY153" s="86"/>
      <c r="AZ153" s="86"/>
    </row>
    <row r="154" ht="15.75" customHeight="1">
      <c r="A154" s="86"/>
      <c r="B154" s="86"/>
      <c r="C154" s="86"/>
      <c r="D154" s="86"/>
      <c r="E154" s="86"/>
      <c r="F154" s="86"/>
      <c r="G154" s="86"/>
      <c r="H154" s="86"/>
      <c r="I154" s="86"/>
      <c r="J154" s="86"/>
      <c r="K154" s="86"/>
      <c r="L154" s="86"/>
      <c r="M154" s="86"/>
      <c r="N154" s="86"/>
      <c r="O154" s="86"/>
      <c r="P154" s="86"/>
      <c r="Q154" s="86"/>
      <c r="R154" s="86"/>
      <c r="S154" s="86"/>
      <c r="T154" s="86"/>
      <c r="U154" s="86"/>
      <c r="V154" s="86"/>
      <c r="W154" s="86"/>
      <c r="X154" s="86"/>
      <c r="Y154" s="86"/>
      <c r="Z154" s="86"/>
      <c r="AA154" s="86"/>
      <c r="AB154" s="86"/>
      <c r="AC154" s="86"/>
      <c r="AD154" s="86"/>
      <c r="AE154" s="86"/>
      <c r="AF154" s="86"/>
      <c r="AG154" s="86"/>
      <c r="AH154" s="86"/>
      <c r="AI154" s="86"/>
      <c r="AJ154" s="86"/>
      <c r="AK154" s="86"/>
      <c r="AL154" s="86"/>
      <c r="AM154" s="86"/>
      <c r="AN154" s="86"/>
      <c r="AO154" s="86"/>
      <c r="AP154" s="86"/>
      <c r="AQ154" s="86"/>
      <c r="AR154" s="86"/>
      <c r="AS154" s="86"/>
      <c r="AT154" s="86"/>
      <c r="AU154" s="86"/>
      <c r="AV154" s="86"/>
      <c r="AW154" s="86"/>
      <c r="AX154" s="86"/>
      <c r="AY154" s="86"/>
      <c r="AZ154" s="86"/>
    </row>
    <row r="155" ht="15.75" customHeight="1">
      <c r="A155" s="86"/>
      <c r="B155" s="86"/>
      <c r="C155" s="86"/>
      <c r="D155" s="86"/>
      <c r="E155" s="86"/>
      <c r="F155" s="86"/>
      <c r="G155" s="86"/>
      <c r="H155" s="86"/>
      <c r="I155" s="86"/>
      <c r="J155" s="86"/>
      <c r="K155" s="86"/>
      <c r="L155" s="86"/>
      <c r="M155" s="86"/>
      <c r="N155" s="86"/>
      <c r="O155" s="86"/>
      <c r="P155" s="86"/>
      <c r="Q155" s="86"/>
      <c r="R155" s="86"/>
      <c r="S155" s="86"/>
      <c r="T155" s="86"/>
      <c r="U155" s="86"/>
      <c r="V155" s="86"/>
      <c r="W155" s="86"/>
      <c r="X155" s="86"/>
      <c r="Y155" s="86"/>
      <c r="Z155" s="86"/>
      <c r="AA155" s="86"/>
      <c r="AB155" s="86"/>
      <c r="AC155" s="86"/>
      <c r="AD155" s="86"/>
      <c r="AE155" s="86"/>
      <c r="AF155" s="86"/>
      <c r="AG155" s="86"/>
      <c r="AH155" s="86"/>
      <c r="AI155" s="86"/>
      <c r="AJ155" s="86"/>
      <c r="AK155" s="86"/>
      <c r="AL155" s="86"/>
      <c r="AM155" s="86"/>
      <c r="AN155" s="86"/>
      <c r="AO155" s="86"/>
      <c r="AP155" s="86"/>
      <c r="AQ155" s="86"/>
      <c r="AR155" s="86"/>
      <c r="AS155" s="86"/>
      <c r="AT155" s="86"/>
      <c r="AU155" s="86"/>
      <c r="AV155" s="86"/>
      <c r="AW155" s="86"/>
      <c r="AX155" s="86"/>
      <c r="AY155" s="86"/>
      <c r="AZ155" s="86"/>
    </row>
    <row r="156" ht="15.75" customHeight="1">
      <c r="A156" s="86"/>
      <c r="B156" s="86"/>
      <c r="C156" s="86"/>
      <c r="D156" s="86"/>
      <c r="E156" s="86"/>
      <c r="F156" s="86"/>
      <c r="G156" s="86"/>
      <c r="H156" s="86"/>
      <c r="I156" s="86"/>
      <c r="J156" s="86"/>
      <c r="K156" s="86"/>
      <c r="L156" s="86"/>
      <c r="M156" s="86"/>
      <c r="N156" s="86"/>
      <c r="O156" s="86"/>
      <c r="P156" s="86"/>
      <c r="Q156" s="86"/>
      <c r="R156" s="86"/>
      <c r="S156" s="86"/>
      <c r="T156" s="86"/>
      <c r="U156" s="86"/>
      <c r="V156" s="86"/>
      <c r="W156" s="86"/>
      <c r="X156" s="86"/>
      <c r="Y156" s="86"/>
      <c r="Z156" s="86"/>
      <c r="AA156" s="86"/>
      <c r="AB156" s="86"/>
      <c r="AC156" s="86"/>
      <c r="AD156" s="86"/>
      <c r="AE156" s="86"/>
      <c r="AF156" s="86"/>
      <c r="AG156" s="86"/>
      <c r="AH156" s="86"/>
      <c r="AI156" s="86"/>
      <c r="AJ156" s="86"/>
      <c r="AK156" s="86"/>
      <c r="AL156" s="86"/>
      <c r="AM156" s="86"/>
      <c r="AN156" s="86"/>
      <c r="AO156" s="86"/>
      <c r="AP156" s="86"/>
      <c r="AQ156" s="86"/>
      <c r="AR156" s="86"/>
      <c r="AS156" s="86"/>
      <c r="AT156" s="86"/>
      <c r="AU156" s="86"/>
      <c r="AV156" s="86"/>
      <c r="AW156" s="86"/>
      <c r="AX156" s="86"/>
      <c r="AY156" s="86"/>
      <c r="AZ156" s="86"/>
    </row>
    <row r="157" ht="15.75" customHeight="1">
      <c r="A157" s="86"/>
      <c r="B157" s="86"/>
      <c r="C157" s="86"/>
      <c r="D157" s="86"/>
      <c r="E157" s="86"/>
      <c r="F157" s="86"/>
      <c r="G157" s="86"/>
      <c r="H157" s="86"/>
      <c r="I157" s="86"/>
      <c r="J157" s="86"/>
      <c r="K157" s="86"/>
      <c r="L157" s="86"/>
      <c r="M157" s="86"/>
      <c r="N157" s="86"/>
      <c r="O157" s="86"/>
      <c r="P157" s="86"/>
      <c r="Q157" s="86"/>
      <c r="R157" s="86"/>
      <c r="S157" s="86"/>
      <c r="T157" s="86"/>
      <c r="U157" s="86"/>
      <c r="V157" s="86"/>
      <c r="W157" s="86"/>
      <c r="X157" s="86"/>
      <c r="Y157" s="86"/>
      <c r="Z157" s="86"/>
      <c r="AA157" s="86"/>
      <c r="AB157" s="86"/>
      <c r="AC157" s="86"/>
      <c r="AD157" s="86"/>
      <c r="AE157" s="86"/>
      <c r="AF157" s="86"/>
      <c r="AG157" s="86"/>
      <c r="AH157" s="86"/>
      <c r="AI157" s="86"/>
      <c r="AJ157" s="86"/>
      <c r="AK157" s="86"/>
      <c r="AL157" s="86"/>
      <c r="AM157" s="86"/>
      <c r="AN157" s="86"/>
      <c r="AO157" s="86"/>
      <c r="AP157" s="86"/>
      <c r="AQ157" s="86"/>
      <c r="AR157" s="86"/>
      <c r="AS157" s="86"/>
      <c r="AT157" s="86"/>
      <c r="AU157" s="86"/>
      <c r="AV157" s="86"/>
      <c r="AW157" s="86"/>
      <c r="AX157" s="86"/>
      <c r="AY157" s="86"/>
      <c r="AZ157" s="86"/>
    </row>
    <row r="158" ht="15.75" customHeight="1">
      <c r="A158" s="86"/>
      <c r="B158" s="86"/>
      <c r="C158" s="86"/>
      <c r="D158" s="86"/>
      <c r="E158" s="86"/>
      <c r="F158" s="86"/>
      <c r="G158" s="86"/>
      <c r="H158" s="86"/>
      <c r="I158" s="86"/>
      <c r="J158" s="86"/>
      <c r="K158" s="86"/>
      <c r="L158" s="86"/>
      <c r="M158" s="86"/>
      <c r="N158" s="86"/>
      <c r="O158" s="86"/>
      <c r="P158" s="86"/>
      <c r="Q158" s="86"/>
      <c r="R158" s="86"/>
      <c r="S158" s="86"/>
      <c r="T158" s="86"/>
      <c r="U158" s="86"/>
      <c r="V158" s="86"/>
      <c r="W158" s="86"/>
      <c r="X158" s="86"/>
      <c r="Y158" s="86"/>
      <c r="Z158" s="86"/>
      <c r="AA158" s="86"/>
      <c r="AB158" s="86"/>
      <c r="AC158" s="86"/>
      <c r="AD158" s="86"/>
      <c r="AE158" s="86"/>
      <c r="AF158" s="86"/>
      <c r="AG158" s="86"/>
      <c r="AH158" s="86"/>
      <c r="AI158" s="86"/>
      <c r="AJ158" s="86"/>
      <c r="AK158" s="86"/>
      <c r="AL158" s="86"/>
      <c r="AM158" s="86"/>
      <c r="AN158" s="86"/>
      <c r="AO158" s="86"/>
      <c r="AP158" s="86"/>
      <c r="AQ158" s="86"/>
      <c r="AR158" s="86"/>
      <c r="AS158" s="86"/>
      <c r="AT158" s="86"/>
      <c r="AU158" s="86"/>
      <c r="AV158" s="86"/>
      <c r="AW158" s="86"/>
      <c r="AX158" s="86"/>
      <c r="AY158" s="86"/>
      <c r="AZ158" s="86"/>
    </row>
    <row r="159" ht="15.75" customHeight="1">
      <c r="A159" s="86"/>
      <c r="B159" s="86"/>
      <c r="C159" s="86"/>
      <c r="D159" s="86"/>
      <c r="E159" s="86"/>
      <c r="F159" s="86"/>
      <c r="G159" s="86"/>
      <c r="H159" s="86"/>
      <c r="I159" s="86"/>
      <c r="J159" s="86"/>
      <c r="K159" s="86"/>
      <c r="L159" s="86"/>
      <c r="M159" s="86"/>
      <c r="N159" s="86"/>
      <c r="O159" s="86"/>
      <c r="P159" s="86"/>
      <c r="Q159" s="86"/>
      <c r="R159" s="86"/>
      <c r="S159" s="86"/>
      <c r="T159" s="86"/>
      <c r="U159" s="86"/>
      <c r="V159" s="86"/>
      <c r="W159" s="86"/>
      <c r="X159" s="86"/>
      <c r="Y159" s="86"/>
      <c r="Z159" s="86"/>
      <c r="AA159" s="86"/>
      <c r="AB159" s="86"/>
      <c r="AC159" s="86"/>
      <c r="AD159" s="86"/>
      <c r="AE159" s="86"/>
      <c r="AF159" s="86"/>
      <c r="AG159" s="86"/>
      <c r="AH159" s="86"/>
      <c r="AI159" s="86"/>
      <c r="AJ159" s="86"/>
      <c r="AK159" s="86"/>
      <c r="AL159" s="86"/>
      <c r="AM159" s="86"/>
      <c r="AN159" s="86"/>
      <c r="AO159" s="86"/>
      <c r="AP159" s="86"/>
      <c r="AQ159" s="86"/>
      <c r="AR159" s="86"/>
      <c r="AS159" s="86"/>
      <c r="AT159" s="86"/>
      <c r="AU159" s="86"/>
      <c r="AV159" s="86"/>
      <c r="AW159" s="86"/>
      <c r="AX159" s="86"/>
      <c r="AY159" s="86"/>
      <c r="AZ159" s="86"/>
    </row>
    <row r="160" ht="15.75" customHeight="1">
      <c r="A160" s="86"/>
      <c r="B160" s="86"/>
      <c r="C160" s="86"/>
      <c r="D160" s="86"/>
      <c r="E160" s="86"/>
      <c r="F160" s="86"/>
      <c r="G160" s="86"/>
      <c r="H160" s="86"/>
      <c r="I160" s="86"/>
      <c r="J160" s="86"/>
      <c r="K160" s="86"/>
      <c r="L160" s="86"/>
      <c r="M160" s="86"/>
      <c r="N160" s="86"/>
      <c r="O160" s="86"/>
      <c r="P160" s="86"/>
      <c r="Q160" s="86"/>
      <c r="R160" s="86"/>
      <c r="S160" s="86"/>
      <c r="T160" s="86"/>
      <c r="U160" s="86"/>
      <c r="V160" s="86"/>
      <c r="W160" s="86"/>
      <c r="X160" s="86"/>
      <c r="Y160" s="86"/>
      <c r="Z160" s="86"/>
      <c r="AA160" s="86"/>
      <c r="AB160" s="86"/>
      <c r="AC160" s="86"/>
      <c r="AD160" s="86"/>
      <c r="AE160" s="86"/>
      <c r="AF160" s="86"/>
      <c r="AG160" s="86"/>
      <c r="AH160" s="86"/>
      <c r="AI160" s="86"/>
      <c r="AJ160" s="86"/>
      <c r="AK160" s="86"/>
      <c r="AL160" s="86"/>
      <c r="AM160" s="86"/>
      <c r="AN160" s="86"/>
      <c r="AO160" s="86"/>
      <c r="AP160" s="86"/>
      <c r="AQ160" s="86"/>
      <c r="AR160" s="86"/>
      <c r="AS160" s="86"/>
      <c r="AT160" s="86"/>
      <c r="AU160" s="86"/>
      <c r="AV160" s="86"/>
      <c r="AW160" s="86"/>
      <c r="AX160" s="86"/>
      <c r="AY160" s="86"/>
      <c r="AZ160" s="86"/>
    </row>
    <row r="161" ht="15.75" customHeight="1">
      <c r="A161" s="86"/>
      <c r="B161" s="86"/>
      <c r="C161" s="86"/>
      <c r="D161" s="86"/>
      <c r="E161" s="86"/>
      <c r="F161" s="86"/>
      <c r="G161" s="86"/>
      <c r="H161" s="86"/>
      <c r="I161" s="86"/>
      <c r="J161" s="86"/>
      <c r="K161" s="86"/>
      <c r="L161" s="86"/>
      <c r="M161" s="86"/>
      <c r="N161" s="86"/>
      <c r="O161" s="86"/>
      <c r="P161" s="86"/>
      <c r="Q161" s="86"/>
      <c r="R161" s="86"/>
      <c r="S161" s="86"/>
      <c r="T161" s="86"/>
      <c r="U161" s="86"/>
      <c r="V161" s="86"/>
      <c r="W161" s="86"/>
      <c r="X161" s="86"/>
      <c r="Y161" s="86"/>
      <c r="Z161" s="86"/>
      <c r="AA161" s="86"/>
      <c r="AB161" s="86"/>
      <c r="AC161" s="86"/>
      <c r="AD161" s="86"/>
      <c r="AE161" s="86"/>
      <c r="AF161" s="86"/>
      <c r="AG161" s="86"/>
      <c r="AH161" s="86"/>
      <c r="AI161" s="86"/>
      <c r="AJ161" s="86"/>
      <c r="AK161" s="86"/>
      <c r="AL161" s="86"/>
      <c r="AM161" s="86"/>
      <c r="AN161" s="86"/>
      <c r="AO161" s="86"/>
      <c r="AP161" s="86"/>
      <c r="AQ161" s="86"/>
      <c r="AR161" s="86"/>
      <c r="AS161" s="86"/>
      <c r="AT161" s="86"/>
      <c r="AU161" s="86"/>
      <c r="AV161" s="86"/>
      <c r="AW161" s="86"/>
      <c r="AX161" s="86"/>
      <c r="AY161" s="86"/>
      <c r="AZ161" s="86"/>
    </row>
    <row r="162" ht="15.75" customHeight="1">
      <c r="A162" s="86"/>
      <c r="B162" s="86"/>
      <c r="C162" s="86"/>
      <c r="D162" s="86"/>
      <c r="E162" s="86"/>
      <c r="F162" s="86"/>
      <c r="G162" s="86"/>
      <c r="H162" s="86"/>
      <c r="I162" s="86"/>
      <c r="J162" s="86"/>
      <c r="K162" s="86"/>
      <c r="L162" s="86"/>
      <c r="M162" s="86"/>
      <c r="N162" s="86"/>
      <c r="O162" s="86"/>
      <c r="P162" s="86"/>
      <c r="Q162" s="86"/>
      <c r="R162" s="86"/>
      <c r="S162" s="86"/>
      <c r="T162" s="86"/>
      <c r="U162" s="86"/>
      <c r="V162" s="86"/>
      <c r="W162" s="86"/>
      <c r="X162" s="86"/>
      <c r="Y162" s="86"/>
      <c r="Z162" s="86"/>
      <c r="AA162" s="86"/>
      <c r="AB162" s="86"/>
      <c r="AC162" s="86"/>
      <c r="AD162" s="86"/>
      <c r="AE162" s="86"/>
      <c r="AF162" s="86"/>
      <c r="AG162" s="86"/>
      <c r="AH162" s="86"/>
      <c r="AI162" s="86"/>
      <c r="AJ162" s="86"/>
      <c r="AK162" s="86"/>
      <c r="AL162" s="86"/>
      <c r="AM162" s="86"/>
      <c r="AN162" s="86"/>
      <c r="AO162" s="86"/>
      <c r="AP162" s="86"/>
      <c r="AQ162" s="86"/>
      <c r="AR162" s="86"/>
      <c r="AS162" s="86"/>
      <c r="AT162" s="86"/>
      <c r="AU162" s="86"/>
      <c r="AV162" s="86"/>
      <c r="AW162" s="86"/>
      <c r="AX162" s="86"/>
      <c r="AY162" s="86"/>
      <c r="AZ162" s="86"/>
    </row>
    <row r="163" ht="15.75" customHeight="1">
      <c r="A163" s="86"/>
      <c r="B163" s="86"/>
      <c r="C163" s="86"/>
      <c r="D163" s="86"/>
      <c r="E163" s="86"/>
      <c r="F163" s="86"/>
      <c r="G163" s="86"/>
      <c r="H163" s="86"/>
      <c r="I163" s="86"/>
      <c r="J163" s="86"/>
      <c r="K163" s="86"/>
      <c r="L163" s="86"/>
      <c r="M163" s="86"/>
      <c r="N163" s="86"/>
      <c r="O163" s="86"/>
      <c r="P163" s="86"/>
      <c r="Q163" s="86"/>
      <c r="R163" s="86"/>
      <c r="S163" s="86"/>
      <c r="T163" s="86"/>
      <c r="U163" s="86"/>
      <c r="V163" s="86"/>
      <c r="W163" s="86"/>
      <c r="X163" s="86"/>
      <c r="Y163" s="86"/>
      <c r="Z163" s="86"/>
      <c r="AA163" s="86"/>
      <c r="AB163" s="86"/>
      <c r="AC163" s="86"/>
      <c r="AD163" s="86"/>
      <c r="AE163" s="86"/>
      <c r="AF163" s="86"/>
      <c r="AG163" s="86"/>
      <c r="AH163" s="86"/>
      <c r="AI163" s="86"/>
      <c r="AJ163" s="86"/>
      <c r="AK163" s="86"/>
      <c r="AL163" s="86"/>
      <c r="AM163" s="86"/>
      <c r="AN163" s="86"/>
      <c r="AO163" s="86"/>
      <c r="AP163" s="86"/>
      <c r="AQ163" s="86"/>
      <c r="AR163" s="86"/>
      <c r="AS163" s="86"/>
      <c r="AT163" s="86"/>
      <c r="AU163" s="86"/>
      <c r="AV163" s="86"/>
      <c r="AW163" s="86"/>
      <c r="AX163" s="86"/>
      <c r="AY163" s="86"/>
      <c r="AZ163" s="86"/>
    </row>
    <row r="164" ht="15.75" customHeight="1">
      <c r="A164" s="86"/>
      <c r="B164" s="86"/>
      <c r="C164" s="86"/>
      <c r="D164" s="86"/>
      <c r="E164" s="86"/>
      <c r="F164" s="86"/>
      <c r="G164" s="86"/>
      <c r="H164" s="86"/>
      <c r="I164" s="86"/>
      <c r="J164" s="86"/>
      <c r="K164" s="86"/>
      <c r="L164" s="86"/>
      <c r="M164" s="86"/>
      <c r="N164" s="86"/>
      <c r="O164" s="86"/>
      <c r="P164" s="86"/>
      <c r="Q164" s="86"/>
      <c r="R164" s="86"/>
      <c r="S164" s="86"/>
      <c r="T164" s="86"/>
      <c r="U164" s="86"/>
      <c r="V164" s="86"/>
      <c r="W164" s="86"/>
      <c r="X164" s="86"/>
      <c r="Y164" s="86"/>
      <c r="Z164" s="86"/>
      <c r="AA164" s="86"/>
      <c r="AB164" s="86"/>
      <c r="AC164" s="86"/>
      <c r="AD164" s="86"/>
      <c r="AE164" s="86"/>
      <c r="AF164" s="86"/>
      <c r="AG164" s="86"/>
      <c r="AH164" s="86"/>
      <c r="AI164" s="86"/>
      <c r="AJ164" s="86"/>
      <c r="AK164" s="86"/>
      <c r="AL164" s="86"/>
      <c r="AM164" s="86"/>
      <c r="AN164" s="86"/>
      <c r="AO164" s="86"/>
      <c r="AP164" s="86"/>
      <c r="AQ164" s="86"/>
      <c r="AR164" s="86"/>
      <c r="AS164" s="86"/>
      <c r="AT164" s="86"/>
      <c r="AU164" s="86"/>
      <c r="AV164" s="86"/>
      <c r="AW164" s="86"/>
      <c r="AX164" s="86"/>
      <c r="AY164" s="86"/>
      <c r="AZ164" s="86"/>
    </row>
    <row r="165" ht="15.75" customHeight="1">
      <c r="A165" s="86"/>
      <c r="B165" s="86"/>
      <c r="C165" s="86"/>
      <c r="D165" s="86"/>
      <c r="E165" s="86"/>
      <c r="F165" s="86"/>
      <c r="G165" s="86"/>
      <c r="H165" s="86"/>
      <c r="I165" s="86"/>
      <c r="J165" s="86"/>
      <c r="K165" s="86"/>
      <c r="L165" s="86"/>
      <c r="M165" s="86"/>
      <c r="N165" s="86"/>
      <c r="O165" s="86"/>
      <c r="P165" s="86"/>
      <c r="Q165" s="86"/>
      <c r="R165" s="86"/>
      <c r="S165" s="86"/>
      <c r="T165" s="86"/>
      <c r="U165" s="86"/>
      <c r="V165" s="86"/>
      <c r="W165" s="86"/>
      <c r="X165" s="86"/>
      <c r="Y165" s="86"/>
      <c r="Z165" s="86"/>
      <c r="AA165" s="86"/>
      <c r="AB165" s="86"/>
      <c r="AC165" s="86"/>
      <c r="AD165" s="86"/>
      <c r="AE165" s="86"/>
      <c r="AF165" s="86"/>
      <c r="AG165" s="86"/>
      <c r="AH165" s="86"/>
      <c r="AI165" s="86"/>
      <c r="AJ165" s="86"/>
      <c r="AK165" s="86"/>
      <c r="AL165" s="86"/>
      <c r="AM165" s="86"/>
      <c r="AN165" s="86"/>
      <c r="AO165" s="86"/>
      <c r="AP165" s="86"/>
      <c r="AQ165" s="86"/>
      <c r="AR165" s="86"/>
      <c r="AS165" s="86"/>
      <c r="AT165" s="86"/>
      <c r="AU165" s="86"/>
      <c r="AV165" s="86"/>
      <c r="AW165" s="86"/>
      <c r="AX165" s="86"/>
      <c r="AY165" s="86"/>
      <c r="AZ165" s="86"/>
    </row>
    <row r="166" ht="15.75" customHeight="1">
      <c r="A166" s="86"/>
      <c r="B166" s="86"/>
      <c r="C166" s="86"/>
      <c r="D166" s="86"/>
      <c r="E166" s="86"/>
      <c r="F166" s="86"/>
      <c r="G166" s="86"/>
      <c r="H166" s="86"/>
      <c r="I166" s="86"/>
      <c r="J166" s="86"/>
      <c r="K166" s="86"/>
      <c r="L166" s="86"/>
      <c r="M166" s="86"/>
      <c r="N166" s="86"/>
      <c r="O166" s="86"/>
      <c r="P166" s="86"/>
      <c r="Q166" s="86"/>
      <c r="R166" s="86"/>
      <c r="S166" s="86"/>
      <c r="T166" s="86"/>
      <c r="U166" s="86"/>
      <c r="V166" s="86"/>
      <c r="W166" s="86"/>
      <c r="X166" s="86"/>
      <c r="Y166" s="86"/>
      <c r="Z166" s="86"/>
      <c r="AA166" s="86"/>
      <c r="AB166" s="86"/>
      <c r="AC166" s="86"/>
      <c r="AD166" s="86"/>
      <c r="AE166" s="86"/>
      <c r="AF166" s="86"/>
      <c r="AG166" s="86"/>
      <c r="AH166" s="86"/>
      <c r="AI166" s="86"/>
      <c r="AJ166" s="86"/>
      <c r="AK166" s="86"/>
      <c r="AL166" s="86"/>
      <c r="AM166" s="86"/>
      <c r="AN166" s="86"/>
      <c r="AO166" s="86"/>
      <c r="AP166" s="86"/>
      <c r="AQ166" s="86"/>
      <c r="AR166" s="86"/>
      <c r="AS166" s="86"/>
      <c r="AT166" s="86"/>
      <c r="AU166" s="86"/>
      <c r="AV166" s="86"/>
      <c r="AW166" s="86"/>
      <c r="AX166" s="86"/>
      <c r="AY166" s="86"/>
      <c r="AZ166" s="86"/>
    </row>
    <row r="167" ht="15.75" customHeight="1">
      <c r="A167" s="86"/>
      <c r="B167" s="86"/>
      <c r="C167" s="86"/>
      <c r="D167" s="86"/>
      <c r="E167" s="86"/>
      <c r="F167" s="86"/>
      <c r="G167" s="86"/>
      <c r="H167" s="86"/>
      <c r="I167" s="86"/>
      <c r="J167" s="86"/>
      <c r="K167" s="86"/>
      <c r="L167" s="86"/>
      <c r="M167" s="86"/>
      <c r="N167" s="86"/>
      <c r="O167" s="86"/>
      <c r="P167" s="86"/>
      <c r="Q167" s="86"/>
      <c r="R167" s="86"/>
      <c r="S167" s="86"/>
      <c r="T167" s="86"/>
      <c r="U167" s="86"/>
      <c r="V167" s="86"/>
      <c r="W167" s="86"/>
      <c r="X167" s="86"/>
      <c r="Y167" s="86"/>
      <c r="Z167" s="86"/>
      <c r="AA167" s="86"/>
      <c r="AB167" s="86"/>
      <c r="AC167" s="86"/>
      <c r="AD167" s="86"/>
      <c r="AE167" s="86"/>
      <c r="AF167" s="86"/>
      <c r="AG167" s="86"/>
      <c r="AH167" s="86"/>
      <c r="AI167" s="86"/>
      <c r="AJ167" s="86"/>
      <c r="AK167" s="86"/>
      <c r="AL167" s="86"/>
      <c r="AM167" s="86"/>
      <c r="AN167" s="86"/>
      <c r="AO167" s="86"/>
      <c r="AP167" s="86"/>
      <c r="AQ167" s="86"/>
      <c r="AR167" s="86"/>
      <c r="AS167" s="86"/>
      <c r="AT167" s="86"/>
      <c r="AU167" s="86"/>
      <c r="AV167" s="86"/>
      <c r="AW167" s="86"/>
      <c r="AX167" s="86"/>
      <c r="AY167" s="86"/>
      <c r="AZ167" s="86"/>
    </row>
    <row r="168" ht="15.75" customHeight="1">
      <c r="A168" s="86"/>
      <c r="B168" s="86"/>
      <c r="C168" s="86"/>
      <c r="D168" s="86"/>
      <c r="E168" s="86"/>
      <c r="F168" s="86"/>
      <c r="G168" s="86"/>
      <c r="H168" s="86"/>
      <c r="I168" s="86"/>
      <c r="J168" s="86"/>
      <c r="K168" s="86"/>
      <c r="L168" s="86"/>
      <c r="M168" s="86"/>
      <c r="N168" s="86"/>
      <c r="O168" s="86"/>
      <c r="P168" s="86"/>
      <c r="Q168" s="86"/>
      <c r="R168" s="86"/>
      <c r="S168" s="86"/>
      <c r="T168" s="86"/>
      <c r="U168" s="86"/>
      <c r="V168" s="86"/>
      <c r="W168" s="86"/>
      <c r="X168" s="86"/>
      <c r="Y168" s="86"/>
      <c r="Z168" s="86"/>
      <c r="AA168" s="86"/>
      <c r="AB168" s="86"/>
      <c r="AC168" s="86"/>
      <c r="AD168" s="86"/>
      <c r="AE168" s="86"/>
      <c r="AF168" s="86"/>
      <c r="AG168" s="86"/>
      <c r="AH168" s="86"/>
      <c r="AI168" s="86"/>
      <c r="AJ168" s="86"/>
      <c r="AK168" s="86"/>
      <c r="AL168" s="86"/>
      <c r="AM168" s="86"/>
      <c r="AN168" s="86"/>
      <c r="AO168" s="86"/>
      <c r="AP168" s="86"/>
      <c r="AQ168" s="86"/>
      <c r="AR168" s="86"/>
      <c r="AS168" s="86"/>
      <c r="AT168" s="86"/>
      <c r="AU168" s="86"/>
      <c r="AV168" s="86"/>
      <c r="AW168" s="86"/>
      <c r="AX168" s="86"/>
      <c r="AY168" s="86"/>
      <c r="AZ168" s="86"/>
    </row>
    <row r="169" ht="15.75" customHeight="1">
      <c r="A169" s="86"/>
      <c r="B169" s="86"/>
      <c r="C169" s="86"/>
      <c r="D169" s="86"/>
      <c r="E169" s="86"/>
      <c r="F169" s="86"/>
      <c r="G169" s="86"/>
      <c r="H169" s="86"/>
      <c r="I169" s="86"/>
      <c r="J169" s="86"/>
      <c r="K169" s="86"/>
      <c r="L169" s="86"/>
      <c r="M169" s="86"/>
      <c r="N169" s="86"/>
      <c r="O169" s="86"/>
      <c r="P169" s="86"/>
      <c r="Q169" s="86"/>
      <c r="R169" s="86"/>
      <c r="S169" s="86"/>
      <c r="T169" s="86"/>
      <c r="U169" s="86"/>
      <c r="V169" s="86"/>
      <c r="W169" s="86"/>
      <c r="X169" s="86"/>
      <c r="Y169" s="86"/>
      <c r="Z169" s="86"/>
      <c r="AA169" s="86"/>
      <c r="AB169" s="86"/>
      <c r="AC169" s="86"/>
      <c r="AD169" s="86"/>
      <c r="AE169" s="86"/>
      <c r="AF169" s="86"/>
      <c r="AG169" s="86"/>
      <c r="AH169" s="86"/>
      <c r="AI169" s="86"/>
      <c r="AJ169" s="86"/>
      <c r="AK169" s="86"/>
      <c r="AL169" s="86"/>
      <c r="AM169" s="86"/>
      <c r="AN169" s="86"/>
      <c r="AO169" s="86"/>
      <c r="AP169" s="86"/>
      <c r="AQ169" s="86"/>
      <c r="AR169" s="86"/>
      <c r="AS169" s="86"/>
      <c r="AT169" s="86"/>
      <c r="AU169" s="86"/>
      <c r="AV169" s="86"/>
      <c r="AW169" s="86"/>
      <c r="AX169" s="86"/>
      <c r="AY169" s="86"/>
      <c r="AZ169" s="86"/>
    </row>
    <row r="170" ht="15.75" customHeight="1">
      <c r="A170" s="86"/>
      <c r="B170" s="86"/>
      <c r="C170" s="86"/>
      <c r="D170" s="86"/>
      <c r="E170" s="86"/>
      <c r="F170" s="86"/>
      <c r="G170" s="86"/>
      <c r="H170" s="86"/>
      <c r="I170" s="86"/>
      <c r="J170" s="86"/>
      <c r="K170" s="86"/>
      <c r="L170" s="86"/>
      <c r="M170" s="86"/>
      <c r="N170" s="86"/>
      <c r="O170" s="86"/>
      <c r="P170" s="86"/>
      <c r="Q170" s="86"/>
      <c r="R170" s="86"/>
      <c r="S170" s="86"/>
      <c r="T170" s="86"/>
      <c r="U170" s="86"/>
      <c r="V170" s="86"/>
      <c r="W170" s="86"/>
      <c r="X170" s="86"/>
      <c r="Y170" s="86"/>
      <c r="Z170" s="86"/>
      <c r="AA170" s="86"/>
      <c r="AB170" s="86"/>
      <c r="AC170" s="86"/>
      <c r="AD170" s="86"/>
      <c r="AE170" s="86"/>
      <c r="AF170" s="86"/>
      <c r="AG170" s="86"/>
      <c r="AH170" s="86"/>
      <c r="AI170" s="86"/>
      <c r="AJ170" s="86"/>
      <c r="AK170" s="86"/>
      <c r="AL170" s="86"/>
      <c r="AM170" s="86"/>
      <c r="AN170" s="86"/>
      <c r="AO170" s="86"/>
      <c r="AP170" s="86"/>
      <c r="AQ170" s="86"/>
      <c r="AR170" s="86"/>
      <c r="AS170" s="86"/>
      <c r="AT170" s="86"/>
      <c r="AU170" s="86"/>
      <c r="AV170" s="86"/>
      <c r="AW170" s="86"/>
      <c r="AX170" s="86"/>
      <c r="AY170" s="86"/>
      <c r="AZ170" s="86"/>
    </row>
    <row r="171" ht="15.75" customHeight="1">
      <c r="A171" s="86"/>
      <c r="B171" s="86"/>
      <c r="C171" s="86"/>
      <c r="D171" s="86"/>
      <c r="E171" s="86"/>
      <c r="F171" s="86"/>
      <c r="G171" s="86"/>
      <c r="H171" s="86"/>
      <c r="I171" s="86"/>
      <c r="J171" s="86"/>
      <c r="K171" s="86"/>
      <c r="L171" s="86"/>
      <c r="M171" s="86"/>
      <c r="N171" s="86"/>
      <c r="O171" s="86"/>
      <c r="P171" s="86"/>
      <c r="Q171" s="86"/>
      <c r="R171" s="86"/>
      <c r="S171" s="86"/>
      <c r="T171" s="86"/>
      <c r="U171" s="86"/>
      <c r="V171" s="86"/>
      <c r="W171" s="86"/>
      <c r="X171" s="86"/>
      <c r="Y171" s="86"/>
      <c r="Z171" s="86"/>
      <c r="AA171" s="86"/>
      <c r="AB171" s="86"/>
      <c r="AC171" s="86"/>
      <c r="AD171" s="86"/>
      <c r="AE171" s="86"/>
      <c r="AF171" s="86"/>
      <c r="AG171" s="86"/>
      <c r="AH171" s="86"/>
      <c r="AI171" s="86"/>
      <c r="AJ171" s="86"/>
      <c r="AK171" s="86"/>
      <c r="AL171" s="86"/>
      <c r="AM171" s="86"/>
      <c r="AN171" s="86"/>
      <c r="AO171" s="86"/>
      <c r="AP171" s="86"/>
      <c r="AQ171" s="86"/>
      <c r="AR171" s="86"/>
      <c r="AS171" s="86"/>
      <c r="AT171" s="86"/>
      <c r="AU171" s="86"/>
      <c r="AV171" s="86"/>
      <c r="AW171" s="86"/>
      <c r="AX171" s="86"/>
      <c r="AY171" s="86"/>
      <c r="AZ171" s="86"/>
    </row>
    <row r="172" ht="15.75" customHeight="1">
      <c r="A172" s="86"/>
      <c r="B172" s="86"/>
      <c r="C172" s="86"/>
      <c r="D172" s="86"/>
      <c r="E172" s="86"/>
      <c r="F172" s="86"/>
      <c r="G172" s="86"/>
      <c r="H172" s="86"/>
      <c r="I172" s="86"/>
      <c r="J172" s="86"/>
      <c r="K172" s="86"/>
      <c r="L172" s="86"/>
      <c r="M172" s="86"/>
      <c r="N172" s="86"/>
      <c r="O172" s="86"/>
      <c r="P172" s="86"/>
      <c r="Q172" s="86"/>
      <c r="R172" s="86"/>
      <c r="S172" s="86"/>
      <c r="T172" s="86"/>
      <c r="U172" s="86"/>
      <c r="V172" s="86"/>
      <c r="W172" s="86"/>
      <c r="X172" s="86"/>
      <c r="Y172" s="86"/>
      <c r="Z172" s="86"/>
      <c r="AA172" s="86"/>
      <c r="AB172" s="86"/>
      <c r="AC172" s="86"/>
      <c r="AD172" s="86"/>
      <c r="AE172" s="86"/>
      <c r="AF172" s="86"/>
      <c r="AG172" s="86"/>
      <c r="AH172" s="86"/>
      <c r="AI172" s="86"/>
      <c r="AJ172" s="86"/>
      <c r="AK172" s="86"/>
      <c r="AL172" s="86"/>
      <c r="AM172" s="86"/>
      <c r="AN172" s="86"/>
      <c r="AO172" s="86"/>
      <c r="AP172" s="86"/>
      <c r="AQ172" s="86"/>
      <c r="AR172" s="86"/>
      <c r="AS172" s="86"/>
      <c r="AT172" s="86"/>
      <c r="AU172" s="86"/>
      <c r="AV172" s="86"/>
      <c r="AW172" s="86"/>
      <c r="AX172" s="86"/>
      <c r="AY172" s="86"/>
      <c r="AZ172" s="86"/>
    </row>
    <row r="173" ht="15.75" customHeight="1">
      <c r="A173" s="86"/>
      <c r="B173" s="86"/>
      <c r="C173" s="86"/>
      <c r="D173" s="86"/>
      <c r="E173" s="86"/>
      <c r="F173" s="86"/>
      <c r="G173" s="86"/>
      <c r="H173" s="86"/>
      <c r="I173" s="86"/>
      <c r="J173" s="86"/>
      <c r="K173" s="86"/>
      <c r="L173" s="86"/>
      <c r="M173" s="86"/>
      <c r="N173" s="86"/>
      <c r="O173" s="86"/>
      <c r="P173" s="86"/>
      <c r="Q173" s="86"/>
      <c r="R173" s="86"/>
      <c r="S173" s="86"/>
      <c r="T173" s="86"/>
      <c r="U173" s="86"/>
      <c r="V173" s="86"/>
      <c r="W173" s="86"/>
      <c r="X173" s="86"/>
      <c r="Y173" s="86"/>
      <c r="Z173" s="86"/>
      <c r="AA173" s="86"/>
      <c r="AB173" s="86"/>
      <c r="AC173" s="86"/>
      <c r="AD173" s="86"/>
      <c r="AE173" s="86"/>
      <c r="AF173" s="86"/>
      <c r="AG173" s="86"/>
      <c r="AH173" s="86"/>
      <c r="AI173" s="86"/>
      <c r="AJ173" s="86"/>
      <c r="AK173" s="86"/>
      <c r="AL173" s="86"/>
      <c r="AM173" s="86"/>
      <c r="AN173" s="86"/>
      <c r="AO173" s="86"/>
      <c r="AP173" s="86"/>
      <c r="AQ173" s="86"/>
      <c r="AR173" s="86"/>
      <c r="AS173" s="86"/>
      <c r="AT173" s="86"/>
      <c r="AU173" s="86"/>
      <c r="AV173" s="86"/>
      <c r="AW173" s="86"/>
      <c r="AX173" s="86"/>
      <c r="AY173" s="86"/>
      <c r="AZ173" s="86"/>
    </row>
    <row r="174" ht="15.75" customHeight="1">
      <c r="A174" s="86"/>
      <c r="B174" s="86"/>
      <c r="C174" s="86"/>
      <c r="D174" s="86"/>
      <c r="E174" s="86"/>
      <c r="F174" s="86"/>
      <c r="G174" s="86"/>
      <c r="H174" s="86"/>
      <c r="I174" s="86"/>
      <c r="J174" s="86"/>
      <c r="K174" s="86"/>
      <c r="L174" s="86"/>
      <c r="M174" s="86"/>
      <c r="N174" s="86"/>
      <c r="O174" s="86"/>
      <c r="P174" s="86"/>
      <c r="Q174" s="86"/>
      <c r="R174" s="86"/>
      <c r="S174" s="86"/>
      <c r="T174" s="86"/>
      <c r="U174" s="86"/>
      <c r="V174" s="86"/>
      <c r="W174" s="86"/>
      <c r="X174" s="86"/>
      <c r="Y174" s="86"/>
      <c r="Z174" s="86"/>
      <c r="AA174" s="86"/>
      <c r="AB174" s="86"/>
      <c r="AC174" s="86"/>
      <c r="AD174" s="86"/>
      <c r="AE174" s="86"/>
      <c r="AF174" s="86"/>
      <c r="AG174" s="86"/>
      <c r="AH174" s="86"/>
      <c r="AI174" s="86"/>
      <c r="AJ174" s="86"/>
      <c r="AK174" s="86"/>
      <c r="AL174" s="86"/>
      <c r="AM174" s="86"/>
      <c r="AN174" s="86"/>
      <c r="AO174" s="86"/>
      <c r="AP174" s="86"/>
      <c r="AQ174" s="86"/>
      <c r="AR174" s="86"/>
      <c r="AS174" s="86"/>
      <c r="AT174" s="86"/>
      <c r="AU174" s="86"/>
      <c r="AV174" s="86"/>
      <c r="AW174" s="86"/>
      <c r="AX174" s="86"/>
      <c r="AY174" s="86"/>
      <c r="AZ174" s="86"/>
    </row>
    <row r="175" ht="15.75" customHeight="1">
      <c r="A175" s="86"/>
      <c r="B175" s="86"/>
      <c r="C175" s="86"/>
      <c r="D175" s="86"/>
      <c r="E175" s="86"/>
      <c r="F175" s="86"/>
      <c r="G175" s="86"/>
      <c r="H175" s="86"/>
      <c r="I175" s="86"/>
      <c r="J175" s="86"/>
      <c r="K175" s="86"/>
      <c r="L175" s="86"/>
      <c r="M175" s="86"/>
      <c r="N175" s="86"/>
      <c r="O175" s="86"/>
      <c r="P175" s="86"/>
      <c r="Q175" s="86"/>
      <c r="R175" s="86"/>
      <c r="S175" s="86"/>
      <c r="T175" s="86"/>
      <c r="U175" s="86"/>
      <c r="V175" s="86"/>
      <c r="W175" s="86"/>
      <c r="X175" s="86"/>
      <c r="Y175" s="86"/>
      <c r="Z175" s="86"/>
      <c r="AA175" s="86"/>
      <c r="AB175" s="86"/>
      <c r="AC175" s="86"/>
      <c r="AD175" s="86"/>
      <c r="AE175" s="86"/>
      <c r="AF175" s="86"/>
      <c r="AG175" s="86"/>
      <c r="AH175" s="86"/>
      <c r="AI175" s="86"/>
      <c r="AJ175" s="86"/>
      <c r="AK175" s="86"/>
      <c r="AL175" s="86"/>
      <c r="AM175" s="86"/>
      <c r="AN175" s="86"/>
      <c r="AO175" s="86"/>
      <c r="AP175" s="86"/>
      <c r="AQ175" s="86"/>
      <c r="AR175" s="86"/>
      <c r="AS175" s="86"/>
      <c r="AT175" s="86"/>
      <c r="AU175" s="86"/>
      <c r="AV175" s="86"/>
      <c r="AW175" s="86"/>
      <c r="AX175" s="86"/>
      <c r="AY175" s="86"/>
      <c r="AZ175" s="86"/>
    </row>
    <row r="176" ht="15.75" customHeight="1">
      <c r="A176" s="86"/>
      <c r="B176" s="86"/>
      <c r="C176" s="86"/>
      <c r="D176" s="86"/>
      <c r="E176" s="86"/>
      <c r="F176" s="86"/>
      <c r="G176" s="86"/>
      <c r="H176" s="86"/>
      <c r="I176" s="86"/>
      <c r="J176" s="86"/>
      <c r="K176" s="86"/>
      <c r="L176" s="86"/>
      <c r="M176" s="86"/>
      <c r="N176" s="86"/>
      <c r="O176" s="86"/>
      <c r="P176" s="86"/>
      <c r="Q176" s="86"/>
      <c r="R176" s="86"/>
      <c r="S176" s="86"/>
      <c r="T176" s="86"/>
      <c r="U176" s="86"/>
      <c r="V176" s="86"/>
      <c r="W176" s="86"/>
      <c r="X176" s="86"/>
      <c r="Y176" s="86"/>
      <c r="Z176" s="86"/>
      <c r="AA176" s="86"/>
      <c r="AB176" s="86"/>
      <c r="AC176" s="86"/>
      <c r="AD176" s="86"/>
      <c r="AE176" s="86"/>
      <c r="AF176" s="86"/>
      <c r="AG176" s="86"/>
      <c r="AH176" s="86"/>
      <c r="AI176" s="86"/>
      <c r="AJ176" s="86"/>
      <c r="AK176" s="86"/>
      <c r="AL176" s="86"/>
      <c r="AM176" s="86"/>
      <c r="AN176" s="86"/>
      <c r="AO176" s="86"/>
      <c r="AP176" s="86"/>
      <c r="AQ176" s="86"/>
      <c r="AR176" s="86"/>
      <c r="AS176" s="86"/>
      <c r="AT176" s="86"/>
      <c r="AU176" s="86"/>
      <c r="AV176" s="86"/>
      <c r="AW176" s="86"/>
      <c r="AX176" s="86"/>
      <c r="AY176" s="86"/>
      <c r="AZ176" s="86"/>
    </row>
    <row r="177" ht="15.75" customHeight="1">
      <c r="A177" s="86"/>
      <c r="B177" s="86"/>
      <c r="C177" s="86"/>
      <c r="D177" s="86"/>
      <c r="E177" s="86"/>
      <c r="F177" s="86"/>
      <c r="G177" s="86"/>
      <c r="H177" s="86"/>
      <c r="I177" s="86"/>
      <c r="J177" s="86"/>
      <c r="K177" s="86"/>
      <c r="L177" s="86"/>
      <c r="M177" s="86"/>
      <c r="N177" s="86"/>
      <c r="O177" s="86"/>
      <c r="P177" s="86"/>
      <c r="Q177" s="86"/>
      <c r="R177" s="86"/>
      <c r="S177" s="86"/>
      <c r="T177" s="86"/>
      <c r="U177" s="86"/>
      <c r="V177" s="86"/>
      <c r="W177" s="86"/>
      <c r="X177" s="86"/>
      <c r="Y177" s="86"/>
      <c r="Z177" s="86"/>
      <c r="AA177" s="86"/>
      <c r="AB177" s="86"/>
      <c r="AC177" s="86"/>
      <c r="AD177" s="86"/>
      <c r="AE177" s="86"/>
      <c r="AF177" s="86"/>
      <c r="AG177" s="86"/>
      <c r="AH177" s="86"/>
      <c r="AI177" s="86"/>
      <c r="AJ177" s="86"/>
      <c r="AK177" s="86"/>
      <c r="AL177" s="86"/>
      <c r="AM177" s="86"/>
      <c r="AN177" s="86"/>
      <c r="AO177" s="86"/>
      <c r="AP177" s="86"/>
      <c r="AQ177" s="86"/>
      <c r="AR177" s="86"/>
      <c r="AS177" s="86"/>
      <c r="AT177" s="86"/>
      <c r="AU177" s="86"/>
      <c r="AV177" s="86"/>
      <c r="AW177" s="86"/>
      <c r="AX177" s="86"/>
      <c r="AY177" s="86"/>
      <c r="AZ177" s="86"/>
    </row>
    <row r="178" ht="15.75" customHeight="1">
      <c r="A178" s="86"/>
      <c r="B178" s="86"/>
      <c r="C178" s="86"/>
      <c r="D178" s="86"/>
      <c r="E178" s="86"/>
      <c r="F178" s="86"/>
      <c r="G178" s="86"/>
      <c r="H178" s="86"/>
      <c r="I178" s="86"/>
      <c r="J178" s="86"/>
      <c r="K178" s="86"/>
      <c r="L178" s="86"/>
      <c r="M178" s="86"/>
      <c r="N178" s="86"/>
      <c r="O178" s="86"/>
      <c r="P178" s="86"/>
      <c r="Q178" s="86"/>
      <c r="R178" s="86"/>
      <c r="S178" s="86"/>
      <c r="T178" s="86"/>
      <c r="U178" s="86"/>
      <c r="V178" s="86"/>
      <c r="W178" s="86"/>
      <c r="X178" s="86"/>
      <c r="Y178" s="86"/>
      <c r="Z178" s="86"/>
      <c r="AA178" s="86"/>
      <c r="AB178" s="86"/>
      <c r="AC178" s="86"/>
      <c r="AD178" s="86"/>
      <c r="AE178" s="86"/>
      <c r="AF178" s="86"/>
      <c r="AG178" s="86"/>
      <c r="AH178" s="86"/>
      <c r="AI178" s="86"/>
      <c r="AJ178" s="86"/>
      <c r="AK178" s="86"/>
      <c r="AL178" s="86"/>
      <c r="AM178" s="86"/>
      <c r="AN178" s="86"/>
      <c r="AO178" s="86"/>
      <c r="AP178" s="86"/>
      <c r="AQ178" s="86"/>
      <c r="AR178" s="86"/>
      <c r="AS178" s="86"/>
      <c r="AT178" s="86"/>
      <c r="AU178" s="86"/>
      <c r="AV178" s="86"/>
      <c r="AW178" s="86"/>
      <c r="AX178" s="86"/>
      <c r="AY178" s="86"/>
      <c r="AZ178" s="86"/>
    </row>
    <row r="179" ht="15.75" customHeight="1">
      <c r="A179" s="86"/>
      <c r="B179" s="86"/>
      <c r="C179" s="86"/>
      <c r="D179" s="86"/>
      <c r="E179" s="86"/>
      <c r="F179" s="86"/>
      <c r="G179" s="86"/>
      <c r="H179" s="86"/>
      <c r="I179" s="86"/>
      <c r="J179" s="86"/>
      <c r="K179" s="86"/>
      <c r="L179" s="86"/>
      <c r="M179" s="86"/>
      <c r="N179" s="86"/>
      <c r="O179" s="86"/>
      <c r="P179" s="86"/>
      <c r="Q179" s="86"/>
      <c r="R179" s="86"/>
      <c r="S179" s="86"/>
      <c r="T179" s="86"/>
      <c r="U179" s="86"/>
      <c r="V179" s="86"/>
      <c r="W179" s="86"/>
      <c r="X179" s="86"/>
      <c r="Y179" s="86"/>
      <c r="Z179" s="86"/>
      <c r="AA179" s="86"/>
      <c r="AB179" s="86"/>
      <c r="AC179" s="86"/>
      <c r="AD179" s="86"/>
      <c r="AE179" s="86"/>
      <c r="AF179" s="86"/>
      <c r="AG179" s="86"/>
      <c r="AH179" s="86"/>
      <c r="AI179" s="86"/>
      <c r="AJ179" s="86"/>
      <c r="AK179" s="86"/>
      <c r="AL179" s="86"/>
      <c r="AM179" s="86"/>
      <c r="AN179" s="86"/>
      <c r="AO179" s="86"/>
      <c r="AP179" s="86"/>
      <c r="AQ179" s="86"/>
      <c r="AR179" s="86"/>
      <c r="AS179" s="86"/>
      <c r="AT179" s="86"/>
      <c r="AU179" s="86"/>
      <c r="AV179" s="86"/>
      <c r="AW179" s="86"/>
      <c r="AX179" s="86"/>
      <c r="AY179" s="86"/>
      <c r="AZ179" s="86"/>
    </row>
    <row r="180" ht="15.75" customHeight="1">
      <c r="A180" s="86"/>
      <c r="B180" s="86"/>
      <c r="C180" s="86"/>
      <c r="D180" s="86"/>
      <c r="E180" s="86"/>
      <c r="F180" s="86"/>
      <c r="G180" s="86"/>
      <c r="H180" s="86"/>
      <c r="I180" s="86"/>
      <c r="J180" s="86"/>
      <c r="K180" s="86"/>
      <c r="L180" s="86"/>
      <c r="M180" s="86"/>
      <c r="N180" s="86"/>
      <c r="O180" s="86"/>
      <c r="P180" s="86"/>
      <c r="Q180" s="86"/>
      <c r="R180" s="86"/>
      <c r="S180" s="86"/>
      <c r="T180" s="86"/>
      <c r="U180" s="86"/>
      <c r="V180" s="86"/>
      <c r="W180" s="86"/>
      <c r="X180" s="86"/>
      <c r="Y180" s="86"/>
      <c r="Z180" s="86"/>
      <c r="AA180" s="86"/>
      <c r="AB180" s="86"/>
      <c r="AC180" s="86"/>
      <c r="AD180" s="86"/>
      <c r="AE180" s="86"/>
      <c r="AF180" s="86"/>
      <c r="AG180" s="86"/>
      <c r="AH180" s="86"/>
      <c r="AI180" s="86"/>
      <c r="AJ180" s="86"/>
      <c r="AK180" s="86"/>
      <c r="AL180" s="86"/>
      <c r="AM180" s="86"/>
      <c r="AN180" s="86"/>
      <c r="AO180" s="86"/>
      <c r="AP180" s="86"/>
      <c r="AQ180" s="86"/>
      <c r="AR180" s="86"/>
      <c r="AS180" s="86"/>
      <c r="AT180" s="86"/>
      <c r="AU180" s="86"/>
      <c r="AV180" s="86"/>
      <c r="AW180" s="86"/>
      <c r="AX180" s="86"/>
      <c r="AY180" s="86"/>
      <c r="AZ180" s="86"/>
    </row>
    <row r="181" ht="15.75" customHeight="1">
      <c r="A181" s="86"/>
      <c r="B181" s="86"/>
      <c r="C181" s="86"/>
      <c r="D181" s="86"/>
      <c r="E181" s="86"/>
      <c r="F181" s="86"/>
      <c r="G181" s="86"/>
      <c r="H181" s="86"/>
      <c r="I181" s="86"/>
      <c r="J181" s="86"/>
      <c r="K181" s="86"/>
      <c r="L181" s="86"/>
      <c r="M181" s="86"/>
      <c r="N181" s="86"/>
      <c r="O181" s="86"/>
      <c r="P181" s="86"/>
      <c r="Q181" s="86"/>
      <c r="R181" s="86"/>
      <c r="S181" s="86"/>
      <c r="T181" s="86"/>
      <c r="U181" s="86"/>
      <c r="V181" s="86"/>
      <c r="W181" s="86"/>
      <c r="X181" s="86"/>
      <c r="Y181" s="86"/>
      <c r="Z181" s="86"/>
      <c r="AA181" s="86"/>
      <c r="AB181" s="86"/>
      <c r="AC181" s="86"/>
      <c r="AD181" s="86"/>
      <c r="AE181" s="86"/>
      <c r="AF181" s="86"/>
      <c r="AG181" s="86"/>
      <c r="AH181" s="86"/>
      <c r="AI181" s="86"/>
      <c r="AJ181" s="86"/>
      <c r="AK181" s="86"/>
      <c r="AL181" s="86"/>
      <c r="AM181" s="86"/>
      <c r="AN181" s="86"/>
      <c r="AO181" s="86"/>
      <c r="AP181" s="86"/>
      <c r="AQ181" s="86"/>
      <c r="AR181" s="86"/>
      <c r="AS181" s="86"/>
      <c r="AT181" s="86"/>
      <c r="AU181" s="86"/>
      <c r="AV181" s="86"/>
      <c r="AW181" s="86"/>
      <c r="AX181" s="86"/>
      <c r="AY181" s="86"/>
      <c r="AZ181" s="86"/>
    </row>
    <row r="182" ht="15.75" customHeight="1">
      <c r="A182" s="86"/>
      <c r="B182" s="86"/>
      <c r="C182" s="86"/>
      <c r="D182" s="86"/>
      <c r="E182" s="86"/>
      <c r="F182" s="86"/>
      <c r="G182" s="86"/>
      <c r="H182" s="86"/>
      <c r="I182" s="86"/>
      <c r="J182" s="86"/>
      <c r="K182" s="86"/>
      <c r="L182" s="86"/>
      <c r="M182" s="86"/>
      <c r="N182" s="86"/>
      <c r="O182" s="86"/>
      <c r="P182" s="86"/>
      <c r="Q182" s="86"/>
      <c r="R182" s="86"/>
      <c r="S182" s="86"/>
      <c r="T182" s="86"/>
      <c r="U182" s="86"/>
      <c r="V182" s="86"/>
      <c r="W182" s="86"/>
      <c r="X182" s="86"/>
      <c r="Y182" s="86"/>
      <c r="Z182" s="86"/>
      <c r="AA182" s="86"/>
      <c r="AB182" s="86"/>
      <c r="AC182" s="86"/>
      <c r="AD182" s="86"/>
      <c r="AE182" s="86"/>
      <c r="AF182" s="86"/>
      <c r="AG182" s="86"/>
      <c r="AH182" s="86"/>
      <c r="AI182" s="86"/>
      <c r="AJ182" s="86"/>
      <c r="AK182" s="86"/>
      <c r="AL182" s="86"/>
      <c r="AM182" s="86"/>
      <c r="AN182" s="86"/>
      <c r="AO182" s="86"/>
      <c r="AP182" s="86"/>
      <c r="AQ182" s="86"/>
      <c r="AR182" s="86"/>
      <c r="AS182" s="86"/>
      <c r="AT182" s="86"/>
      <c r="AU182" s="86"/>
      <c r="AV182" s="86"/>
      <c r="AW182" s="86"/>
      <c r="AX182" s="86"/>
      <c r="AY182" s="86"/>
      <c r="AZ182" s="86"/>
    </row>
    <row r="183" ht="15.75" customHeight="1">
      <c r="A183" s="86"/>
      <c r="B183" s="86"/>
      <c r="C183" s="86"/>
      <c r="D183" s="86"/>
      <c r="E183" s="86"/>
      <c r="F183" s="86"/>
      <c r="G183" s="86"/>
      <c r="H183" s="86"/>
      <c r="I183" s="86"/>
      <c r="J183" s="86"/>
      <c r="K183" s="86"/>
      <c r="L183" s="86"/>
      <c r="M183" s="86"/>
      <c r="N183" s="86"/>
      <c r="O183" s="86"/>
      <c r="P183" s="86"/>
      <c r="Q183" s="86"/>
      <c r="R183" s="86"/>
      <c r="S183" s="86"/>
      <c r="T183" s="86"/>
      <c r="U183" s="86"/>
      <c r="V183" s="86"/>
      <c r="W183" s="86"/>
      <c r="X183" s="86"/>
      <c r="Y183" s="86"/>
      <c r="Z183" s="86"/>
      <c r="AA183" s="86"/>
      <c r="AB183" s="86"/>
      <c r="AC183" s="86"/>
      <c r="AD183" s="86"/>
      <c r="AE183" s="86"/>
      <c r="AF183" s="86"/>
      <c r="AG183" s="86"/>
      <c r="AH183" s="86"/>
      <c r="AI183" s="86"/>
      <c r="AJ183" s="86"/>
      <c r="AK183" s="86"/>
      <c r="AL183" s="86"/>
      <c r="AM183" s="86"/>
      <c r="AN183" s="86"/>
      <c r="AO183" s="86"/>
      <c r="AP183" s="86"/>
      <c r="AQ183" s="86"/>
      <c r="AR183" s="86"/>
      <c r="AS183" s="86"/>
      <c r="AT183" s="86"/>
      <c r="AU183" s="86"/>
      <c r="AV183" s="86"/>
      <c r="AW183" s="86"/>
      <c r="AX183" s="86"/>
      <c r="AY183" s="86"/>
      <c r="AZ183" s="86"/>
    </row>
    <row r="184" ht="15.75" customHeight="1">
      <c r="A184" s="86"/>
      <c r="B184" s="86"/>
      <c r="C184" s="86"/>
      <c r="D184" s="86"/>
      <c r="E184" s="86"/>
      <c r="F184" s="86"/>
      <c r="G184" s="86"/>
      <c r="H184" s="86"/>
      <c r="I184" s="86"/>
      <c r="J184" s="86"/>
      <c r="K184" s="86"/>
      <c r="L184" s="86"/>
      <c r="M184" s="86"/>
      <c r="N184" s="86"/>
      <c r="O184" s="86"/>
      <c r="P184" s="86"/>
      <c r="Q184" s="86"/>
      <c r="R184" s="86"/>
      <c r="S184" s="86"/>
      <c r="T184" s="86"/>
      <c r="U184" s="86"/>
      <c r="V184" s="86"/>
      <c r="W184" s="86"/>
      <c r="X184" s="86"/>
      <c r="Y184" s="86"/>
      <c r="Z184" s="86"/>
      <c r="AA184" s="86"/>
      <c r="AB184" s="86"/>
      <c r="AC184" s="86"/>
      <c r="AD184" s="86"/>
      <c r="AE184" s="86"/>
      <c r="AF184" s="86"/>
      <c r="AG184" s="86"/>
      <c r="AH184" s="86"/>
      <c r="AI184" s="86"/>
      <c r="AJ184" s="86"/>
      <c r="AK184" s="86"/>
      <c r="AL184" s="86"/>
      <c r="AM184" s="86"/>
      <c r="AN184" s="86"/>
      <c r="AO184" s="86"/>
      <c r="AP184" s="86"/>
      <c r="AQ184" s="86"/>
      <c r="AR184" s="86"/>
      <c r="AS184" s="86"/>
      <c r="AT184" s="86"/>
      <c r="AU184" s="86"/>
      <c r="AV184" s="86"/>
      <c r="AW184" s="86"/>
      <c r="AX184" s="86"/>
      <c r="AY184" s="86"/>
      <c r="AZ184" s="86"/>
    </row>
    <row r="185" ht="15.75" customHeight="1">
      <c r="A185" s="86"/>
      <c r="B185" s="86"/>
      <c r="C185" s="86"/>
      <c r="D185" s="86"/>
      <c r="E185" s="86"/>
      <c r="F185" s="86"/>
      <c r="G185" s="86"/>
      <c r="H185" s="86"/>
      <c r="I185" s="86"/>
      <c r="J185" s="86"/>
      <c r="K185" s="86"/>
      <c r="L185" s="86"/>
      <c r="M185" s="86"/>
      <c r="N185" s="86"/>
      <c r="O185" s="86"/>
      <c r="P185" s="86"/>
      <c r="Q185" s="86"/>
      <c r="R185" s="86"/>
      <c r="S185" s="86"/>
      <c r="T185" s="86"/>
      <c r="U185" s="86"/>
      <c r="V185" s="86"/>
      <c r="W185" s="86"/>
      <c r="X185" s="86"/>
      <c r="Y185" s="86"/>
      <c r="Z185" s="86"/>
      <c r="AA185" s="86"/>
      <c r="AB185" s="86"/>
      <c r="AC185" s="86"/>
      <c r="AD185" s="86"/>
      <c r="AE185" s="86"/>
      <c r="AF185" s="86"/>
      <c r="AG185" s="86"/>
      <c r="AH185" s="86"/>
      <c r="AI185" s="86"/>
      <c r="AJ185" s="86"/>
      <c r="AK185" s="86"/>
      <c r="AL185" s="86"/>
      <c r="AM185" s="86"/>
      <c r="AN185" s="86"/>
      <c r="AO185" s="86"/>
      <c r="AP185" s="86"/>
      <c r="AQ185" s="86"/>
      <c r="AR185" s="86"/>
      <c r="AS185" s="86"/>
      <c r="AT185" s="86"/>
      <c r="AU185" s="86"/>
      <c r="AV185" s="86"/>
      <c r="AW185" s="86"/>
      <c r="AX185" s="86"/>
      <c r="AY185" s="86"/>
      <c r="AZ185" s="86"/>
    </row>
    <row r="186" ht="15.75" customHeight="1">
      <c r="A186" s="86"/>
      <c r="B186" s="86"/>
      <c r="C186" s="86"/>
      <c r="D186" s="86"/>
      <c r="E186" s="86"/>
      <c r="F186" s="86"/>
      <c r="G186" s="86"/>
      <c r="H186" s="86"/>
      <c r="I186" s="86"/>
      <c r="J186" s="86"/>
      <c r="K186" s="86"/>
      <c r="L186" s="86"/>
      <c r="M186" s="86"/>
      <c r="N186" s="86"/>
      <c r="O186" s="86"/>
      <c r="P186" s="86"/>
      <c r="Q186" s="86"/>
      <c r="R186" s="86"/>
      <c r="S186" s="86"/>
      <c r="T186" s="86"/>
      <c r="U186" s="86"/>
      <c r="V186" s="86"/>
      <c r="W186" s="86"/>
      <c r="X186" s="86"/>
      <c r="Y186" s="86"/>
      <c r="Z186" s="86"/>
      <c r="AA186" s="86"/>
      <c r="AB186" s="86"/>
      <c r="AC186" s="86"/>
      <c r="AD186" s="86"/>
      <c r="AE186" s="86"/>
      <c r="AF186" s="86"/>
      <c r="AG186" s="86"/>
      <c r="AH186" s="86"/>
      <c r="AI186" s="86"/>
      <c r="AJ186" s="86"/>
      <c r="AK186" s="86"/>
      <c r="AL186" s="86"/>
      <c r="AM186" s="86"/>
      <c r="AN186" s="86"/>
      <c r="AO186" s="86"/>
      <c r="AP186" s="86"/>
      <c r="AQ186" s="86"/>
      <c r="AR186" s="86"/>
      <c r="AS186" s="86"/>
      <c r="AT186" s="86"/>
      <c r="AU186" s="86"/>
      <c r="AV186" s="86"/>
      <c r="AW186" s="86"/>
      <c r="AX186" s="86"/>
      <c r="AY186" s="86"/>
      <c r="AZ186" s="86"/>
    </row>
    <row r="187" ht="15.75" customHeight="1">
      <c r="A187" s="86"/>
      <c r="B187" s="86"/>
      <c r="C187" s="86"/>
      <c r="D187" s="86"/>
      <c r="E187" s="86"/>
      <c r="F187" s="86"/>
      <c r="G187" s="86"/>
      <c r="H187" s="86"/>
      <c r="I187" s="86"/>
      <c r="J187" s="86"/>
      <c r="K187" s="86"/>
      <c r="L187" s="86"/>
      <c r="M187" s="86"/>
      <c r="N187" s="86"/>
      <c r="O187" s="86"/>
      <c r="P187" s="86"/>
      <c r="Q187" s="86"/>
      <c r="R187" s="86"/>
      <c r="S187" s="86"/>
      <c r="T187" s="86"/>
      <c r="U187" s="86"/>
      <c r="V187" s="86"/>
      <c r="W187" s="86"/>
      <c r="X187" s="86"/>
      <c r="Y187" s="86"/>
      <c r="Z187" s="86"/>
      <c r="AA187" s="86"/>
      <c r="AB187" s="86"/>
      <c r="AC187" s="86"/>
      <c r="AD187" s="86"/>
      <c r="AE187" s="86"/>
      <c r="AF187" s="86"/>
      <c r="AG187" s="86"/>
      <c r="AH187" s="86"/>
      <c r="AI187" s="86"/>
      <c r="AJ187" s="86"/>
      <c r="AK187" s="86"/>
      <c r="AL187" s="86"/>
      <c r="AM187" s="86"/>
      <c r="AN187" s="86"/>
      <c r="AO187" s="86"/>
      <c r="AP187" s="86"/>
      <c r="AQ187" s="86"/>
      <c r="AR187" s="86"/>
      <c r="AS187" s="86"/>
      <c r="AT187" s="86"/>
      <c r="AU187" s="86"/>
      <c r="AV187" s="86"/>
      <c r="AW187" s="86"/>
      <c r="AX187" s="86"/>
      <c r="AY187" s="86"/>
      <c r="AZ187" s="86"/>
    </row>
    <row r="188" ht="15.75" customHeight="1">
      <c r="A188" s="86"/>
      <c r="B188" s="86"/>
      <c r="C188" s="86"/>
      <c r="D188" s="86"/>
      <c r="E188" s="86"/>
      <c r="F188" s="86"/>
      <c r="G188" s="86"/>
      <c r="H188" s="86"/>
      <c r="I188" s="86"/>
      <c r="J188" s="86"/>
      <c r="K188" s="86"/>
      <c r="L188" s="86"/>
      <c r="M188" s="86"/>
      <c r="N188" s="86"/>
      <c r="O188" s="86"/>
      <c r="P188" s="86"/>
      <c r="Q188" s="86"/>
      <c r="R188" s="86"/>
      <c r="S188" s="86"/>
      <c r="T188" s="86"/>
      <c r="U188" s="86"/>
      <c r="V188" s="86"/>
      <c r="W188" s="86"/>
      <c r="X188" s="86"/>
      <c r="Y188" s="86"/>
      <c r="Z188" s="86"/>
      <c r="AA188" s="86"/>
      <c r="AB188" s="86"/>
      <c r="AC188" s="86"/>
      <c r="AD188" s="86"/>
      <c r="AE188" s="86"/>
      <c r="AF188" s="86"/>
      <c r="AG188" s="86"/>
      <c r="AH188" s="86"/>
      <c r="AI188" s="86"/>
      <c r="AJ188" s="86"/>
      <c r="AK188" s="86"/>
      <c r="AL188" s="86"/>
      <c r="AM188" s="86"/>
      <c r="AN188" s="86"/>
      <c r="AO188" s="86"/>
      <c r="AP188" s="86"/>
      <c r="AQ188" s="86"/>
      <c r="AR188" s="86"/>
      <c r="AS188" s="86"/>
      <c r="AT188" s="86"/>
      <c r="AU188" s="86"/>
      <c r="AV188" s="86"/>
      <c r="AW188" s="86"/>
      <c r="AX188" s="86"/>
      <c r="AY188" s="86"/>
      <c r="AZ188" s="86"/>
    </row>
    <row r="189" ht="15.75" customHeight="1">
      <c r="A189" s="86"/>
      <c r="B189" s="86"/>
      <c r="C189" s="86"/>
      <c r="D189" s="86"/>
      <c r="E189" s="86"/>
      <c r="F189" s="86"/>
      <c r="G189" s="86"/>
      <c r="H189" s="86"/>
      <c r="I189" s="86"/>
      <c r="J189" s="86"/>
      <c r="K189" s="86"/>
      <c r="L189" s="86"/>
      <c r="M189" s="86"/>
      <c r="N189" s="86"/>
      <c r="O189" s="86"/>
      <c r="P189" s="86"/>
      <c r="Q189" s="86"/>
      <c r="R189" s="86"/>
      <c r="S189" s="86"/>
      <c r="T189" s="86"/>
      <c r="U189" s="86"/>
      <c r="V189" s="86"/>
      <c r="W189" s="86"/>
      <c r="X189" s="86"/>
      <c r="Y189" s="86"/>
      <c r="Z189" s="86"/>
      <c r="AA189" s="86"/>
      <c r="AB189" s="86"/>
      <c r="AC189" s="86"/>
      <c r="AD189" s="86"/>
      <c r="AE189" s="86"/>
      <c r="AF189" s="86"/>
      <c r="AG189" s="86"/>
      <c r="AH189" s="86"/>
      <c r="AI189" s="86"/>
      <c r="AJ189" s="86"/>
      <c r="AK189" s="86"/>
      <c r="AL189" s="86"/>
      <c r="AM189" s="86"/>
      <c r="AN189" s="86"/>
      <c r="AO189" s="86"/>
      <c r="AP189" s="86"/>
      <c r="AQ189" s="86"/>
      <c r="AR189" s="86"/>
      <c r="AS189" s="86"/>
      <c r="AT189" s="86"/>
      <c r="AU189" s="86"/>
      <c r="AV189" s="86"/>
      <c r="AW189" s="86"/>
      <c r="AX189" s="86"/>
      <c r="AY189" s="86"/>
      <c r="AZ189" s="86"/>
    </row>
    <row r="190" ht="15.75" customHeight="1">
      <c r="A190" s="86"/>
      <c r="B190" s="86"/>
      <c r="C190" s="86"/>
      <c r="D190" s="86"/>
      <c r="E190" s="86"/>
      <c r="F190" s="86"/>
      <c r="G190" s="86"/>
      <c r="H190" s="86"/>
      <c r="I190" s="86"/>
      <c r="J190" s="86"/>
      <c r="K190" s="86"/>
      <c r="L190" s="86"/>
      <c r="M190" s="86"/>
      <c r="N190" s="86"/>
      <c r="O190" s="86"/>
      <c r="P190" s="86"/>
      <c r="Q190" s="86"/>
      <c r="R190" s="86"/>
      <c r="S190" s="86"/>
      <c r="T190" s="86"/>
      <c r="U190" s="86"/>
      <c r="V190" s="86"/>
      <c r="W190" s="86"/>
      <c r="X190" s="86"/>
      <c r="Y190" s="86"/>
      <c r="Z190" s="86"/>
      <c r="AA190" s="86"/>
      <c r="AB190" s="86"/>
      <c r="AC190" s="86"/>
      <c r="AD190" s="86"/>
      <c r="AE190" s="86"/>
      <c r="AF190" s="86"/>
      <c r="AG190" s="86"/>
      <c r="AH190" s="86"/>
      <c r="AI190" s="86"/>
      <c r="AJ190" s="86"/>
      <c r="AK190" s="86"/>
      <c r="AL190" s="86"/>
      <c r="AM190" s="86"/>
      <c r="AN190" s="86"/>
      <c r="AO190" s="86"/>
      <c r="AP190" s="86"/>
      <c r="AQ190" s="86"/>
      <c r="AR190" s="86"/>
      <c r="AS190" s="86"/>
      <c r="AT190" s="86"/>
      <c r="AU190" s="86"/>
      <c r="AV190" s="86"/>
      <c r="AW190" s="86"/>
      <c r="AX190" s="86"/>
      <c r="AY190" s="86"/>
      <c r="AZ190" s="86"/>
    </row>
    <row r="191" ht="15.75" customHeight="1">
      <c r="A191" s="86"/>
      <c r="B191" s="86"/>
      <c r="C191" s="86"/>
      <c r="D191" s="86"/>
      <c r="E191" s="86"/>
      <c r="F191" s="86"/>
      <c r="G191" s="86"/>
      <c r="H191" s="86"/>
      <c r="I191" s="86"/>
      <c r="J191" s="86"/>
      <c r="K191" s="86"/>
      <c r="L191" s="86"/>
      <c r="M191" s="86"/>
      <c r="N191" s="86"/>
      <c r="O191" s="86"/>
      <c r="P191" s="86"/>
      <c r="Q191" s="86"/>
      <c r="R191" s="86"/>
      <c r="S191" s="86"/>
      <c r="T191" s="86"/>
      <c r="U191" s="86"/>
      <c r="V191" s="86"/>
      <c r="W191" s="86"/>
      <c r="X191" s="86"/>
      <c r="Y191" s="86"/>
      <c r="Z191" s="86"/>
      <c r="AA191" s="86"/>
      <c r="AB191" s="86"/>
      <c r="AC191" s="86"/>
      <c r="AD191" s="86"/>
      <c r="AE191" s="86"/>
      <c r="AF191" s="86"/>
      <c r="AG191" s="86"/>
      <c r="AH191" s="86"/>
      <c r="AI191" s="86"/>
      <c r="AJ191" s="86"/>
      <c r="AK191" s="86"/>
      <c r="AL191" s="86"/>
      <c r="AM191" s="86"/>
      <c r="AN191" s="86"/>
      <c r="AO191" s="86"/>
      <c r="AP191" s="86"/>
      <c r="AQ191" s="86"/>
      <c r="AR191" s="86"/>
      <c r="AS191" s="86"/>
      <c r="AT191" s="86"/>
      <c r="AU191" s="86"/>
      <c r="AV191" s="86"/>
      <c r="AW191" s="86"/>
      <c r="AX191" s="86"/>
      <c r="AY191" s="86"/>
      <c r="AZ191" s="86"/>
    </row>
    <row r="192" ht="15.75" customHeight="1">
      <c r="A192" s="86"/>
      <c r="B192" s="86"/>
      <c r="C192" s="86"/>
      <c r="D192" s="86"/>
      <c r="E192" s="86"/>
      <c r="F192" s="86"/>
      <c r="G192" s="86"/>
      <c r="H192" s="86"/>
      <c r="I192" s="86"/>
      <c r="J192" s="86"/>
      <c r="K192" s="86"/>
      <c r="L192" s="86"/>
      <c r="M192" s="86"/>
      <c r="N192" s="86"/>
      <c r="O192" s="86"/>
      <c r="P192" s="86"/>
      <c r="Q192" s="86"/>
      <c r="R192" s="86"/>
      <c r="S192" s="86"/>
      <c r="T192" s="86"/>
      <c r="U192" s="86"/>
      <c r="V192" s="86"/>
      <c r="W192" s="86"/>
      <c r="X192" s="86"/>
      <c r="Y192" s="86"/>
      <c r="Z192" s="86"/>
      <c r="AA192" s="86"/>
      <c r="AB192" s="86"/>
      <c r="AC192" s="86"/>
      <c r="AD192" s="86"/>
      <c r="AE192" s="86"/>
      <c r="AF192" s="86"/>
      <c r="AG192" s="86"/>
      <c r="AH192" s="86"/>
      <c r="AI192" s="86"/>
      <c r="AJ192" s="86"/>
      <c r="AK192" s="86"/>
      <c r="AL192" s="86"/>
      <c r="AM192" s="86"/>
      <c r="AN192" s="86"/>
      <c r="AO192" s="86"/>
      <c r="AP192" s="86"/>
      <c r="AQ192" s="86"/>
      <c r="AR192" s="86"/>
      <c r="AS192" s="86"/>
      <c r="AT192" s="86"/>
      <c r="AU192" s="86"/>
      <c r="AV192" s="86"/>
      <c r="AW192" s="86"/>
      <c r="AX192" s="86"/>
      <c r="AY192" s="86"/>
      <c r="AZ192" s="86"/>
    </row>
    <row r="193" ht="15.75" customHeight="1">
      <c r="A193" s="86"/>
      <c r="B193" s="86"/>
      <c r="C193" s="86"/>
      <c r="D193" s="86"/>
      <c r="E193" s="86"/>
      <c r="F193" s="86"/>
      <c r="G193" s="86"/>
      <c r="H193" s="86"/>
      <c r="I193" s="86"/>
      <c r="J193" s="86"/>
      <c r="K193" s="86"/>
      <c r="L193" s="86"/>
      <c r="M193" s="86"/>
      <c r="N193" s="86"/>
      <c r="O193" s="86"/>
      <c r="P193" s="86"/>
      <c r="Q193" s="86"/>
      <c r="R193" s="86"/>
      <c r="S193" s="86"/>
      <c r="T193" s="86"/>
      <c r="U193" s="86"/>
      <c r="V193" s="86"/>
      <c r="W193" s="86"/>
      <c r="X193" s="86"/>
      <c r="Y193" s="86"/>
      <c r="Z193" s="86"/>
      <c r="AA193" s="86"/>
      <c r="AB193" s="86"/>
      <c r="AC193" s="86"/>
      <c r="AD193" s="86"/>
      <c r="AE193" s="86"/>
      <c r="AF193" s="86"/>
      <c r="AG193" s="86"/>
      <c r="AH193" s="86"/>
      <c r="AI193" s="86"/>
      <c r="AJ193" s="86"/>
      <c r="AK193" s="86"/>
      <c r="AL193" s="86"/>
      <c r="AM193" s="86"/>
      <c r="AN193" s="86"/>
      <c r="AO193" s="86"/>
      <c r="AP193" s="86"/>
      <c r="AQ193" s="86"/>
      <c r="AR193" s="86"/>
      <c r="AS193" s="86"/>
      <c r="AT193" s="86"/>
      <c r="AU193" s="86"/>
      <c r="AV193" s="86"/>
      <c r="AW193" s="86"/>
      <c r="AX193" s="86"/>
      <c r="AY193" s="86"/>
      <c r="AZ193" s="86"/>
    </row>
    <row r="194" ht="15.75" customHeight="1">
      <c r="A194" s="86"/>
      <c r="B194" s="86"/>
      <c r="C194" s="86"/>
      <c r="D194" s="86"/>
      <c r="E194" s="86"/>
      <c r="F194" s="86"/>
      <c r="G194" s="86"/>
      <c r="H194" s="86"/>
      <c r="I194" s="86"/>
      <c r="J194" s="86"/>
      <c r="K194" s="86"/>
      <c r="L194" s="86"/>
      <c r="M194" s="86"/>
      <c r="N194" s="86"/>
      <c r="O194" s="86"/>
      <c r="P194" s="86"/>
      <c r="Q194" s="86"/>
      <c r="R194" s="86"/>
      <c r="S194" s="86"/>
      <c r="T194" s="86"/>
      <c r="U194" s="86"/>
      <c r="V194" s="86"/>
      <c r="W194" s="86"/>
      <c r="X194" s="86"/>
      <c r="Y194" s="86"/>
      <c r="Z194" s="86"/>
      <c r="AA194" s="86"/>
      <c r="AB194" s="86"/>
      <c r="AC194" s="86"/>
      <c r="AD194" s="86"/>
      <c r="AE194" s="86"/>
      <c r="AF194" s="86"/>
      <c r="AG194" s="86"/>
      <c r="AH194" s="86"/>
      <c r="AI194" s="86"/>
      <c r="AJ194" s="86"/>
      <c r="AK194" s="86"/>
      <c r="AL194" s="86"/>
      <c r="AM194" s="86"/>
      <c r="AN194" s="86"/>
      <c r="AO194" s="86"/>
      <c r="AP194" s="86"/>
      <c r="AQ194" s="86"/>
      <c r="AR194" s="86"/>
      <c r="AS194" s="86"/>
      <c r="AT194" s="86"/>
      <c r="AU194" s="86"/>
      <c r="AV194" s="86"/>
      <c r="AW194" s="86"/>
      <c r="AX194" s="86"/>
      <c r="AY194" s="86"/>
      <c r="AZ194" s="86"/>
    </row>
    <row r="195" ht="15.75" customHeight="1">
      <c r="A195" s="86"/>
      <c r="B195" s="86"/>
      <c r="C195" s="86"/>
      <c r="D195" s="86"/>
      <c r="E195" s="86"/>
      <c r="F195" s="86"/>
      <c r="G195" s="86"/>
      <c r="H195" s="86"/>
      <c r="I195" s="86"/>
      <c r="J195" s="86"/>
      <c r="K195" s="86"/>
      <c r="L195" s="86"/>
      <c r="M195" s="86"/>
      <c r="N195" s="86"/>
      <c r="O195" s="86"/>
      <c r="P195" s="86"/>
      <c r="Q195" s="86"/>
      <c r="R195" s="86"/>
      <c r="S195" s="86"/>
      <c r="T195" s="86"/>
      <c r="U195" s="86"/>
      <c r="V195" s="86"/>
      <c r="W195" s="86"/>
      <c r="X195" s="86"/>
      <c r="Y195" s="86"/>
      <c r="Z195" s="86"/>
      <c r="AA195" s="86"/>
      <c r="AB195" s="86"/>
      <c r="AC195" s="86"/>
      <c r="AD195" s="86"/>
      <c r="AE195" s="86"/>
      <c r="AF195" s="86"/>
      <c r="AG195" s="86"/>
      <c r="AH195" s="86"/>
      <c r="AI195" s="86"/>
      <c r="AJ195" s="86"/>
      <c r="AK195" s="86"/>
      <c r="AL195" s="86"/>
      <c r="AM195" s="86"/>
      <c r="AN195" s="86"/>
      <c r="AO195" s="86"/>
      <c r="AP195" s="86"/>
      <c r="AQ195" s="86"/>
      <c r="AR195" s="86"/>
      <c r="AS195" s="86"/>
      <c r="AT195" s="86"/>
      <c r="AU195" s="86"/>
      <c r="AV195" s="86"/>
      <c r="AW195" s="86"/>
      <c r="AX195" s="86"/>
      <c r="AY195" s="86"/>
      <c r="AZ195" s="86"/>
    </row>
    <row r="196" ht="15.75" customHeight="1">
      <c r="A196" s="86"/>
      <c r="B196" s="86"/>
      <c r="C196" s="86"/>
      <c r="D196" s="86"/>
      <c r="E196" s="86"/>
      <c r="F196" s="86"/>
      <c r="G196" s="86"/>
      <c r="H196" s="86"/>
      <c r="I196" s="86"/>
      <c r="J196" s="86"/>
      <c r="K196" s="86"/>
      <c r="L196" s="86"/>
      <c r="M196" s="86"/>
      <c r="N196" s="86"/>
      <c r="O196" s="86"/>
      <c r="P196" s="86"/>
      <c r="Q196" s="86"/>
      <c r="R196" s="86"/>
      <c r="S196" s="86"/>
      <c r="T196" s="86"/>
      <c r="U196" s="86"/>
      <c r="V196" s="86"/>
      <c r="W196" s="86"/>
      <c r="X196" s="86"/>
      <c r="Y196" s="86"/>
      <c r="Z196" s="86"/>
      <c r="AA196" s="86"/>
      <c r="AB196" s="86"/>
      <c r="AC196" s="86"/>
      <c r="AD196" s="86"/>
      <c r="AE196" s="86"/>
      <c r="AF196" s="86"/>
      <c r="AG196" s="86"/>
      <c r="AH196" s="86"/>
      <c r="AI196" s="86"/>
      <c r="AJ196" s="86"/>
      <c r="AK196" s="86"/>
      <c r="AL196" s="86"/>
      <c r="AM196" s="86"/>
      <c r="AN196" s="86"/>
      <c r="AO196" s="86"/>
      <c r="AP196" s="86"/>
      <c r="AQ196" s="86"/>
      <c r="AR196" s="86"/>
      <c r="AS196" s="86"/>
      <c r="AT196" s="86"/>
      <c r="AU196" s="86"/>
      <c r="AV196" s="86"/>
      <c r="AW196" s="86"/>
      <c r="AX196" s="86"/>
      <c r="AY196" s="86"/>
      <c r="AZ196" s="86"/>
    </row>
    <row r="197" ht="15.75" customHeight="1">
      <c r="A197" s="86"/>
      <c r="B197" s="86"/>
      <c r="C197" s="86"/>
      <c r="D197" s="86"/>
      <c r="E197" s="86"/>
      <c r="F197" s="86"/>
      <c r="G197" s="86"/>
      <c r="H197" s="86"/>
      <c r="I197" s="86"/>
      <c r="J197" s="86"/>
      <c r="K197" s="86"/>
      <c r="L197" s="86"/>
      <c r="M197" s="86"/>
      <c r="N197" s="86"/>
      <c r="O197" s="86"/>
      <c r="P197" s="86"/>
      <c r="Q197" s="86"/>
      <c r="R197" s="86"/>
      <c r="S197" s="86"/>
      <c r="T197" s="86"/>
      <c r="U197" s="86"/>
      <c r="V197" s="86"/>
      <c r="W197" s="86"/>
      <c r="X197" s="86"/>
      <c r="Y197" s="86"/>
      <c r="Z197" s="86"/>
      <c r="AA197" s="86"/>
      <c r="AB197" s="86"/>
      <c r="AC197" s="86"/>
      <c r="AD197" s="86"/>
      <c r="AE197" s="86"/>
      <c r="AF197" s="86"/>
      <c r="AG197" s="86"/>
      <c r="AH197" s="86"/>
      <c r="AI197" s="86"/>
      <c r="AJ197" s="86"/>
      <c r="AK197" s="86"/>
      <c r="AL197" s="86"/>
      <c r="AM197" s="86"/>
      <c r="AN197" s="86"/>
      <c r="AO197" s="86"/>
      <c r="AP197" s="86"/>
      <c r="AQ197" s="86"/>
      <c r="AR197" s="86"/>
      <c r="AS197" s="86"/>
      <c r="AT197" s="86"/>
      <c r="AU197" s="86"/>
      <c r="AV197" s="86"/>
      <c r="AW197" s="86"/>
      <c r="AX197" s="86"/>
      <c r="AY197" s="86"/>
      <c r="AZ197" s="86"/>
    </row>
    <row r="198" ht="15.75" customHeight="1">
      <c r="A198" s="86"/>
      <c r="B198" s="86"/>
      <c r="C198" s="86"/>
      <c r="D198" s="86"/>
      <c r="E198" s="86"/>
      <c r="F198" s="86"/>
      <c r="G198" s="86"/>
      <c r="H198" s="86"/>
      <c r="I198" s="86"/>
      <c r="J198" s="86"/>
      <c r="K198" s="86"/>
      <c r="L198" s="86"/>
      <c r="M198" s="86"/>
      <c r="N198" s="86"/>
      <c r="O198" s="86"/>
      <c r="P198" s="86"/>
      <c r="Q198" s="86"/>
      <c r="R198" s="86"/>
      <c r="S198" s="86"/>
      <c r="T198" s="86"/>
      <c r="U198" s="86"/>
      <c r="V198" s="86"/>
      <c r="W198" s="86"/>
      <c r="X198" s="86"/>
      <c r="Y198" s="86"/>
      <c r="Z198" s="86"/>
      <c r="AA198" s="86"/>
      <c r="AB198" s="86"/>
      <c r="AC198" s="86"/>
      <c r="AD198" s="86"/>
      <c r="AE198" s="86"/>
      <c r="AF198" s="86"/>
      <c r="AG198" s="86"/>
      <c r="AH198" s="86"/>
      <c r="AI198" s="86"/>
      <c r="AJ198" s="86"/>
      <c r="AK198" s="86"/>
      <c r="AL198" s="86"/>
      <c r="AM198" s="86"/>
      <c r="AN198" s="86"/>
      <c r="AO198" s="86"/>
      <c r="AP198" s="86"/>
      <c r="AQ198" s="86"/>
      <c r="AR198" s="86"/>
      <c r="AS198" s="86"/>
      <c r="AT198" s="86"/>
      <c r="AU198" s="86"/>
      <c r="AV198" s="86"/>
      <c r="AW198" s="86"/>
      <c r="AX198" s="86"/>
      <c r="AY198" s="86"/>
      <c r="AZ198" s="86"/>
    </row>
    <row r="199" ht="15.75" customHeight="1">
      <c r="A199" s="86"/>
      <c r="B199" s="86"/>
      <c r="C199" s="86"/>
      <c r="D199" s="86"/>
      <c r="E199" s="86"/>
      <c r="F199" s="86"/>
      <c r="G199" s="86"/>
      <c r="H199" s="86"/>
      <c r="I199" s="86"/>
      <c r="J199" s="86"/>
      <c r="K199" s="86"/>
      <c r="L199" s="86"/>
      <c r="M199" s="86"/>
      <c r="N199" s="86"/>
      <c r="O199" s="86"/>
      <c r="P199" s="86"/>
      <c r="Q199" s="86"/>
      <c r="R199" s="86"/>
      <c r="S199" s="86"/>
      <c r="T199" s="86"/>
      <c r="U199" s="86"/>
      <c r="V199" s="86"/>
      <c r="W199" s="86"/>
      <c r="X199" s="86"/>
      <c r="Y199" s="86"/>
      <c r="Z199" s="86"/>
      <c r="AA199" s="86"/>
      <c r="AB199" s="86"/>
      <c r="AC199" s="86"/>
      <c r="AD199" s="86"/>
      <c r="AE199" s="86"/>
      <c r="AF199" s="86"/>
      <c r="AG199" s="86"/>
      <c r="AH199" s="86"/>
      <c r="AI199" s="86"/>
      <c r="AJ199" s="86"/>
      <c r="AK199" s="86"/>
      <c r="AL199" s="86"/>
      <c r="AM199" s="86"/>
      <c r="AN199" s="86"/>
      <c r="AO199" s="86"/>
      <c r="AP199" s="86"/>
      <c r="AQ199" s="86"/>
      <c r="AR199" s="86"/>
      <c r="AS199" s="86"/>
      <c r="AT199" s="86"/>
      <c r="AU199" s="86"/>
      <c r="AV199" s="86"/>
      <c r="AW199" s="86"/>
      <c r="AX199" s="86"/>
      <c r="AY199" s="86"/>
      <c r="AZ199" s="86"/>
    </row>
    <row r="200" ht="15.75" customHeight="1">
      <c r="A200" s="86"/>
      <c r="B200" s="86"/>
      <c r="C200" s="86"/>
      <c r="D200" s="86"/>
      <c r="E200" s="86"/>
      <c r="F200" s="86"/>
      <c r="G200" s="86"/>
      <c r="H200" s="86"/>
      <c r="I200" s="86"/>
      <c r="J200" s="86"/>
      <c r="K200" s="86"/>
      <c r="L200" s="86"/>
      <c r="M200" s="86"/>
      <c r="N200" s="86"/>
      <c r="O200" s="86"/>
      <c r="P200" s="86"/>
      <c r="Q200" s="86"/>
      <c r="R200" s="86"/>
      <c r="S200" s="86"/>
      <c r="T200" s="86"/>
      <c r="U200" s="86"/>
      <c r="V200" s="86"/>
      <c r="W200" s="86"/>
      <c r="X200" s="86"/>
      <c r="Y200" s="86"/>
      <c r="Z200" s="86"/>
      <c r="AA200" s="86"/>
      <c r="AB200" s="86"/>
      <c r="AC200" s="86"/>
      <c r="AD200" s="86"/>
      <c r="AE200" s="86"/>
      <c r="AF200" s="86"/>
      <c r="AG200" s="86"/>
      <c r="AH200" s="86"/>
      <c r="AI200" s="86"/>
      <c r="AJ200" s="86"/>
      <c r="AK200" s="86"/>
      <c r="AL200" s="86"/>
      <c r="AM200" s="86"/>
      <c r="AN200" s="86"/>
      <c r="AO200" s="86"/>
      <c r="AP200" s="86"/>
      <c r="AQ200" s="86"/>
      <c r="AR200" s="86"/>
      <c r="AS200" s="86"/>
      <c r="AT200" s="86"/>
      <c r="AU200" s="86"/>
      <c r="AV200" s="86"/>
      <c r="AW200" s="86"/>
      <c r="AX200" s="86"/>
      <c r="AY200" s="86"/>
      <c r="AZ200" s="86"/>
    </row>
    <row r="201" ht="15.75" customHeight="1">
      <c r="A201" s="86"/>
      <c r="B201" s="86"/>
      <c r="C201" s="86"/>
      <c r="D201" s="86"/>
      <c r="E201" s="86"/>
      <c r="F201" s="86"/>
      <c r="G201" s="86"/>
      <c r="H201" s="86"/>
      <c r="I201" s="86"/>
      <c r="J201" s="86"/>
      <c r="K201" s="86"/>
      <c r="L201" s="86"/>
      <c r="M201" s="86"/>
      <c r="N201" s="86"/>
      <c r="O201" s="86"/>
      <c r="P201" s="86"/>
      <c r="Q201" s="86"/>
      <c r="R201" s="86"/>
      <c r="S201" s="86"/>
      <c r="T201" s="86"/>
      <c r="U201" s="86"/>
      <c r="V201" s="86"/>
      <c r="W201" s="86"/>
      <c r="X201" s="86"/>
      <c r="Y201" s="86"/>
      <c r="Z201" s="86"/>
      <c r="AA201" s="86"/>
      <c r="AB201" s="86"/>
      <c r="AC201" s="86"/>
      <c r="AD201" s="86"/>
      <c r="AE201" s="86"/>
      <c r="AF201" s="86"/>
      <c r="AG201" s="86"/>
      <c r="AH201" s="86"/>
      <c r="AI201" s="86"/>
      <c r="AJ201" s="86"/>
      <c r="AK201" s="86"/>
      <c r="AL201" s="86"/>
      <c r="AM201" s="86"/>
      <c r="AN201" s="86"/>
      <c r="AO201" s="86"/>
      <c r="AP201" s="86"/>
      <c r="AQ201" s="86"/>
      <c r="AR201" s="86"/>
      <c r="AS201" s="86"/>
      <c r="AT201" s="86"/>
      <c r="AU201" s="86"/>
      <c r="AV201" s="86"/>
      <c r="AW201" s="86"/>
      <c r="AX201" s="86"/>
      <c r="AY201" s="86"/>
      <c r="AZ201" s="86"/>
    </row>
    <row r="202" ht="15.75" customHeight="1">
      <c r="A202" s="86"/>
      <c r="B202" s="86"/>
      <c r="C202" s="86"/>
      <c r="D202" s="86"/>
      <c r="E202" s="86"/>
      <c r="F202" s="86"/>
      <c r="G202" s="86"/>
      <c r="H202" s="86"/>
      <c r="I202" s="86"/>
      <c r="J202" s="86"/>
      <c r="K202" s="86"/>
      <c r="L202" s="86"/>
      <c r="M202" s="86"/>
      <c r="N202" s="86"/>
      <c r="O202" s="86"/>
      <c r="P202" s="86"/>
      <c r="Q202" s="86"/>
      <c r="R202" s="86"/>
      <c r="S202" s="86"/>
      <c r="T202" s="86"/>
      <c r="U202" s="86"/>
      <c r="V202" s="86"/>
      <c r="W202" s="86"/>
      <c r="X202" s="86"/>
      <c r="Y202" s="86"/>
      <c r="Z202" s="86"/>
      <c r="AA202" s="86"/>
      <c r="AB202" s="86"/>
      <c r="AC202" s="86"/>
      <c r="AD202" s="86"/>
      <c r="AE202" s="86"/>
      <c r="AF202" s="86"/>
      <c r="AG202" s="86"/>
      <c r="AH202" s="86"/>
      <c r="AI202" s="86"/>
      <c r="AJ202" s="86"/>
      <c r="AK202" s="86"/>
      <c r="AL202" s="86"/>
      <c r="AM202" s="86"/>
      <c r="AN202" s="86"/>
      <c r="AO202" s="86"/>
      <c r="AP202" s="86"/>
      <c r="AQ202" s="86"/>
      <c r="AR202" s="86"/>
      <c r="AS202" s="86"/>
      <c r="AT202" s="86"/>
      <c r="AU202" s="86"/>
      <c r="AV202" s="86"/>
      <c r="AW202" s="86"/>
      <c r="AX202" s="86"/>
      <c r="AY202" s="86"/>
      <c r="AZ202" s="86"/>
    </row>
    <row r="203" ht="15.75" customHeight="1">
      <c r="A203" s="86"/>
      <c r="B203" s="86"/>
      <c r="C203" s="86"/>
      <c r="D203" s="86"/>
      <c r="E203" s="86"/>
      <c r="F203" s="86"/>
      <c r="G203" s="86"/>
      <c r="H203" s="86"/>
      <c r="I203" s="86"/>
      <c r="J203" s="86"/>
      <c r="K203" s="86"/>
      <c r="L203" s="86"/>
      <c r="M203" s="86"/>
      <c r="N203" s="86"/>
      <c r="O203" s="86"/>
      <c r="P203" s="86"/>
      <c r="Q203" s="86"/>
      <c r="R203" s="86"/>
      <c r="S203" s="86"/>
      <c r="T203" s="86"/>
      <c r="U203" s="86"/>
      <c r="V203" s="86"/>
      <c r="W203" s="86"/>
      <c r="X203" s="86"/>
      <c r="Y203" s="86"/>
      <c r="Z203" s="86"/>
      <c r="AA203" s="86"/>
      <c r="AB203" s="86"/>
      <c r="AC203" s="86"/>
      <c r="AD203" s="86"/>
      <c r="AE203" s="86"/>
      <c r="AF203" s="86"/>
      <c r="AG203" s="86"/>
      <c r="AH203" s="86"/>
      <c r="AI203" s="86"/>
      <c r="AJ203" s="86"/>
      <c r="AK203" s="86"/>
      <c r="AL203" s="86"/>
      <c r="AM203" s="86"/>
      <c r="AN203" s="86"/>
      <c r="AO203" s="86"/>
      <c r="AP203" s="86"/>
      <c r="AQ203" s="86"/>
      <c r="AR203" s="86"/>
      <c r="AS203" s="86"/>
      <c r="AT203" s="86"/>
      <c r="AU203" s="86"/>
      <c r="AV203" s="86"/>
      <c r="AW203" s="86"/>
      <c r="AX203" s="86"/>
      <c r="AY203" s="86"/>
      <c r="AZ203" s="86"/>
    </row>
    <row r="204" ht="15.75" customHeight="1">
      <c r="A204" s="86"/>
      <c r="B204" s="86"/>
      <c r="C204" s="86"/>
      <c r="D204" s="86"/>
      <c r="E204" s="86"/>
      <c r="F204" s="86"/>
      <c r="G204" s="86"/>
      <c r="H204" s="86"/>
      <c r="I204" s="86"/>
      <c r="J204" s="86"/>
      <c r="K204" s="86"/>
      <c r="L204" s="86"/>
      <c r="M204" s="86"/>
      <c r="N204" s="86"/>
      <c r="O204" s="86"/>
      <c r="P204" s="86"/>
      <c r="Q204" s="86"/>
      <c r="R204" s="86"/>
      <c r="S204" s="86"/>
      <c r="T204" s="86"/>
      <c r="U204" s="86"/>
      <c r="V204" s="86"/>
      <c r="W204" s="86"/>
      <c r="X204" s="86"/>
      <c r="Y204" s="86"/>
      <c r="Z204" s="86"/>
      <c r="AA204" s="86"/>
      <c r="AB204" s="86"/>
      <c r="AC204" s="86"/>
      <c r="AD204" s="86"/>
      <c r="AE204" s="86"/>
      <c r="AF204" s="86"/>
      <c r="AG204" s="86"/>
      <c r="AH204" s="86"/>
      <c r="AI204" s="86"/>
      <c r="AJ204" s="86"/>
      <c r="AK204" s="86"/>
      <c r="AL204" s="86"/>
      <c r="AM204" s="86"/>
      <c r="AN204" s="86"/>
      <c r="AO204" s="86"/>
      <c r="AP204" s="86"/>
      <c r="AQ204" s="86"/>
      <c r="AR204" s="86"/>
      <c r="AS204" s="86"/>
      <c r="AT204" s="86"/>
      <c r="AU204" s="86"/>
      <c r="AV204" s="86"/>
      <c r="AW204" s="86"/>
      <c r="AX204" s="86"/>
      <c r="AY204" s="86"/>
      <c r="AZ204" s="86"/>
    </row>
    <row r="205" ht="15.75" customHeight="1">
      <c r="A205" s="86"/>
      <c r="B205" s="86"/>
      <c r="C205" s="86"/>
      <c r="D205" s="86"/>
      <c r="E205" s="86"/>
      <c r="F205" s="86"/>
      <c r="G205" s="86"/>
      <c r="H205" s="86"/>
      <c r="I205" s="86"/>
      <c r="J205" s="86"/>
      <c r="K205" s="86"/>
      <c r="L205" s="86"/>
      <c r="M205" s="86"/>
      <c r="N205" s="86"/>
      <c r="O205" s="86"/>
      <c r="P205" s="86"/>
      <c r="Q205" s="86"/>
      <c r="R205" s="86"/>
      <c r="S205" s="86"/>
      <c r="T205" s="86"/>
      <c r="U205" s="86"/>
      <c r="V205" s="86"/>
      <c r="W205" s="86"/>
      <c r="X205" s="86"/>
      <c r="Y205" s="86"/>
      <c r="Z205" s="86"/>
      <c r="AA205" s="86"/>
      <c r="AB205" s="86"/>
      <c r="AC205" s="86"/>
      <c r="AD205" s="86"/>
      <c r="AE205" s="86"/>
      <c r="AF205" s="86"/>
      <c r="AG205" s="86"/>
      <c r="AH205" s="86"/>
      <c r="AI205" s="86"/>
      <c r="AJ205" s="86"/>
      <c r="AK205" s="86"/>
      <c r="AL205" s="86"/>
      <c r="AM205" s="86"/>
      <c r="AN205" s="86"/>
      <c r="AO205" s="86"/>
      <c r="AP205" s="86"/>
      <c r="AQ205" s="86"/>
      <c r="AR205" s="86"/>
      <c r="AS205" s="86"/>
      <c r="AT205" s="86"/>
      <c r="AU205" s="86"/>
      <c r="AV205" s="86"/>
      <c r="AW205" s="86"/>
      <c r="AX205" s="86"/>
      <c r="AY205" s="86"/>
      <c r="AZ205" s="86"/>
    </row>
    <row r="206" ht="15.75" customHeight="1">
      <c r="A206" s="86"/>
      <c r="B206" s="86"/>
      <c r="C206" s="86"/>
      <c r="D206" s="86"/>
      <c r="E206" s="86"/>
      <c r="F206" s="86"/>
      <c r="G206" s="86"/>
      <c r="H206" s="86"/>
      <c r="I206" s="86"/>
      <c r="J206" s="86"/>
      <c r="K206" s="86"/>
      <c r="L206" s="86"/>
      <c r="M206" s="86"/>
      <c r="N206" s="86"/>
      <c r="O206" s="86"/>
      <c r="P206" s="86"/>
      <c r="Q206" s="86"/>
      <c r="R206" s="86"/>
      <c r="S206" s="86"/>
      <c r="T206" s="86"/>
      <c r="U206" s="86"/>
      <c r="V206" s="86"/>
      <c r="W206" s="86"/>
      <c r="X206" s="86"/>
      <c r="Y206" s="86"/>
      <c r="Z206" s="86"/>
      <c r="AA206" s="86"/>
      <c r="AB206" s="86"/>
      <c r="AC206" s="86"/>
      <c r="AD206" s="86"/>
      <c r="AE206" s="86"/>
      <c r="AF206" s="86"/>
      <c r="AG206" s="86"/>
      <c r="AH206" s="86"/>
      <c r="AI206" s="86"/>
      <c r="AJ206" s="86"/>
      <c r="AK206" s="86"/>
      <c r="AL206" s="86"/>
      <c r="AM206" s="86"/>
      <c r="AN206" s="86"/>
      <c r="AO206" s="86"/>
      <c r="AP206" s="86"/>
      <c r="AQ206" s="86"/>
      <c r="AR206" s="86"/>
      <c r="AS206" s="86"/>
      <c r="AT206" s="86"/>
      <c r="AU206" s="86"/>
      <c r="AV206" s="86"/>
      <c r="AW206" s="86"/>
      <c r="AX206" s="86"/>
      <c r="AY206" s="86"/>
      <c r="AZ206" s="86"/>
    </row>
    <row r="207" ht="15.75" customHeight="1">
      <c r="A207" s="86"/>
      <c r="B207" s="86"/>
      <c r="C207" s="86"/>
      <c r="D207" s="86"/>
      <c r="E207" s="86"/>
      <c r="F207" s="86"/>
      <c r="G207" s="86"/>
      <c r="H207" s="86"/>
      <c r="I207" s="86"/>
      <c r="J207" s="86"/>
      <c r="K207" s="86"/>
      <c r="L207" s="86"/>
      <c r="M207" s="86"/>
      <c r="N207" s="86"/>
      <c r="O207" s="86"/>
      <c r="P207" s="86"/>
      <c r="Q207" s="86"/>
      <c r="R207" s="86"/>
      <c r="S207" s="86"/>
      <c r="T207" s="86"/>
      <c r="U207" s="86"/>
      <c r="V207" s="86"/>
      <c r="W207" s="86"/>
      <c r="X207" s="86"/>
      <c r="Y207" s="86"/>
      <c r="Z207" s="86"/>
      <c r="AA207" s="86"/>
      <c r="AB207" s="86"/>
      <c r="AC207" s="86"/>
      <c r="AD207" s="86"/>
      <c r="AE207" s="86"/>
      <c r="AF207" s="86"/>
      <c r="AG207" s="86"/>
      <c r="AH207" s="86"/>
      <c r="AI207" s="86"/>
      <c r="AJ207" s="86"/>
      <c r="AK207" s="86"/>
      <c r="AL207" s="86"/>
      <c r="AM207" s="86"/>
      <c r="AN207" s="86"/>
      <c r="AO207" s="86"/>
      <c r="AP207" s="86"/>
      <c r="AQ207" s="86"/>
      <c r="AR207" s="86"/>
      <c r="AS207" s="86"/>
      <c r="AT207" s="86"/>
      <c r="AU207" s="86"/>
      <c r="AV207" s="86"/>
      <c r="AW207" s="86"/>
      <c r="AX207" s="86"/>
      <c r="AY207" s="86"/>
      <c r="AZ207" s="86"/>
    </row>
    <row r="208" ht="15.75" customHeight="1">
      <c r="A208" s="86"/>
      <c r="B208" s="86"/>
      <c r="C208" s="86"/>
      <c r="D208" s="86"/>
      <c r="E208" s="86"/>
      <c r="F208" s="86"/>
      <c r="G208" s="86"/>
      <c r="H208" s="86"/>
      <c r="I208" s="86"/>
      <c r="J208" s="86"/>
      <c r="K208" s="86"/>
      <c r="L208" s="86"/>
      <c r="M208" s="86"/>
      <c r="N208" s="86"/>
      <c r="O208" s="86"/>
      <c r="P208" s="86"/>
      <c r="Q208" s="86"/>
      <c r="R208" s="86"/>
      <c r="S208" s="86"/>
      <c r="T208" s="86"/>
      <c r="U208" s="86"/>
      <c r="V208" s="86"/>
      <c r="W208" s="86"/>
      <c r="X208" s="86"/>
      <c r="Y208" s="86"/>
      <c r="Z208" s="86"/>
      <c r="AA208" s="86"/>
      <c r="AB208" s="86"/>
      <c r="AC208" s="86"/>
      <c r="AD208" s="86"/>
      <c r="AE208" s="86"/>
      <c r="AF208" s="86"/>
      <c r="AG208" s="86"/>
      <c r="AH208" s="86"/>
      <c r="AI208" s="86"/>
      <c r="AJ208" s="86"/>
      <c r="AK208" s="86"/>
      <c r="AL208" s="86"/>
      <c r="AM208" s="86"/>
      <c r="AN208" s="86"/>
      <c r="AO208" s="86"/>
      <c r="AP208" s="86"/>
      <c r="AQ208" s="86"/>
      <c r="AR208" s="86"/>
      <c r="AS208" s="86"/>
      <c r="AT208" s="86"/>
      <c r="AU208" s="86"/>
      <c r="AV208" s="86"/>
      <c r="AW208" s="86"/>
      <c r="AX208" s="86"/>
      <c r="AY208" s="86"/>
      <c r="AZ208" s="86"/>
    </row>
    <row r="209" ht="15.75" customHeight="1">
      <c r="A209" s="86"/>
      <c r="B209" s="86"/>
      <c r="C209" s="86"/>
      <c r="D209" s="86"/>
      <c r="E209" s="86"/>
      <c r="F209" s="86"/>
      <c r="G209" s="86"/>
      <c r="H209" s="86"/>
      <c r="I209" s="86"/>
      <c r="J209" s="86"/>
      <c r="K209" s="86"/>
      <c r="L209" s="86"/>
      <c r="M209" s="86"/>
      <c r="N209" s="86"/>
      <c r="O209" s="86"/>
      <c r="P209" s="86"/>
      <c r="Q209" s="86"/>
      <c r="R209" s="86"/>
      <c r="S209" s="86"/>
      <c r="T209" s="86"/>
      <c r="U209" s="86"/>
      <c r="V209" s="86"/>
      <c r="W209" s="86"/>
      <c r="X209" s="86"/>
      <c r="Y209" s="86"/>
      <c r="Z209" s="86"/>
      <c r="AA209" s="86"/>
      <c r="AB209" s="86"/>
      <c r="AC209" s="86"/>
      <c r="AD209" s="86"/>
      <c r="AE209" s="86"/>
      <c r="AF209" s="86"/>
      <c r="AG209" s="86"/>
      <c r="AH209" s="86"/>
      <c r="AI209" s="86"/>
      <c r="AJ209" s="86"/>
      <c r="AK209" s="86"/>
      <c r="AL209" s="86"/>
      <c r="AM209" s="86"/>
      <c r="AN209" s="86"/>
      <c r="AO209" s="86"/>
      <c r="AP209" s="86"/>
      <c r="AQ209" s="86"/>
      <c r="AR209" s="86"/>
      <c r="AS209" s="86"/>
      <c r="AT209" s="86"/>
      <c r="AU209" s="86"/>
      <c r="AV209" s="86"/>
      <c r="AW209" s="86"/>
      <c r="AX209" s="86"/>
      <c r="AY209" s="86"/>
      <c r="AZ209" s="86"/>
    </row>
    <row r="210" ht="15.75" customHeight="1">
      <c r="A210" s="86"/>
      <c r="B210" s="86"/>
      <c r="C210" s="86"/>
      <c r="D210" s="86"/>
      <c r="E210" s="86"/>
      <c r="F210" s="86"/>
      <c r="G210" s="86"/>
      <c r="H210" s="86"/>
      <c r="I210" s="86"/>
      <c r="J210" s="86"/>
      <c r="K210" s="86"/>
      <c r="L210" s="86"/>
      <c r="M210" s="86"/>
      <c r="N210" s="86"/>
      <c r="O210" s="86"/>
      <c r="P210" s="86"/>
      <c r="Q210" s="86"/>
      <c r="R210" s="86"/>
      <c r="S210" s="86"/>
      <c r="T210" s="86"/>
      <c r="U210" s="86"/>
      <c r="V210" s="86"/>
      <c r="W210" s="86"/>
      <c r="X210" s="86"/>
      <c r="Y210" s="86"/>
      <c r="Z210" s="86"/>
      <c r="AA210" s="86"/>
      <c r="AB210" s="86"/>
      <c r="AC210" s="86"/>
      <c r="AD210" s="86"/>
      <c r="AE210" s="86"/>
      <c r="AF210" s="86"/>
      <c r="AG210" s="86"/>
      <c r="AH210" s="86"/>
      <c r="AI210" s="86"/>
      <c r="AJ210" s="86"/>
      <c r="AK210" s="86"/>
      <c r="AL210" s="86"/>
      <c r="AM210" s="86"/>
      <c r="AN210" s="86"/>
      <c r="AO210" s="86"/>
      <c r="AP210" s="86"/>
      <c r="AQ210" s="86"/>
      <c r="AR210" s="86"/>
      <c r="AS210" s="86"/>
      <c r="AT210" s="86"/>
      <c r="AU210" s="86"/>
      <c r="AV210" s="86"/>
      <c r="AW210" s="86"/>
      <c r="AX210" s="86"/>
      <c r="AY210" s="86"/>
      <c r="AZ210" s="86"/>
    </row>
    <row r="211" ht="15.75" customHeight="1">
      <c r="A211" s="86"/>
      <c r="B211" s="86"/>
      <c r="C211" s="86"/>
      <c r="D211" s="86"/>
      <c r="E211" s="86"/>
      <c r="F211" s="86"/>
      <c r="G211" s="86"/>
      <c r="H211" s="86"/>
      <c r="I211" s="86"/>
      <c r="J211" s="86"/>
      <c r="K211" s="86"/>
      <c r="L211" s="86"/>
      <c r="M211" s="86"/>
      <c r="N211" s="86"/>
      <c r="O211" s="86"/>
      <c r="P211" s="86"/>
      <c r="Q211" s="86"/>
      <c r="R211" s="86"/>
      <c r="S211" s="86"/>
      <c r="T211" s="86"/>
      <c r="U211" s="86"/>
      <c r="V211" s="86"/>
      <c r="W211" s="86"/>
      <c r="X211" s="86"/>
      <c r="Y211" s="86"/>
      <c r="Z211" s="86"/>
      <c r="AA211" s="86"/>
      <c r="AB211" s="86"/>
      <c r="AC211" s="86"/>
      <c r="AD211" s="86"/>
      <c r="AE211" s="86"/>
      <c r="AF211" s="86"/>
      <c r="AG211" s="86"/>
      <c r="AH211" s="86"/>
      <c r="AI211" s="86"/>
      <c r="AJ211" s="86"/>
      <c r="AK211" s="86"/>
      <c r="AL211" s="86"/>
      <c r="AM211" s="86"/>
      <c r="AN211" s="86"/>
      <c r="AO211" s="86"/>
      <c r="AP211" s="86"/>
      <c r="AQ211" s="86"/>
      <c r="AR211" s="86"/>
      <c r="AS211" s="86"/>
      <c r="AT211" s="86"/>
      <c r="AU211" s="86"/>
      <c r="AV211" s="86"/>
      <c r="AW211" s="86"/>
      <c r="AX211" s="86"/>
      <c r="AY211" s="86"/>
      <c r="AZ211" s="86"/>
    </row>
    <row r="212" ht="15.75" customHeight="1">
      <c r="A212" s="86"/>
      <c r="B212" s="86"/>
      <c r="C212" s="86"/>
      <c r="D212" s="86"/>
      <c r="E212" s="86"/>
      <c r="F212" s="86"/>
      <c r="G212" s="86"/>
      <c r="H212" s="86"/>
      <c r="I212" s="86"/>
      <c r="J212" s="86"/>
      <c r="K212" s="86"/>
      <c r="L212" s="86"/>
      <c r="M212" s="86"/>
      <c r="N212" s="86"/>
      <c r="O212" s="86"/>
      <c r="P212" s="86"/>
      <c r="Q212" s="86"/>
      <c r="R212" s="86"/>
      <c r="S212" s="86"/>
      <c r="T212" s="86"/>
      <c r="U212" s="86"/>
      <c r="V212" s="86"/>
      <c r="W212" s="86"/>
      <c r="X212" s="86"/>
      <c r="Y212" s="86"/>
      <c r="Z212" s="86"/>
      <c r="AA212" s="86"/>
      <c r="AB212" s="86"/>
      <c r="AC212" s="86"/>
      <c r="AD212" s="86"/>
      <c r="AE212" s="86"/>
      <c r="AF212" s="86"/>
      <c r="AG212" s="86"/>
      <c r="AH212" s="86"/>
      <c r="AI212" s="86"/>
      <c r="AJ212" s="86"/>
      <c r="AK212" s="86"/>
      <c r="AL212" s="86"/>
      <c r="AM212" s="86"/>
      <c r="AN212" s="86"/>
      <c r="AO212" s="86"/>
      <c r="AP212" s="86"/>
      <c r="AQ212" s="86"/>
      <c r="AR212" s="86"/>
      <c r="AS212" s="86"/>
      <c r="AT212" s="86"/>
      <c r="AU212" s="86"/>
      <c r="AV212" s="86"/>
      <c r="AW212" s="86"/>
      <c r="AX212" s="86"/>
      <c r="AY212" s="86"/>
      <c r="AZ212" s="86"/>
    </row>
    <row r="213" ht="15.75" customHeight="1">
      <c r="A213" s="86"/>
      <c r="B213" s="86"/>
      <c r="C213" s="86"/>
      <c r="D213" s="86"/>
      <c r="E213" s="86"/>
      <c r="F213" s="86"/>
      <c r="G213" s="86"/>
      <c r="H213" s="86"/>
      <c r="I213" s="86"/>
      <c r="J213" s="86"/>
      <c r="K213" s="86"/>
      <c r="L213" s="86"/>
      <c r="M213" s="86"/>
      <c r="N213" s="86"/>
      <c r="O213" s="86"/>
      <c r="P213" s="86"/>
      <c r="Q213" s="86"/>
      <c r="R213" s="86"/>
      <c r="S213" s="86"/>
      <c r="T213" s="86"/>
      <c r="U213" s="86"/>
      <c r="V213" s="86"/>
      <c r="W213" s="86"/>
      <c r="X213" s="86"/>
      <c r="Y213" s="86"/>
      <c r="Z213" s="86"/>
      <c r="AA213" s="86"/>
      <c r="AB213" s="86"/>
      <c r="AC213" s="86"/>
      <c r="AD213" s="86"/>
      <c r="AE213" s="86"/>
      <c r="AF213" s="86"/>
      <c r="AG213" s="86"/>
      <c r="AH213" s="86"/>
      <c r="AI213" s="86"/>
      <c r="AJ213" s="86"/>
      <c r="AK213" s="86"/>
      <c r="AL213" s="86"/>
      <c r="AM213" s="86"/>
      <c r="AN213" s="86"/>
      <c r="AO213" s="86"/>
      <c r="AP213" s="86"/>
      <c r="AQ213" s="86"/>
      <c r="AR213" s="86"/>
      <c r="AS213" s="86"/>
      <c r="AT213" s="86"/>
      <c r="AU213" s="86"/>
      <c r="AV213" s="86"/>
      <c r="AW213" s="86"/>
      <c r="AX213" s="86"/>
      <c r="AY213" s="86"/>
      <c r="AZ213" s="86"/>
    </row>
    <row r="214" ht="15.75" customHeight="1">
      <c r="A214" s="86"/>
      <c r="B214" s="86"/>
      <c r="C214" s="86"/>
      <c r="D214" s="86"/>
      <c r="E214" s="86"/>
      <c r="F214" s="86"/>
      <c r="G214" s="86"/>
      <c r="H214" s="86"/>
      <c r="I214" s="86"/>
      <c r="J214" s="86"/>
      <c r="K214" s="86"/>
      <c r="L214" s="86"/>
      <c r="M214" s="86"/>
      <c r="N214" s="86"/>
      <c r="O214" s="86"/>
      <c r="P214" s="86"/>
      <c r="Q214" s="86"/>
      <c r="R214" s="86"/>
      <c r="S214" s="86"/>
      <c r="T214" s="86"/>
      <c r="U214" s="86"/>
      <c r="V214" s="86"/>
      <c r="W214" s="86"/>
      <c r="X214" s="86"/>
      <c r="Y214" s="86"/>
      <c r="Z214" s="86"/>
      <c r="AA214" s="86"/>
      <c r="AB214" s="86"/>
      <c r="AC214" s="86"/>
      <c r="AD214" s="86"/>
      <c r="AE214" s="86"/>
      <c r="AF214" s="86"/>
      <c r="AG214" s="86"/>
      <c r="AH214" s="86"/>
      <c r="AI214" s="86"/>
      <c r="AJ214" s="86"/>
      <c r="AK214" s="86"/>
      <c r="AL214" s="86"/>
      <c r="AM214" s="86"/>
      <c r="AN214" s="86"/>
      <c r="AO214" s="86"/>
      <c r="AP214" s="86"/>
      <c r="AQ214" s="86"/>
      <c r="AR214" s="86"/>
      <c r="AS214" s="86"/>
      <c r="AT214" s="86"/>
      <c r="AU214" s="86"/>
      <c r="AV214" s="86"/>
      <c r="AW214" s="86"/>
      <c r="AX214" s="86"/>
      <c r="AY214" s="86"/>
      <c r="AZ214" s="86"/>
    </row>
    <row r="215" ht="15.75" customHeight="1">
      <c r="A215" s="86"/>
      <c r="B215" s="86"/>
      <c r="C215" s="86"/>
      <c r="D215" s="86"/>
      <c r="E215" s="86"/>
      <c r="F215" s="86"/>
      <c r="G215" s="86"/>
      <c r="H215" s="86"/>
      <c r="I215" s="86"/>
      <c r="J215" s="86"/>
      <c r="K215" s="86"/>
      <c r="L215" s="86"/>
      <c r="M215" s="86"/>
      <c r="N215" s="86"/>
      <c r="O215" s="86"/>
      <c r="P215" s="86"/>
      <c r="Q215" s="86"/>
      <c r="R215" s="86"/>
      <c r="S215" s="86"/>
      <c r="T215" s="86"/>
      <c r="U215" s="86"/>
      <c r="V215" s="86"/>
      <c r="W215" s="86"/>
      <c r="X215" s="86"/>
      <c r="Y215" s="86"/>
      <c r="Z215" s="86"/>
      <c r="AA215" s="86"/>
      <c r="AB215" s="86"/>
      <c r="AC215" s="86"/>
      <c r="AD215" s="86"/>
      <c r="AE215" s="86"/>
      <c r="AF215" s="86"/>
      <c r="AG215" s="86"/>
      <c r="AH215" s="86"/>
      <c r="AI215" s="86"/>
      <c r="AJ215" s="86"/>
      <c r="AK215" s="86"/>
      <c r="AL215" s="86"/>
      <c r="AM215" s="86"/>
      <c r="AN215" s="86"/>
      <c r="AO215" s="86"/>
      <c r="AP215" s="86"/>
      <c r="AQ215" s="86"/>
      <c r="AR215" s="86"/>
      <c r="AS215" s="86"/>
      <c r="AT215" s="86"/>
      <c r="AU215" s="86"/>
      <c r="AV215" s="86"/>
      <c r="AW215" s="86"/>
      <c r="AX215" s="86"/>
      <c r="AY215" s="86"/>
      <c r="AZ215" s="86"/>
    </row>
    <row r="216" ht="15.75" customHeight="1">
      <c r="A216" s="86"/>
      <c r="B216" s="86"/>
      <c r="C216" s="86"/>
      <c r="D216" s="86"/>
      <c r="E216" s="86"/>
      <c r="F216" s="86"/>
      <c r="G216" s="86"/>
      <c r="H216" s="86"/>
      <c r="I216" s="86"/>
      <c r="J216" s="86"/>
      <c r="K216" s="86"/>
      <c r="L216" s="86"/>
      <c r="M216" s="86"/>
      <c r="N216" s="86"/>
      <c r="O216" s="86"/>
      <c r="P216" s="86"/>
      <c r="Q216" s="86"/>
      <c r="R216" s="86"/>
      <c r="S216" s="86"/>
      <c r="T216" s="86"/>
      <c r="U216" s="86"/>
      <c r="V216" s="86"/>
      <c r="W216" s="86"/>
      <c r="X216" s="86"/>
      <c r="Y216" s="86"/>
      <c r="Z216" s="86"/>
      <c r="AA216" s="86"/>
      <c r="AB216" s="86"/>
      <c r="AC216" s="86"/>
      <c r="AD216" s="86"/>
      <c r="AE216" s="86"/>
      <c r="AF216" s="86"/>
      <c r="AG216" s="86"/>
      <c r="AH216" s="86"/>
      <c r="AI216" s="86"/>
      <c r="AJ216" s="86"/>
      <c r="AK216" s="86"/>
      <c r="AL216" s="86"/>
      <c r="AM216" s="86"/>
      <c r="AN216" s="86"/>
      <c r="AO216" s="86"/>
      <c r="AP216" s="86"/>
      <c r="AQ216" s="86"/>
      <c r="AR216" s="86"/>
      <c r="AS216" s="86"/>
      <c r="AT216" s="86"/>
      <c r="AU216" s="86"/>
      <c r="AV216" s="86"/>
      <c r="AW216" s="86"/>
      <c r="AX216" s="86"/>
      <c r="AY216" s="86"/>
      <c r="AZ216" s="86"/>
    </row>
    <row r="217" ht="15.75" customHeight="1">
      <c r="A217" s="86"/>
      <c r="B217" s="86"/>
      <c r="C217" s="86"/>
      <c r="D217" s="86"/>
      <c r="E217" s="86"/>
      <c r="F217" s="86"/>
      <c r="G217" s="86"/>
      <c r="H217" s="86"/>
      <c r="I217" s="86"/>
      <c r="J217" s="86"/>
      <c r="K217" s="86"/>
      <c r="L217" s="86"/>
      <c r="M217" s="86"/>
      <c r="N217" s="86"/>
      <c r="O217" s="86"/>
      <c r="P217" s="86"/>
      <c r="Q217" s="86"/>
      <c r="R217" s="86"/>
      <c r="S217" s="86"/>
      <c r="T217" s="86"/>
      <c r="U217" s="86"/>
      <c r="V217" s="86"/>
      <c r="W217" s="86"/>
      <c r="X217" s="86"/>
      <c r="Y217" s="86"/>
      <c r="Z217" s="86"/>
      <c r="AA217" s="86"/>
      <c r="AB217" s="86"/>
      <c r="AC217" s="86"/>
      <c r="AD217" s="86"/>
      <c r="AE217" s="86"/>
      <c r="AF217" s="86"/>
      <c r="AG217" s="86"/>
      <c r="AH217" s="86"/>
      <c r="AI217" s="86"/>
      <c r="AJ217" s="86"/>
      <c r="AK217" s="86"/>
      <c r="AL217" s="86"/>
      <c r="AM217" s="86"/>
      <c r="AN217" s="86"/>
      <c r="AO217" s="86"/>
      <c r="AP217" s="86"/>
      <c r="AQ217" s="86"/>
      <c r="AR217" s="86"/>
      <c r="AS217" s="86"/>
      <c r="AT217" s="86"/>
      <c r="AU217" s="86"/>
      <c r="AV217" s="86"/>
      <c r="AW217" s="86"/>
      <c r="AX217" s="86"/>
      <c r="AY217" s="86"/>
      <c r="AZ217" s="86"/>
    </row>
    <row r="218" ht="15.75" customHeight="1">
      <c r="A218" s="86"/>
      <c r="B218" s="86"/>
      <c r="C218" s="86"/>
      <c r="D218" s="86"/>
      <c r="E218" s="86"/>
      <c r="F218" s="86"/>
      <c r="G218" s="86"/>
      <c r="H218" s="86"/>
      <c r="I218" s="86"/>
      <c r="J218" s="86"/>
      <c r="K218" s="86"/>
      <c r="L218" s="86"/>
      <c r="M218" s="86"/>
      <c r="N218" s="86"/>
      <c r="O218" s="86"/>
      <c r="P218" s="86"/>
      <c r="Q218" s="86"/>
      <c r="R218" s="86"/>
      <c r="S218" s="86"/>
      <c r="T218" s="86"/>
      <c r="U218" s="86"/>
      <c r="V218" s="86"/>
      <c r="W218" s="86"/>
      <c r="X218" s="86"/>
      <c r="Y218" s="86"/>
      <c r="Z218" s="86"/>
      <c r="AA218" s="86"/>
      <c r="AB218" s="86"/>
      <c r="AC218" s="86"/>
      <c r="AD218" s="86"/>
      <c r="AE218" s="86"/>
      <c r="AF218" s="86"/>
      <c r="AG218" s="86"/>
      <c r="AH218" s="86"/>
      <c r="AI218" s="86"/>
      <c r="AJ218" s="86"/>
      <c r="AK218" s="86"/>
      <c r="AL218" s="86"/>
      <c r="AM218" s="86"/>
      <c r="AN218" s="86"/>
      <c r="AO218" s="86"/>
      <c r="AP218" s="86"/>
      <c r="AQ218" s="86"/>
      <c r="AR218" s="86"/>
      <c r="AS218" s="86"/>
      <c r="AT218" s="86"/>
      <c r="AU218" s="86"/>
      <c r="AV218" s="86"/>
      <c r="AW218" s="86"/>
      <c r="AX218" s="86"/>
      <c r="AY218" s="86"/>
      <c r="AZ218" s="86"/>
    </row>
    <row r="219" ht="15.75" customHeight="1">
      <c r="A219" s="86"/>
      <c r="B219" s="86"/>
      <c r="C219" s="86"/>
      <c r="D219" s="86"/>
      <c r="E219" s="86"/>
      <c r="F219" s="86"/>
      <c r="G219" s="86"/>
      <c r="H219" s="86"/>
      <c r="I219" s="86"/>
      <c r="J219" s="86"/>
      <c r="K219" s="86"/>
      <c r="L219" s="86"/>
      <c r="M219" s="86"/>
      <c r="N219" s="86"/>
      <c r="O219" s="86"/>
      <c r="P219" s="86"/>
      <c r="Q219" s="86"/>
      <c r="R219" s="86"/>
      <c r="S219" s="86"/>
      <c r="T219" s="86"/>
      <c r="U219" s="86"/>
      <c r="V219" s="86"/>
      <c r="W219" s="86"/>
      <c r="X219" s="86"/>
      <c r="Y219" s="86"/>
      <c r="Z219" s="86"/>
      <c r="AA219" s="86"/>
      <c r="AB219" s="86"/>
      <c r="AC219" s="86"/>
      <c r="AD219" s="86"/>
      <c r="AE219" s="86"/>
      <c r="AF219" s="86"/>
      <c r="AG219" s="86"/>
      <c r="AH219" s="86"/>
      <c r="AI219" s="86"/>
      <c r="AJ219" s="86"/>
      <c r="AK219" s="86"/>
      <c r="AL219" s="86"/>
      <c r="AM219" s="86"/>
      <c r="AN219" s="86"/>
      <c r="AO219" s="86"/>
      <c r="AP219" s="86"/>
      <c r="AQ219" s="86"/>
      <c r="AR219" s="86"/>
      <c r="AS219" s="86"/>
      <c r="AT219" s="86"/>
      <c r="AU219" s="86"/>
      <c r="AV219" s="86"/>
      <c r="AW219" s="86"/>
      <c r="AX219" s="86"/>
      <c r="AY219" s="86"/>
      <c r="AZ219" s="86"/>
    </row>
    <row r="220" ht="15.75" customHeight="1">
      <c r="A220" s="86"/>
      <c r="B220" s="86"/>
      <c r="C220" s="86"/>
      <c r="D220" s="86"/>
      <c r="E220" s="86"/>
      <c r="F220" s="86"/>
      <c r="G220" s="86"/>
      <c r="H220" s="86"/>
      <c r="I220" s="86"/>
      <c r="J220" s="86"/>
      <c r="K220" s="86"/>
      <c r="L220" s="86"/>
      <c r="M220" s="86"/>
      <c r="N220" s="86"/>
      <c r="O220" s="86"/>
      <c r="P220" s="86"/>
      <c r="Q220" s="86"/>
      <c r="R220" s="86"/>
      <c r="S220" s="86"/>
      <c r="T220" s="86"/>
      <c r="U220" s="86"/>
      <c r="V220" s="86"/>
      <c r="W220" s="86"/>
      <c r="X220" s="86"/>
      <c r="Y220" s="86"/>
      <c r="Z220" s="86"/>
      <c r="AA220" s="86"/>
      <c r="AB220" s="86"/>
      <c r="AC220" s="86"/>
      <c r="AD220" s="86"/>
      <c r="AE220" s="86"/>
      <c r="AF220" s="86"/>
      <c r="AG220" s="86"/>
      <c r="AH220" s="86"/>
      <c r="AI220" s="86"/>
      <c r="AJ220" s="86"/>
      <c r="AK220" s="86"/>
      <c r="AL220" s="86"/>
      <c r="AM220" s="86"/>
      <c r="AN220" s="86"/>
      <c r="AO220" s="86"/>
      <c r="AP220" s="86"/>
      <c r="AQ220" s="86"/>
      <c r="AR220" s="86"/>
      <c r="AS220" s="86"/>
      <c r="AT220" s="86"/>
      <c r="AU220" s="86"/>
      <c r="AV220" s="86"/>
      <c r="AW220" s="86"/>
      <c r="AX220" s="86"/>
      <c r="AY220" s="86"/>
      <c r="AZ220" s="86"/>
    </row>
    <row r="221" ht="15.75" customHeight="1">
      <c r="A221" s="86"/>
      <c r="B221" s="86"/>
      <c r="C221" s="86"/>
      <c r="D221" s="86"/>
      <c r="E221" s="86"/>
      <c r="F221" s="86"/>
      <c r="G221" s="86"/>
      <c r="H221" s="86"/>
      <c r="I221" s="86"/>
      <c r="J221" s="86"/>
      <c r="K221" s="86"/>
      <c r="L221" s="86"/>
      <c r="M221" s="86"/>
      <c r="N221" s="86"/>
      <c r="O221" s="86"/>
      <c r="P221" s="86"/>
      <c r="Q221" s="86"/>
      <c r="R221" s="86"/>
      <c r="S221" s="86"/>
      <c r="T221" s="86"/>
      <c r="U221" s="86"/>
      <c r="V221" s="86"/>
      <c r="W221" s="86"/>
      <c r="X221" s="86"/>
      <c r="Y221" s="86"/>
      <c r="Z221" s="86"/>
      <c r="AA221" s="86"/>
      <c r="AB221" s="86"/>
      <c r="AC221" s="86"/>
      <c r="AD221" s="86"/>
      <c r="AE221" s="86"/>
      <c r="AF221" s="86"/>
      <c r="AG221" s="86"/>
      <c r="AH221" s="86"/>
      <c r="AI221" s="86"/>
      <c r="AJ221" s="86"/>
      <c r="AK221" s="86"/>
      <c r="AL221" s="86"/>
      <c r="AM221" s="86"/>
      <c r="AN221" s="86"/>
      <c r="AO221" s="86"/>
      <c r="AP221" s="86"/>
      <c r="AQ221" s="86"/>
      <c r="AR221" s="86"/>
      <c r="AS221" s="86"/>
      <c r="AT221" s="86"/>
      <c r="AU221" s="86"/>
      <c r="AV221" s="86"/>
      <c r="AW221" s="86"/>
      <c r="AX221" s="86"/>
      <c r="AY221" s="86"/>
      <c r="AZ221" s="86"/>
    </row>
    <row r="222" ht="15.75" customHeight="1">
      <c r="A222" s="86"/>
      <c r="B222" s="86"/>
      <c r="C222" s="86"/>
      <c r="D222" s="86"/>
      <c r="E222" s="86"/>
      <c r="F222" s="86"/>
      <c r="G222" s="86"/>
      <c r="H222" s="86"/>
      <c r="I222" s="86"/>
      <c r="J222" s="86"/>
      <c r="K222" s="86"/>
      <c r="L222" s="86"/>
      <c r="M222" s="86"/>
      <c r="N222" s="86"/>
      <c r="O222" s="86"/>
      <c r="P222" s="86"/>
      <c r="Q222" s="86"/>
      <c r="R222" s="86"/>
      <c r="S222" s="86"/>
      <c r="T222" s="86"/>
      <c r="U222" s="86"/>
      <c r="V222" s="86"/>
      <c r="W222" s="86"/>
      <c r="X222" s="86"/>
      <c r="Y222" s="86"/>
      <c r="Z222" s="86"/>
      <c r="AA222" s="86"/>
      <c r="AB222" s="86"/>
      <c r="AC222" s="86"/>
      <c r="AD222" s="86"/>
      <c r="AE222" s="86"/>
      <c r="AF222" s="86"/>
      <c r="AG222" s="86"/>
      <c r="AH222" s="86"/>
      <c r="AI222" s="86"/>
      <c r="AJ222" s="86"/>
      <c r="AK222" s="86"/>
      <c r="AL222" s="86"/>
      <c r="AM222" s="86"/>
      <c r="AN222" s="86"/>
      <c r="AO222" s="86"/>
      <c r="AP222" s="86"/>
      <c r="AQ222" s="86"/>
      <c r="AR222" s="86"/>
      <c r="AS222" s="86"/>
      <c r="AT222" s="86"/>
      <c r="AU222" s="86"/>
      <c r="AV222" s="86"/>
      <c r="AW222" s="86"/>
      <c r="AX222" s="86"/>
      <c r="AY222" s="86"/>
      <c r="AZ222" s="86"/>
    </row>
    <row r="223" ht="15.75" customHeight="1">
      <c r="A223" s="86"/>
      <c r="B223" s="86"/>
      <c r="C223" s="86"/>
      <c r="D223" s="86"/>
      <c r="E223" s="86"/>
      <c r="F223" s="86"/>
      <c r="G223" s="86"/>
      <c r="H223" s="86"/>
      <c r="I223" s="86"/>
      <c r="J223" s="86"/>
      <c r="K223" s="86"/>
      <c r="L223" s="86"/>
      <c r="M223" s="86"/>
      <c r="N223" s="86"/>
      <c r="O223" s="86"/>
      <c r="P223" s="86"/>
      <c r="Q223" s="86"/>
      <c r="R223" s="86"/>
      <c r="S223" s="86"/>
      <c r="T223" s="86"/>
      <c r="U223" s="86"/>
      <c r="V223" s="86"/>
      <c r="W223" s="86"/>
      <c r="X223" s="86"/>
      <c r="Y223" s="86"/>
      <c r="Z223" s="86"/>
      <c r="AA223" s="86"/>
      <c r="AB223" s="86"/>
      <c r="AC223" s="86"/>
      <c r="AD223" s="86"/>
      <c r="AE223" s="86"/>
      <c r="AF223" s="86"/>
      <c r="AG223" s="86"/>
      <c r="AH223" s="86"/>
      <c r="AI223" s="86"/>
      <c r="AJ223" s="86"/>
      <c r="AK223" s="86"/>
      <c r="AL223" s="86"/>
      <c r="AM223" s="86"/>
      <c r="AN223" s="86"/>
      <c r="AO223" s="86"/>
      <c r="AP223" s="86"/>
      <c r="AQ223" s="86"/>
      <c r="AR223" s="86"/>
      <c r="AS223" s="86"/>
      <c r="AT223" s="86"/>
      <c r="AU223" s="86"/>
      <c r="AV223" s="86"/>
      <c r="AW223" s="86"/>
      <c r="AX223" s="86"/>
      <c r="AY223" s="86"/>
      <c r="AZ223" s="86"/>
    </row>
    <row r="224" ht="15.75" customHeight="1">
      <c r="A224" s="86"/>
      <c r="B224" s="86"/>
      <c r="C224" s="86"/>
      <c r="D224" s="86"/>
      <c r="E224" s="86"/>
      <c r="F224" s="86"/>
      <c r="G224" s="86"/>
      <c r="H224" s="86"/>
      <c r="I224" s="86"/>
      <c r="J224" s="86"/>
      <c r="K224" s="86"/>
      <c r="L224" s="86"/>
      <c r="M224" s="86"/>
      <c r="N224" s="86"/>
      <c r="O224" s="86"/>
      <c r="P224" s="86"/>
      <c r="Q224" s="86"/>
      <c r="R224" s="86"/>
      <c r="S224" s="86"/>
      <c r="T224" s="86"/>
      <c r="U224" s="86"/>
      <c r="V224" s="86"/>
      <c r="W224" s="86"/>
      <c r="X224" s="86"/>
      <c r="Y224" s="86"/>
      <c r="Z224" s="86"/>
      <c r="AA224" s="86"/>
      <c r="AB224" s="86"/>
      <c r="AC224" s="86"/>
      <c r="AD224" s="86"/>
      <c r="AE224" s="86"/>
      <c r="AF224" s="86"/>
      <c r="AG224" s="86"/>
      <c r="AH224" s="86"/>
      <c r="AI224" s="86"/>
      <c r="AJ224" s="86"/>
      <c r="AK224" s="86"/>
      <c r="AL224" s="86"/>
      <c r="AM224" s="86"/>
      <c r="AN224" s="86"/>
      <c r="AO224" s="86"/>
      <c r="AP224" s="86"/>
      <c r="AQ224" s="86"/>
      <c r="AR224" s="86"/>
      <c r="AS224" s="86"/>
      <c r="AT224" s="86"/>
      <c r="AU224" s="86"/>
      <c r="AV224" s="86"/>
      <c r="AW224" s="86"/>
      <c r="AX224" s="86"/>
      <c r="AY224" s="86"/>
      <c r="AZ224" s="86"/>
    </row>
    <row r="225" ht="15.75" customHeight="1">
      <c r="A225" s="86"/>
      <c r="B225" s="86"/>
      <c r="C225" s="86"/>
      <c r="D225" s="86"/>
      <c r="E225" s="86"/>
      <c r="F225" s="86"/>
      <c r="G225" s="86"/>
      <c r="H225" s="86"/>
      <c r="I225" s="86"/>
      <c r="J225" s="86"/>
      <c r="K225" s="86"/>
      <c r="L225" s="86"/>
      <c r="M225" s="86"/>
      <c r="N225" s="86"/>
      <c r="O225" s="86"/>
      <c r="P225" s="86"/>
      <c r="Q225" s="86"/>
      <c r="R225" s="86"/>
      <c r="S225" s="86"/>
      <c r="T225" s="86"/>
      <c r="U225" s="86"/>
      <c r="V225" s="86"/>
      <c r="W225" s="86"/>
      <c r="X225" s="86"/>
      <c r="Y225" s="86"/>
      <c r="Z225" s="86"/>
      <c r="AA225" s="86"/>
      <c r="AB225" s="86"/>
      <c r="AC225" s="86"/>
      <c r="AD225" s="86"/>
      <c r="AE225" s="86"/>
      <c r="AF225" s="86"/>
      <c r="AG225" s="86"/>
      <c r="AH225" s="86"/>
      <c r="AI225" s="86"/>
      <c r="AJ225" s="86"/>
      <c r="AK225" s="86"/>
      <c r="AL225" s="86"/>
      <c r="AM225" s="86"/>
      <c r="AN225" s="86"/>
      <c r="AO225" s="86"/>
      <c r="AP225" s="86"/>
      <c r="AQ225" s="86"/>
      <c r="AR225" s="86"/>
      <c r="AS225" s="86"/>
      <c r="AT225" s="86"/>
      <c r="AU225" s="86"/>
      <c r="AV225" s="86"/>
      <c r="AW225" s="86"/>
      <c r="AX225" s="86"/>
      <c r="AY225" s="86"/>
      <c r="AZ225" s="86"/>
    </row>
    <row r="226" ht="15.75" customHeight="1">
      <c r="A226" s="86"/>
      <c r="B226" s="86"/>
      <c r="C226" s="86"/>
      <c r="D226" s="86"/>
      <c r="E226" s="86"/>
      <c r="F226" s="86"/>
      <c r="G226" s="86"/>
      <c r="H226" s="86"/>
      <c r="I226" s="86"/>
      <c r="J226" s="86"/>
      <c r="K226" s="86"/>
      <c r="L226" s="86"/>
      <c r="M226" s="86"/>
      <c r="N226" s="86"/>
      <c r="O226" s="86"/>
      <c r="P226" s="86"/>
      <c r="Q226" s="86"/>
      <c r="R226" s="86"/>
      <c r="S226" s="86"/>
      <c r="T226" s="86"/>
      <c r="U226" s="86"/>
      <c r="V226" s="86"/>
      <c r="W226" s="86"/>
      <c r="X226" s="86"/>
      <c r="Y226" s="86"/>
      <c r="Z226" s="86"/>
      <c r="AA226" s="86"/>
      <c r="AB226" s="86"/>
      <c r="AC226" s="86"/>
      <c r="AD226" s="86"/>
      <c r="AE226" s="86"/>
      <c r="AF226" s="86"/>
      <c r="AG226" s="86"/>
      <c r="AH226" s="86"/>
      <c r="AI226" s="86"/>
      <c r="AJ226" s="86"/>
      <c r="AK226" s="86"/>
      <c r="AL226" s="86"/>
      <c r="AM226" s="86"/>
      <c r="AN226" s="86"/>
      <c r="AO226" s="86"/>
      <c r="AP226" s="86"/>
      <c r="AQ226" s="86"/>
      <c r="AR226" s="86"/>
      <c r="AS226" s="86"/>
      <c r="AT226" s="86"/>
      <c r="AU226" s="86"/>
      <c r="AV226" s="86"/>
      <c r="AW226" s="86"/>
      <c r="AX226" s="86"/>
      <c r="AY226" s="86"/>
      <c r="AZ226" s="86"/>
    </row>
    <row r="227" ht="15.75" customHeight="1">
      <c r="A227" s="86"/>
      <c r="B227" s="86"/>
      <c r="C227" s="86"/>
      <c r="D227" s="86"/>
      <c r="E227" s="86"/>
      <c r="F227" s="86"/>
      <c r="G227" s="86"/>
      <c r="H227" s="86"/>
      <c r="I227" s="86"/>
      <c r="J227" s="86"/>
      <c r="K227" s="86"/>
      <c r="L227" s="86"/>
      <c r="M227" s="86"/>
      <c r="N227" s="86"/>
      <c r="O227" s="86"/>
      <c r="P227" s="86"/>
      <c r="Q227" s="86"/>
      <c r="R227" s="86"/>
      <c r="S227" s="86"/>
      <c r="T227" s="86"/>
      <c r="U227" s="86"/>
      <c r="V227" s="86"/>
      <c r="W227" s="86"/>
      <c r="X227" s="86"/>
      <c r="Y227" s="86"/>
      <c r="Z227" s="86"/>
      <c r="AA227" s="86"/>
      <c r="AB227" s="86"/>
      <c r="AC227" s="86"/>
      <c r="AD227" s="86"/>
      <c r="AE227" s="86"/>
      <c r="AF227" s="86"/>
      <c r="AG227" s="86"/>
      <c r="AH227" s="86"/>
      <c r="AI227" s="86"/>
      <c r="AJ227" s="86"/>
      <c r="AK227" s="86"/>
      <c r="AL227" s="86"/>
      <c r="AM227" s="86"/>
      <c r="AN227" s="86"/>
      <c r="AO227" s="86"/>
      <c r="AP227" s="86"/>
      <c r="AQ227" s="86"/>
      <c r="AR227" s="86"/>
      <c r="AS227" s="86"/>
      <c r="AT227" s="86"/>
      <c r="AU227" s="86"/>
      <c r="AV227" s="86"/>
      <c r="AW227" s="86"/>
      <c r="AX227" s="86"/>
      <c r="AY227" s="86"/>
      <c r="AZ227" s="86"/>
    </row>
    <row r="228" ht="15.75" customHeight="1">
      <c r="A228" s="86"/>
      <c r="B228" s="86"/>
      <c r="C228" s="86"/>
      <c r="D228" s="86"/>
      <c r="E228" s="86"/>
      <c r="F228" s="86"/>
      <c r="G228" s="86"/>
      <c r="H228" s="86"/>
      <c r="I228" s="86"/>
      <c r="J228" s="86"/>
      <c r="K228" s="86"/>
      <c r="L228" s="86"/>
      <c r="M228" s="86"/>
      <c r="N228" s="86"/>
      <c r="O228" s="86"/>
      <c r="P228" s="86"/>
      <c r="Q228" s="86"/>
      <c r="R228" s="86"/>
      <c r="S228" s="86"/>
      <c r="T228" s="86"/>
      <c r="U228" s="86"/>
      <c r="V228" s="86"/>
      <c r="W228" s="86"/>
      <c r="X228" s="86"/>
      <c r="Y228" s="86"/>
      <c r="Z228" s="86"/>
      <c r="AA228" s="86"/>
      <c r="AB228" s="86"/>
      <c r="AC228" s="86"/>
      <c r="AD228" s="86"/>
      <c r="AE228" s="86"/>
      <c r="AF228" s="86"/>
      <c r="AG228" s="86"/>
      <c r="AH228" s="86"/>
      <c r="AI228" s="86"/>
      <c r="AJ228" s="86"/>
      <c r="AK228" s="86"/>
      <c r="AL228" s="86"/>
      <c r="AM228" s="86"/>
      <c r="AN228" s="86"/>
      <c r="AO228" s="86"/>
      <c r="AP228" s="86"/>
      <c r="AQ228" s="86"/>
      <c r="AR228" s="86"/>
      <c r="AS228" s="86"/>
      <c r="AT228" s="86"/>
      <c r="AU228" s="86"/>
      <c r="AV228" s="86"/>
      <c r="AW228" s="86"/>
      <c r="AX228" s="86"/>
      <c r="AY228" s="86"/>
      <c r="AZ228" s="86"/>
    </row>
    <row r="229" ht="15.75" customHeight="1">
      <c r="A229" s="86"/>
      <c r="B229" s="86"/>
      <c r="C229" s="86"/>
      <c r="D229" s="86"/>
      <c r="E229" s="86"/>
      <c r="F229" s="86"/>
      <c r="G229" s="86"/>
      <c r="H229" s="86"/>
      <c r="I229" s="86"/>
      <c r="J229" s="86"/>
      <c r="K229" s="86"/>
      <c r="L229" s="86"/>
      <c r="M229" s="86"/>
      <c r="N229" s="86"/>
      <c r="O229" s="86"/>
      <c r="P229" s="86"/>
      <c r="Q229" s="86"/>
      <c r="R229" s="86"/>
      <c r="S229" s="86"/>
      <c r="T229" s="86"/>
      <c r="U229" s="86"/>
      <c r="V229" s="86"/>
      <c r="W229" s="86"/>
      <c r="X229" s="86"/>
      <c r="Y229" s="86"/>
      <c r="Z229" s="86"/>
      <c r="AA229" s="86"/>
      <c r="AB229" s="86"/>
      <c r="AC229" s="86"/>
      <c r="AD229" s="86"/>
      <c r="AE229" s="86"/>
      <c r="AF229" s="86"/>
      <c r="AG229" s="86"/>
      <c r="AH229" s="86"/>
      <c r="AI229" s="86"/>
      <c r="AJ229" s="86"/>
      <c r="AK229" s="86"/>
      <c r="AL229" s="86"/>
      <c r="AM229" s="86"/>
      <c r="AN229" s="86"/>
      <c r="AO229" s="86"/>
      <c r="AP229" s="86"/>
      <c r="AQ229" s="86"/>
      <c r="AR229" s="86"/>
      <c r="AS229" s="86"/>
      <c r="AT229" s="86"/>
      <c r="AU229" s="86"/>
      <c r="AV229" s="86"/>
      <c r="AW229" s="86"/>
      <c r="AX229" s="86"/>
      <c r="AY229" s="86"/>
      <c r="AZ229" s="86"/>
    </row>
    <row r="230" ht="15.75" customHeight="1">
      <c r="A230" s="86"/>
      <c r="B230" s="86"/>
      <c r="C230" s="86"/>
      <c r="D230" s="86"/>
      <c r="E230" s="86"/>
      <c r="F230" s="86"/>
      <c r="G230" s="86"/>
      <c r="H230" s="86"/>
      <c r="I230" s="86"/>
      <c r="J230" s="86"/>
      <c r="K230" s="86"/>
      <c r="L230" s="86"/>
      <c r="M230" s="86"/>
      <c r="N230" s="86"/>
      <c r="O230" s="86"/>
      <c r="P230" s="86"/>
      <c r="Q230" s="86"/>
      <c r="R230" s="86"/>
      <c r="S230" s="86"/>
      <c r="T230" s="86"/>
      <c r="U230" s="86"/>
      <c r="V230" s="86"/>
      <c r="W230" s="86"/>
      <c r="X230" s="86"/>
      <c r="Y230" s="86"/>
      <c r="Z230" s="86"/>
      <c r="AA230" s="86"/>
      <c r="AB230" s="86"/>
      <c r="AC230" s="86"/>
      <c r="AD230" s="86"/>
      <c r="AE230" s="86"/>
      <c r="AF230" s="86"/>
      <c r="AG230" s="86"/>
      <c r="AH230" s="86"/>
      <c r="AI230" s="86"/>
      <c r="AJ230" s="86"/>
      <c r="AK230" s="86"/>
      <c r="AL230" s="86"/>
      <c r="AM230" s="86"/>
      <c r="AN230" s="86"/>
      <c r="AO230" s="86"/>
      <c r="AP230" s="86"/>
      <c r="AQ230" s="86"/>
      <c r="AR230" s="86"/>
      <c r="AS230" s="86"/>
      <c r="AT230" s="86"/>
      <c r="AU230" s="86"/>
      <c r="AV230" s="86"/>
      <c r="AW230" s="86"/>
      <c r="AX230" s="86"/>
      <c r="AY230" s="86"/>
      <c r="AZ230" s="86"/>
    </row>
    <row r="231" ht="15.75" customHeight="1">
      <c r="A231" s="86"/>
      <c r="B231" s="86"/>
      <c r="C231" s="86"/>
      <c r="D231" s="86"/>
      <c r="E231" s="86"/>
      <c r="F231" s="86"/>
      <c r="G231" s="86"/>
      <c r="H231" s="86"/>
      <c r="I231" s="86"/>
      <c r="J231" s="86"/>
      <c r="K231" s="86"/>
      <c r="L231" s="86"/>
      <c r="M231" s="86"/>
      <c r="N231" s="86"/>
      <c r="O231" s="86"/>
      <c r="P231" s="86"/>
      <c r="Q231" s="86"/>
      <c r="R231" s="86"/>
      <c r="S231" s="86"/>
      <c r="T231" s="86"/>
      <c r="U231" s="86"/>
      <c r="V231" s="86"/>
      <c r="W231" s="86"/>
      <c r="X231" s="86"/>
      <c r="Y231" s="86"/>
      <c r="Z231" s="86"/>
      <c r="AA231" s="86"/>
      <c r="AB231" s="86"/>
      <c r="AC231" s="86"/>
      <c r="AD231" s="86"/>
      <c r="AE231" s="86"/>
      <c r="AF231" s="86"/>
      <c r="AG231" s="86"/>
      <c r="AH231" s="86"/>
      <c r="AI231" s="86"/>
      <c r="AJ231" s="86"/>
      <c r="AK231" s="86"/>
      <c r="AL231" s="86"/>
      <c r="AM231" s="86"/>
      <c r="AN231" s="86"/>
      <c r="AO231" s="86"/>
      <c r="AP231" s="86"/>
      <c r="AQ231" s="86"/>
      <c r="AR231" s="86"/>
      <c r="AS231" s="86"/>
      <c r="AT231" s="86"/>
      <c r="AU231" s="86"/>
      <c r="AV231" s="86"/>
      <c r="AW231" s="86"/>
      <c r="AX231" s="86"/>
      <c r="AY231" s="86"/>
      <c r="AZ231" s="86"/>
    </row>
    <row r="232" ht="15.75" customHeight="1">
      <c r="A232" s="86"/>
      <c r="B232" s="86"/>
      <c r="C232" s="86"/>
      <c r="D232" s="86"/>
      <c r="E232" s="86"/>
      <c r="F232" s="86"/>
      <c r="G232" s="86"/>
      <c r="H232" s="86"/>
      <c r="I232" s="86"/>
      <c r="J232" s="86"/>
      <c r="K232" s="86"/>
      <c r="L232" s="86"/>
      <c r="M232" s="86"/>
      <c r="N232" s="86"/>
      <c r="O232" s="86"/>
      <c r="P232" s="86"/>
      <c r="Q232" s="86"/>
      <c r="R232" s="86"/>
      <c r="S232" s="86"/>
      <c r="T232" s="86"/>
      <c r="U232" s="86"/>
      <c r="V232" s="86"/>
      <c r="W232" s="86"/>
      <c r="X232" s="86"/>
      <c r="Y232" s="86"/>
      <c r="Z232" s="86"/>
      <c r="AA232" s="86"/>
      <c r="AB232" s="86"/>
      <c r="AC232" s="86"/>
      <c r="AD232" s="86"/>
      <c r="AE232" s="86"/>
      <c r="AF232" s="86"/>
      <c r="AG232" s="86"/>
      <c r="AH232" s="86"/>
      <c r="AI232" s="86"/>
      <c r="AJ232" s="86"/>
      <c r="AK232" s="86"/>
      <c r="AL232" s="86"/>
      <c r="AM232" s="86"/>
      <c r="AN232" s="86"/>
      <c r="AO232" s="86"/>
      <c r="AP232" s="86"/>
      <c r="AQ232" s="86"/>
      <c r="AR232" s="86"/>
      <c r="AS232" s="86"/>
      <c r="AT232" s="86"/>
      <c r="AU232" s="86"/>
      <c r="AV232" s="86"/>
      <c r="AW232" s="86"/>
      <c r="AX232" s="86"/>
      <c r="AY232" s="86"/>
      <c r="AZ232" s="86"/>
    </row>
    <row r="233" ht="15.75" customHeight="1">
      <c r="A233" s="86"/>
      <c r="B233" s="86"/>
      <c r="C233" s="86"/>
      <c r="D233" s="86"/>
      <c r="E233" s="86"/>
      <c r="F233" s="86"/>
      <c r="G233" s="86"/>
      <c r="H233" s="86"/>
      <c r="I233" s="86"/>
      <c r="J233" s="86"/>
      <c r="K233" s="86"/>
      <c r="L233" s="86"/>
      <c r="M233" s="86"/>
      <c r="N233" s="86"/>
      <c r="O233" s="86"/>
      <c r="P233" s="86"/>
      <c r="Q233" s="86"/>
      <c r="R233" s="86"/>
      <c r="S233" s="86"/>
      <c r="T233" s="86"/>
      <c r="U233" s="86"/>
      <c r="V233" s="86"/>
      <c r="W233" s="86"/>
      <c r="X233" s="86"/>
      <c r="Y233" s="86"/>
      <c r="Z233" s="86"/>
      <c r="AA233" s="86"/>
      <c r="AB233" s="86"/>
      <c r="AC233" s="86"/>
      <c r="AD233" s="86"/>
      <c r="AE233" s="86"/>
      <c r="AF233" s="86"/>
      <c r="AG233" s="86"/>
      <c r="AH233" s="86"/>
      <c r="AI233" s="86"/>
      <c r="AJ233" s="86"/>
      <c r="AK233" s="86"/>
      <c r="AL233" s="86"/>
      <c r="AM233" s="86"/>
      <c r="AN233" s="86"/>
      <c r="AO233" s="86"/>
      <c r="AP233" s="86"/>
      <c r="AQ233" s="86"/>
      <c r="AR233" s="86"/>
      <c r="AS233" s="86"/>
      <c r="AT233" s="86"/>
      <c r="AU233" s="86"/>
      <c r="AV233" s="86"/>
      <c r="AW233" s="86"/>
      <c r="AX233" s="86"/>
      <c r="AY233" s="86"/>
      <c r="AZ233" s="86"/>
    </row>
    <row r="234" ht="15.75" customHeight="1">
      <c r="A234" s="86"/>
      <c r="B234" s="86"/>
      <c r="C234" s="86"/>
      <c r="D234" s="86"/>
      <c r="E234" s="86"/>
      <c r="F234" s="86"/>
      <c r="G234" s="86"/>
      <c r="H234" s="86"/>
      <c r="I234" s="86"/>
      <c r="J234" s="86"/>
      <c r="K234" s="86"/>
      <c r="L234" s="86"/>
      <c r="M234" s="86"/>
      <c r="N234" s="86"/>
      <c r="O234" s="86"/>
      <c r="P234" s="86"/>
      <c r="Q234" s="86"/>
      <c r="R234" s="86"/>
      <c r="S234" s="86"/>
      <c r="T234" s="86"/>
      <c r="U234" s="86"/>
      <c r="V234" s="86"/>
      <c r="W234" s="86"/>
      <c r="X234" s="86"/>
      <c r="Y234" s="86"/>
      <c r="Z234" s="86"/>
      <c r="AA234" s="86"/>
      <c r="AB234" s="86"/>
      <c r="AC234" s="86"/>
      <c r="AD234" s="86"/>
      <c r="AE234" s="86"/>
      <c r="AF234" s="86"/>
      <c r="AG234" s="86"/>
      <c r="AH234" s="86"/>
      <c r="AI234" s="86"/>
      <c r="AJ234" s="86"/>
      <c r="AK234" s="86"/>
      <c r="AL234" s="86"/>
      <c r="AM234" s="86"/>
      <c r="AN234" s="86"/>
      <c r="AO234" s="86"/>
      <c r="AP234" s="86"/>
      <c r="AQ234" s="86"/>
      <c r="AR234" s="86"/>
      <c r="AS234" s="86"/>
      <c r="AT234" s="86"/>
      <c r="AU234" s="86"/>
      <c r="AV234" s="86"/>
      <c r="AW234" s="86"/>
      <c r="AX234" s="86"/>
      <c r="AY234" s="86"/>
      <c r="AZ234" s="86"/>
    </row>
    <row r="235" ht="15.75" customHeight="1">
      <c r="A235" s="86"/>
      <c r="B235" s="86"/>
      <c r="C235" s="86"/>
      <c r="D235" s="86"/>
      <c r="E235" s="86"/>
      <c r="F235" s="86"/>
      <c r="G235" s="86"/>
      <c r="H235" s="86"/>
      <c r="I235" s="86"/>
      <c r="J235" s="86"/>
      <c r="K235" s="86"/>
      <c r="L235" s="86"/>
      <c r="M235" s="86"/>
      <c r="N235" s="86"/>
      <c r="O235" s="86"/>
      <c r="P235" s="86"/>
      <c r="Q235" s="86"/>
      <c r="R235" s="86"/>
      <c r="S235" s="86"/>
      <c r="T235" s="86"/>
      <c r="U235" s="86"/>
      <c r="V235" s="86"/>
      <c r="W235" s="86"/>
      <c r="X235" s="86"/>
      <c r="Y235" s="86"/>
      <c r="Z235" s="86"/>
      <c r="AA235" s="86"/>
      <c r="AB235" s="86"/>
      <c r="AC235" s="86"/>
      <c r="AD235" s="86"/>
      <c r="AE235" s="86"/>
      <c r="AF235" s="86"/>
      <c r="AG235" s="86"/>
      <c r="AH235" s="86"/>
      <c r="AI235" s="86"/>
      <c r="AJ235" s="86"/>
      <c r="AK235" s="86"/>
      <c r="AL235" s="86"/>
      <c r="AM235" s="86"/>
      <c r="AN235" s="86"/>
      <c r="AO235" s="86"/>
      <c r="AP235" s="86"/>
      <c r="AQ235" s="86"/>
      <c r="AR235" s="86"/>
      <c r="AS235" s="86"/>
      <c r="AT235" s="86"/>
      <c r="AU235" s="86"/>
      <c r="AV235" s="86"/>
      <c r="AW235" s="86"/>
      <c r="AX235" s="86"/>
      <c r="AY235" s="86"/>
      <c r="AZ235" s="86"/>
    </row>
    <row r="236" ht="15.75" customHeight="1">
      <c r="A236" s="86"/>
      <c r="B236" s="86"/>
      <c r="C236" s="86"/>
      <c r="D236" s="86"/>
      <c r="E236" s="86"/>
      <c r="F236" s="86"/>
      <c r="G236" s="86"/>
      <c r="H236" s="86"/>
      <c r="I236" s="86"/>
      <c r="J236" s="86"/>
      <c r="K236" s="86"/>
      <c r="L236" s="86"/>
      <c r="M236" s="86"/>
      <c r="N236" s="86"/>
      <c r="O236" s="86"/>
      <c r="P236" s="86"/>
      <c r="Q236" s="86"/>
      <c r="R236" s="86"/>
      <c r="S236" s="86"/>
      <c r="T236" s="86"/>
      <c r="U236" s="86"/>
      <c r="V236" s="86"/>
      <c r="W236" s="86"/>
      <c r="X236" s="86"/>
      <c r="Y236" s="86"/>
      <c r="Z236" s="86"/>
      <c r="AA236" s="86"/>
      <c r="AB236" s="86"/>
      <c r="AC236" s="86"/>
      <c r="AD236" s="86"/>
      <c r="AE236" s="86"/>
      <c r="AF236" s="86"/>
      <c r="AG236" s="86"/>
      <c r="AH236" s="86"/>
      <c r="AI236" s="86"/>
      <c r="AJ236" s="86"/>
      <c r="AK236" s="86"/>
      <c r="AL236" s="86"/>
      <c r="AM236" s="86"/>
      <c r="AN236" s="86"/>
      <c r="AO236" s="86"/>
      <c r="AP236" s="86"/>
      <c r="AQ236" s="86"/>
      <c r="AR236" s="86"/>
      <c r="AS236" s="86"/>
      <c r="AT236" s="86"/>
      <c r="AU236" s="86"/>
      <c r="AV236" s="86"/>
      <c r="AW236" s="86"/>
      <c r="AX236" s="86"/>
      <c r="AY236" s="86"/>
      <c r="AZ236" s="86"/>
    </row>
    <row r="237" ht="15.75" customHeight="1">
      <c r="A237" s="86"/>
      <c r="B237" s="86"/>
      <c r="C237" s="86"/>
      <c r="D237" s="86"/>
      <c r="E237" s="86"/>
      <c r="F237" s="86"/>
      <c r="G237" s="86"/>
      <c r="H237" s="86"/>
      <c r="I237" s="86"/>
      <c r="J237" s="86"/>
      <c r="K237" s="86"/>
      <c r="L237" s="86"/>
      <c r="M237" s="86"/>
      <c r="N237" s="86"/>
      <c r="O237" s="86"/>
      <c r="P237" s="86"/>
      <c r="Q237" s="86"/>
      <c r="R237" s="86"/>
      <c r="S237" s="86"/>
      <c r="T237" s="86"/>
      <c r="U237" s="86"/>
      <c r="V237" s="86"/>
      <c r="W237" s="86"/>
      <c r="X237" s="86"/>
      <c r="Y237" s="86"/>
      <c r="Z237" s="86"/>
      <c r="AA237" s="86"/>
      <c r="AB237" s="86"/>
      <c r="AC237" s="86"/>
      <c r="AD237" s="86"/>
      <c r="AE237" s="86"/>
      <c r="AF237" s="86"/>
      <c r="AG237" s="86"/>
      <c r="AH237" s="86"/>
      <c r="AI237" s="86"/>
      <c r="AJ237" s="86"/>
      <c r="AK237" s="86"/>
      <c r="AL237" s="86"/>
      <c r="AM237" s="86"/>
      <c r="AN237" s="86"/>
      <c r="AO237" s="86"/>
      <c r="AP237" s="86"/>
      <c r="AQ237" s="86"/>
      <c r="AR237" s="86"/>
      <c r="AS237" s="86"/>
      <c r="AT237" s="86"/>
      <c r="AU237" s="86"/>
      <c r="AV237" s="86"/>
      <c r="AW237" s="86"/>
      <c r="AX237" s="86"/>
      <c r="AY237" s="86"/>
      <c r="AZ237" s="86"/>
    </row>
    <row r="238" ht="15.75" customHeight="1">
      <c r="A238" s="86"/>
      <c r="B238" s="86"/>
      <c r="C238" s="86"/>
      <c r="D238" s="86"/>
      <c r="E238" s="86"/>
      <c r="F238" s="86"/>
      <c r="G238" s="86"/>
      <c r="H238" s="86"/>
      <c r="I238" s="86"/>
      <c r="J238" s="86"/>
      <c r="K238" s="86"/>
      <c r="L238" s="86"/>
      <c r="M238" s="86"/>
      <c r="N238" s="86"/>
      <c r="O238" s="86"/>
      <c r="P238" s="86"/>
      <c r="Q238" s="86"/>
      <c r="R238" s="86"/>
      <c r="S238" s="86"/>
      <c r="T238" s="86"/>
      <c r="U238" s="86"/>
      <c r="V238" s="86"/>
      <c r="W238" s="86"/>
      <c r="X238" s="86"/>
      <c r="Y238" s="86"/>
      <c r="Z238" s="86"/>
      <c r="AA238" s="86"/>
      <c r="AB238" s="86"/>
      <c r="AC238" s="86"/>
      <c r="AD238" s="86"/>
      <c r="AE238" s="86"/>
      <c r="AF238" s="86"/>
      <c r="AG238" s="86"/>
      <c r="AH238" s="86"/>
      <c r="AI238" s="86"/>
      <c r="AJ238" s="86"/>
      <c r="AK238" s="86"/>
      <c r="AL238" s="86"/>
      <c r="AM238" s="86"/>
      <c r="AN238" s="86"/>
      <c r="AO238" s="86"/>
      <c r="AP238" s="86"/>
      <c r="AQ238" s="86"/>
      <c r="AR238" s="86"/>
      <c r="AS238" s="86"/>
      <c r="AT238" s="86"/>
      <c r="AU238" s="86"/>
      <c r="AV238" s="86"/>
      <c r="AW238" s="86"/>
      <c r="AX238" s="86"/>
      <c r="AY238" s="86"/>
      <c r="AZ238" s="86"/>
    </row>
    <row r="239" ht="15.75" customHeight="1">
      <c r="A239" s="86"/>
      <c r="B239" s="86"/>
      <c r="C239" s="86"/>
      <c r="D239" s="86"/>
      <c r="E239" s="86"/>
      <c r="F239" s="86"/>
      <c r="G239" s="86"/>
      <c r="H239" s="86"/>
      <c r="I239" s="86"/>
      <c r="J239" s="86"/>
      <c r="K239" s="86"/>
      <c r="L239" s="86"/>
      <c r="M239" s="86"/>
      <c r="N239" s="86"/>
      <c r="O239" s="86"/>
      <c r="P239" s="86"/>
      <c r="Q239" s="86"/>
      <c r="R239" s="86"/>
      <c r="S239" s="86"/>
      <c r="T239" s="86"/>
      <c r="U239" s="86"/>
      <c r="V239" s="86"/>
      <c r="W239" s="86"/>
      <c r="X239" s="86"/>
      <c r="Y239" s="86"/>
      <c r="Z239" s="86"/>
      <c r="AA239" s="86"/>
      <c r="AB239" s="86"/>
      <c r="AC239" s="86"/>
      <c r="AD239" s="86"/>
      <c r="AE239" s="86"/>
      <c r="AF239" s="86"/>
      <c r="AG239" s="86"/>
      <c r="AH239" s="86"/>
      <c r="AI239" s="86"/>
      <c r="AJ239" s="86"/>
      <c r="AK239" s="86"/>
      <c r="AL239" s="86"/>
      <c r="AM239" s="86"/>
      <c r="AN239" s="86"/>
      <c r="AO239" s="86"/>
      <c r="AP239" s="86"/>
      <c r="AQ239" s="86"/>
      <c r="AR239" s="86"/>
      <c r="AS239" s="86"/>
      <c r="AT239" s="86"/>
      <c r="AU239" s="86"/>
      <c r="AV239" s="86"/>
      <c r="AW239" s="86"/>
      <c r="AX239" s="86"/>
      <c r="AY239" s="86"/>
      <c r="AZ239" s="86"/>
    </row>
    <row r="240" ht="15.75" customHeight="1">
      <c r="A240" s="86"/>
      <c r="B240" s="86"/>
      <c r="C240" s="86"/>
      <c r="D240" s="86"/>
      <c r="E240" s="86"/>
      <c r="F240" s="86"/>
      <c r="G240" s="86"/>
      <c r="H240" s="86"/>
      <c r="I240" s="86"/>
      <c r="J240" s="86"/>
      <c r="K240" s="86"/>
      <c r="L240" s="86"/>
      <c r="M240" s="86"/>
      <c r="N240" s="86"/>
      <c r="O240" s="86"/>
      <c r="P240" s="86"/>
      <c r="Q240" s="86"/>
      <c r="R240" s="86"/>
      <c r="S240" s="86"/>
      <c r="T240" s="86"/>
      <c r="U240" s="86"/>
      <c r="V240" s="86"/>
      <c r="W240" s="86"/>
      <c r="X240" s="86"/>
      <c r="Y240" s="86"/>
      <c r="Z240" s="86"/>
      <c r="AA240" s="86"/>
      <c r="AB240" s="86"/>
      <c r="AC240" s="86"/>
      <c r="AD240" s="86"/>
      <c r="AE240" s="86"/>
      <c r="AF240" s="86"/>
      <c r="AG240" s="86"/>
      <c r="AH240" s="86"/>
      <c r="AI240" s="86"/>
      <c r="AJ240" s="86"/>
      <c r="AK240" s="86"/>
      <c r="AL240" s="86"/>
      <c r="AM240" s="86"/>
      <c r="AN240" s="86"/>
      <c r="AO240" s="86"/>
      <c r="AP240" s="86"/>
      <c r="AQ240" s="86"/>
      <c r="AR240" s="86"/>
      <c r="AS240" s="86"/>
      <c r="AT240" s="86"/>
      <c r="AU240" s="86"/>
      <c r="AV240" s="86"/>
      <c r="AW240" s="86"/>
      <c r="AX240" s="86"/>
      <c r="AY240" s="86"/>
      <c r="AZ240" s="86"/>
    </row>
    <row r="241" ht="15.75" customHeight="1">
      <c r="A241" s="86"/>
      <c r="B241" s="86"/>
      <c r="C241" s="86"/>
      <c r="D241" s="86"/>
      <c r="E241" s="86"/>
      <c r="F241" s="86"/>
      <c r="G241" s="86"/>
      <c r="H241" s="86"/>
      <c r="I241" s="86"/>
      <c r="J241" s="86"/>
      <c r="K241" s="86"/>
      <c r="L241" s="86"/>
      <c r="M241" s="86"/>
      <c r="N241" s="86"/>
      <c r="O241" s="86"/>
      <c r="P241" s="86"/>
      <c r="Q241" s="86"/>
      <c r="R241" s="86"/>
      <c r="S241" s="86"/>
      <c r="T241" s="86"/>
      <c r="U241" s="86"/>
      <c r="V241" s="86"/>
      <c r="W241" s="86"/>
      <c r="X241" s="86"/>
      <c r="Y241" s="86"/>
      <c r="Z241" s="86"/>
      <c r="AA241" s="86"/>
      <c r="AB241" s="86"/>
      <c r="AC241" s="86"/>
      <c r="AD241" s="86"/>
      <c r="AE241" s="86"/>
      <c r="AF241" s="86"/>
      <c r="AG241" s="86"/>
      <c r="AH241" s="86"/>
      <c r="AI241" s="86"/>
      <c r="AJ241" s="86"/>
      <c r="AK241" s="86"/>
      <c r="AL241" s="86"/>
      <c r="AM241" s="86"/>
      <c r="AN241" s="86"/>
      <c r="AO241" s="86"/>
      <c r="AP241" s="86"/>
      <c r="AQ241" s="86"/>
      <c r="AR241" s="86"/>
      <c r="AS241" s="86"/>
      <c r="AT241" s="86"/>
      <c r="AU241" s="86"/>
      <c r="AV241" s="86"/>
      <c r="AW241" s="86"/>
      <c r="AX241" s="86"/>
      <c r="AY241" s="86"/>
      <c r="AZ241" s="86"/>
    </row>
    <row r="242" ht="15.75" customHeight="1">
      <c r="A242" s="86"/>
      <c r="B242" s="86"/>
      <c r="C242" s="86"/>
      <c r="D242" s="86"/>
      <c r="E242" s="86"/>
      <c r="F242" s="86"/>
      <c r="G242" s="86"/>
      <c r="H242" s="86"/>
      <c r="I242" s="86"/>
      <c r="J242" s="86"/>
      <c r="K242" s="86"/>
      <c r="L242" s="86"/>
      <c r="M242" s="86"/>
      <c r="N242" s="86"/>
      <c r="O242" s="86"/>
      <c r="P242" s="86"/>
      <c r="Q242" s="86"/>
      <c r="R242" s="86"/>
      <c r="S242" s="86"/>
      <c r="T242" s="86"/>
      <c r="U242" s="86"/>
      <c r="V242" s="86"/>
      <c r="W242" s="86"/>
      <c r="X242" s="86"/>
      <c r="Y242" s="86"/>
      <c r="Z242" s="86"/>
      <c r="AA242" s="86"/>
      <c r="AB242" s="86"/>
      <c r="AC242" s="86"/>
      <c r="AD242" s="86"/>
      <c r="AE242" s="86"/>
      <c r="AF242" s="86"/>
      <c r="AG242" s="86"/>
      <c r="AH242" s="86"/>
      <c r="AI242" s="86"/>
      <c r="AJ242" s="86"/>
      <c r="AK242" s="86"/>
      <c r="AL242" s="86"/>
      <c r="AM242" s="86"/>
      <c r="AN242" s="86"/>
      <c r="AO242" s="86"/>
      <c r="AP242" s="86"/>
      <c r="AQ242" s="86"/>
      <c r="AR242" s="86"/>
      <c r="AS242" s="86"/>
      <c r="AT242" s="86"/>
      <c r="AU242" s="86"/>
      <c r="AV242" s="86"/>
      <c r="AW242" s="86"/>
      <c r="AX242" s="86"/>
      <c r="AY242" s="86"/>
      <c r="AZ242" s="86"/>
    </row>
    <row r="243" ht="15.75" customHeight="1">
      <c r="A243" s="86"/>
      <c r="B243" s="86"/>
      <c r="C243" s="86"/>
      <c r="D243" s="86"/>
      <c r="E243" s="86"/>
      <c r="F243" s="86"/>
      <c r="G243" s="86"/>
      <c r="H243" s="86"/>
      <c r="I243" s="86"/>
      <c r="J243" s="86"/>
      <c r="K243" s="86"/>
      <c r="L243" s="86"/>
      <c r="M243" s="86"/>
      <c r="N243" s="86"/>
      <c r="O243" s="86"/>
      <c r="P243" s="86"/>
      <c r="Q243" s="86"/>
      <c r="R243" s="86"/>
      <c r="S243" s="86"/>
      <c r="T243" s="86"/>
      <c r="U243" s="86"/>
      <c r="V243" s="86"/>
      <c r="W243" s="86"/>
      <c r="X243" s="86"/>
      <c r="Y243" s="86"/>
      <c r="Z243" s="86"/>
      <c r="AA243" s="86"/>
      <c r="AB243" s="86"/>
      <c r="AC243" s="86"/>
      <c r="AD243" s="86"/>
      <c r="AE243" s="86"/>
      <c r="AF243" s="86"/>
      <c r="AG243" s="86"/>
      <c r="AH243" s="86"/>
      <c r="AI243" s="86"/>
      <c r="AJ243" s="86"/>
      <c r="AK243" s="86"/>
      <c r="AL243" s="86"/>
      <c r="AM243" s="86"/>
      <c r="AN243" s="86"/>
      <c r="AO243" s="86"/>
      <c r="AP243" s="86"/>
      <c r="AQ243" s="86"/>
      <c r="AR243" s="86"/>
      <c r="AS243" s="86"/>
      <c r="AT243" s="86"/>
      <c r="AU243" s="86"/>
      <c r="AV243" s="86"/>
      <c r="AW243" s="86"/>
      <c r="AX243" s="86"/>
      <c r="AY243" s="86"/>
      <c r="AZ243" s="86"/>
    </row>
    <row r="244" ht="15.75" customHeight="1">
      <c r="A244" s="86"/>
      <c r="B244" s="86"/>
      <c r="C244" s="86"/>
      <c r="D244" s="86"/>
      <c r="E244" s="86"/>
      <c r="F244" s="86"/>
      <c r="G244" s="86"/>
      <c r="H244" s="86"/>
      <c r="I244" s="86"/>
      <c r="J244" s="86"/>
      <c r="K244" s="86"/>
      <c r="L244" s="86"/>
      <c r="M244" s="86"/>
      <c r="N244" s="86"/>
      <c r="O244" s="86"/>
      <c r="P244" s="86"/>
      <c r="Q244" s="86"/>
      <c r="R244" s="86"/>
      <c r="S244" s="86"/>
      <c r="T244" s="86"/>
      <c r="U244" s="86"/>
      <c r="V244" s="86"/>
      <c r="W244" s="86"/>
      <c r="X244" s="86"/>
      <c r="Y244" s="86"/>
      <c r="Z244" s="86"/>
      <c r="AA244" s="86"/>
      <c r="AB244" s="86"/>
      <c r="AC244" s="86"/>
      <c r="AD244" s="86"/>
      <c r="AE244" s="86"/>
      <c r="AF244" s="86"/>
      <c r="AG244" s="86"/>
      <c r="AH244" s="86"/>
      <c r="AI244" s="86"/>
      <c r="AJ244" s="86"/>
      <c r="AK244" s="86"/>
      <c r="AL244" s="86"/>
      <c r="AM244" s="86"/>
      <c r="AN244" s="86"/>
      <c r="AO244" s="86"/>
      <c r="AP244" s="86"/>
      <c r="AQ244" s="86"/>
      <c r="AR244" s="86"/>
      <c r="AS244" s="86"/>
      <c r="AT244" s="86"/>
      <c r="AU244" s="86"/>
      <c r="AV244" s="86"/>
      <c r="AW244" s="86"/>
      <c r="AX244" s="86"/>
      <c r="AY244" s="86"/>
      <c r="AZ244" s="86"/>
    </row>
    <row r="245" ht="15.75" customHeight="1">
      <c r="A245" s="86"/>
      <c r="B245" s="86"/>
      <c r="C245" s="86"/>
      <c r="D245" s="86"/>
      <c r="E245" s="86"/>
      <c r="F245" s="86"/>
      <c r="G245" s="86"/>
      <c r="H245" s="86"/>
      <c r="I245" s="86"/>
      <c r="J245" s="86"/>
      <c r="K245" s="86"/>
      <c r="L245" s="86"/>
      <c r="M245" s="86"/>
      <c r="N245" s="86"/>
      <c r="O245" s="86"/>
      <c r="P245" s="86"/>
      <c r="Q245" s="86"/>
      <c r="R245" s="86"/>
      <c r="S245" s="86"/>
      <c r="T245" s="86"/>
      <c r="U245" s="86"/>
      <c r="V245" s="86"/>
      <c r="W245" s="86"/>
      <c r="X245" s="86"/>
      <c r="Y245" s="86"/>
      <c r="Z245" s="86"/>
      <c r="AA245" s="86"/>
      <c r="AB245" s="86"/>
      <c r="AC245" s="86"/>
      <c r="AD245" s="86"/>
      <c r="AE245" s="86"/>
      <c r="AF245" s="86"/>
      <c r="AG245" s="86"/>
      <c r="AH245" s="86"/>
      <c r="AI245" s="86"/>
      <c r="AJ245" s="86"/>
      <c r="AK245" s="86"/>
      <c r="AL245" s="86"/>
      <c r="AM245" s="86"/>
      <c r="AN245" s="86"/>
      <c r="AO245" s="86"/>
      <c r="AP245" s="86"/>
      <c r="AQ245" s="86"/>
      <c r="AR245" s="86"/>
      <c r="AS245" s="86"/>
      <c r="AT245" s="86"/>
      <c r="AU245" s="86"/>
      <c r="AV245" s="86"/>
      <c r="AW245" s="86"/>
      <c r="AX245" s="86"/>
      <c r="AY245" s="86"/>
      <c r="AZ245" s="86"/>
    </row>
    <row r="246" ht="15.75" customHeight="1">
      <c r="A246" s="86"/>
      <c r="B246" s="86"/>
      <c r="C246" s="86"/>
      <c r="D246" s="86"/>
      <c r="E246" s="86"/>
      <c r="F246" s="86"/>
      <c r="G246" s="86"/>
      <c r="H246" s="86"/>
      <c r="I246" s="86"/>
      <c r="J246" s="86"/>
      <c r="K246" s="86"/>
      <c r="L246" s="86"/>
      <c r="M246" s="86"/>
      <c r="N246" s="86"/>
      <c r="O246" s="86"/>
      <c r="P246" s="86"/>
      <c r="Q246" s="86"/>
      <c r="R246" s="86"/>
      <c r="S246" s="86"/>
      <c r="T246" s="86"/>
      <c r="U246" s="86"/>
      <c r="V246" s="86"/>
      <c r="W246" s="86"/>
      <c r="X246" s="86"/>
      <c r="Y246" s="86"/>
      <c r="Z246" s="86"/>
      <c r="AA246" s="86"/>
      <c r="AB246" s="86"/>
      <c r="AC246" s="86"/>
      <c r="AD246" s="86"/>
      <c r="AE246" s="86"/>
      <c r="AF246" s="86"/>
      <c r="AG246" s="86"/>
      <c r="AH246" s="86"/>
      <c r="AI246" s="86"/>
      <c r="AJ246" s="86"/>
      <c r="AK246" s="86"/>
      <c r="AL246" s="86"/>
      <c r="AM246" s="86"/>
      <c r="AN246" s="86"/>
      <c r="AO246" s="86"/>
      <c r="AP246" s="86"/>
      <c r="AQ246" s="86"/>
      <c r="AR246" s="86"/>
      <c r="AS246" s="86"/>
      <c r="AT246" s="86"/>
      <c r="AU246" s="86"/>
      <c r="AV246" s="86"/>
      <c r="AW246" s="86"/>
      <c r="AX246" s="86"/>
      <c r="AY246" s="86"/>
      <c r="AZ246" s="86"/>
    </row>
    <row r="247" ht="15.75" customHeight="1">
      <c r="A247" s="86"/>
      <c r="B247" s="86"/>
      <c r="C247" s="86"/>
      <c r="D247" s="86"/>
      <c r="E247" s="86"/>
      <c r="F247" s="86"/>
      <c r="G247" s="86"/>
      <c r="H247" s="86"/>
      <c r="I247" s="86"/>
      <c r="J247" s="86"/>
      <c r="K247" s="86"/>
      <c r="L247" s="86"/>
      <c r="M247" s="86"/>
      <c r="N247" s="86"/>
      <c r="O247" s="86"/>
      <c r="P247" s="86"/>
      <c r="Q247" s="86"/>
      <c r="R247" s="86"/>
      <c r="S247" s="86"/>
      <c r="T247" s="86"/>
      <c r="U247" s="86"/>
      <c r="V247" s="86"/>
      <c r="W247" s="86"/>
      <c r="X247" s="86"/>
      <c r="Y247" s="86"/>
      <c r="Z247" s="86"/>
      <c r="AA247" s="86"/>
      <c r="AB247" s="86"/>
      <c r="AC247" s="86"/>
      <c r="AD247" s="86"/>
      <c r="AE247" s="86"/>
      <c r="AF247" s="86"/>
      <c r="AG247" s="86"/>
      <c r="AH247" s="86"/>
      <c r="AI247" s="86"/>
      <c r="AJ247" s="86"/>
      <c r="AK247" s="86"/>
      <c r="AL247" s="86"/>
      <c r="AM247" s="86"/>
      <c r="AN247" s="86"/>
      <c r="AO247" s="86"/>
      <c r="AP247" s="86"/>
      <c r="AQ247" s="86"/>
      <c r="AR247" s="86"/>
      <c r="AS247" s="86"/>
      <c r="AT247" s="86"/>
      <c r="AU247" s="86"/>
      <c r="AV247" s="86"/>
      <c r="AW247" s="86"/>
      <c r="AX247" s="86"/>
      <c r="AY247" s="86"/>
      <c r="AZ247" s="86"/>
    </row>
    <row r="248" ht="15.75" customHeight="1">
      <c r="A248" s="86"/>
      <c r="B248" s="86"/>
      <c r="C248" s="86"/>
      <c r="D248" s="86"/>
      <c r="E248" s="86"/>
      <c r="F248" s="86"/>
      <c r="G248" s="86"/>
      <c r="H248" s="86"/>
      <c r="I248" s="86"/>
      <c r="J248" s="86"/>
      <c r="K248" s="86"/>
      <c r="L248" s="86"/>
      <c r="M248" s="86"/>
      <c r="N248" s="86"/>
      <c r="O248" s="86"/>
      <c r="P248" s="86"/>
      <c r="Q248" s="86"/>
      <c r="R248" s="86"/>
      <c r="S248" s="86"/>
      <c r="T248" s="86"/>
      <c r="U248" s="86"/>
      <c r="V248" s="86"/>
      <c r="W248" s="86"/>
      <c r="X248" s="86"/>
      <c r="Y248" s="86"/>
      <c r="Z248" s="86"/>
      <c r="AA248" s="86"/>
      <c r="AB248" s="86"/>
      <c r="AC248" s="86"/>
      <c r="AD248" s="86"/>
      <c r="AE248" s="86"/>
      <c r="AF248" s="86"/>
      <c r="AG248" s="86"/>
      <c r="AH248" s="86"/>
      <c r="AI248" s="86"/>
      <c r="AJ248" s="86"/>
      <c r="AK248" s="86"/>
      <c r="AL248" s="86"/>
      <c r="AM248" s="86"/>
      <c r="AN248" s="86"/>
      <c r="AO248" s="86"/>
      <c r="AP248" s="86"/>
      <c r="AQ248" s="86"/>
      <c r="AR248" s="86"/>
      <c r="AS248" s="86"/>
      <c r="AT248" s="86"/>
      <c r="AU248" s="86"/>
      <c r="AV248" s="86"/>
      <c r="AW248" s="86"/>
      <c r="AX248" s="86"/>
      <c r="AY248" s="86"/>
      <c r="AZ248" s="86"/>
    </row>
    <row r="249" ht="15.75" customHeight="1">
      <c r="A249" s="86"/>
      <c r="B249" s="86"/>
      <c r="C249" s="86"/>
      <c r="D249" s="86"/>
      <c r="E249" s="86"/>
      <c r="F249" s="86"/>
      <c r="G249" s="86"/>
      <c r="H249" s="86"/>
      <c r="I249" s="86"/>
      <c r="J249" s="86"/>
      <c r="K249" s="86"/>
      <c r="L249" s="86"/>
      <c r="M249" s="86"/>
      <c r="N249" s="86"/>
      <c r="O249" s="86"/>
      <c r="P249" s="86"/>
      <c r="Q249" s="86"/>
      <c r="R249" s="86"/>
      <c r="S249" s="86"/>
      <c r="T249" s="86"/>
      <c r="U249" s="86"/>
      <c r="V249" s="86"/>
      <c r="W249" s="86"/>
      <c r="X249" s="86"/>
      <c r="Y249" s="86"/>
      <c r="Z249" s="86"/>
      <c r="AA249" s="86"/>
      <c r="AB249" s="86"/>
      <c r="AC249" s="86"/>
      <c r="AD249" s="86"/>
      <c r="AE249" s="86"/>
      <c r="AF249" s="86"/>
      <c r="AG249" s="86"/>
      <c r="AH249" s="86"/>
      <c r="AI249" s="86"/>
      <c r="AJ249" s="86"/>
      <c r="AK249" s="86"/>
      <c r="AL249" s="86"/>
      <c r="AM249" s="86"/>
      <c r="AN249" s="86"/>
      <c r="AO249" s="86"/>
      <c r="AP249" s="86"/>
      <c r="AQ249" s="86"/>
      <c r="AR249" s="86"/>
      <c r="AS249" s="86"/>
      <c r="AT249" s="86"/>
      <c r="AU249" s="86"/>
      <c r="AV249" s="86"/>
      <c r="AW249" s="86"/>
      <c r="AX249" s="86"/>
      <c r="AY249" s="86"/>
      <c r="AZ249" s="86"/>
    </row>
    <row r="250" ht="15.75" customHeight="1">
      <c r="A250" s="86"/>
      <c r="B250" s="86"/>
      <c r="C250" s="86"/>
      <c r="D250" s="86"/>
      <c r="E250" s="86"/>
      <c r="F250" s="86"/>
      <c r="G250" s="86"/>
      <c r="H250" s="86"/>
      <c r="I250" s="86"/>
      <c r="J250" s="86"/>
      <c r="K250" s="86"/>
      <c r="L250" s="86"/>
      <c r="M250" s="86"/>
      <c r="N250" s="86"/>
      <c r="O250" s="86"/>
      <c r="P250" s="86"/>
      <c r="Q250" s="86"/>
      <c r="R250" s="86"/>
      <c r="S250" s="86"/>
      <c r="T250" s="86"/>
      <c r="U250" s="86"/>
      <c r="V250" s="86"/>
      <c r="W250" s="86"/>
      <c r="X250" s="86"/>
      <c r="Y250" s="86"/>
      <c r="Z250" s="86"/>
      <c r="AA250" s="86"/>
      <c r="AB250" s="86"/>
      <c r="AC250" s="86"/>
      <c r="AD250" s="86"/>
      <c r="AE250" s="86"/>
      <c r="AF250" s="86"/>
      <c r="AG250" s="86"/>
      <c r="AH250" s="86"/>
      <c r="AI250" s="86"/>
      <c r="AJ250" s="86"/>
      <c r="AK250" s="86"/>
      <c r="AL250" s="86"/>
      <c r="AM250" s="86"/>
      <c r="AN250" s="86"/>
      <c r="AO250" s="86"/>
      <c r="AP250" s="86"/>
      <c r="AQ250" s="86"/>
      <c r="AR250" s="86"/>
      <c r="AS250" s="86"/>
      <c r="AT250" s="86"/>
      <c r="AU250" s="86"/>
      <c r="AV250" s="86"/>
      <c r="AW250" s="86"/>
      <c r="AX250" s="86"/>
      <c r="AY250" s="86"/>
      <c r="AZ250" s="86"/>
    </row>
    <row r="251" ht="15.75" customHeight="1">
      <c r="A251" s="86"/>
      <c r="B251" s="86"/>
      <c r="C251" s="86"/>
      <c r="D251" s="86"/>
      <c r="E251" s="86"/>
      <c r="F251" s="86"/>
      <c r="G251" s="86"/>
      <c r="H251" s="86"/>
      <c r="I251" s="86"/>
      <c r="J251" s="86"/>
      <c r="K251" s="86"/>
      <c r="L251" s="86"/>
      <c r="M251" s="86"/>
      <c r="N251" s="86"/>
      <c r="O251" s="86"/>
      <c r="P251" s="86"/>
      <c r="Q251" s="86"/>
      <c r="R251" s="86"/>
      <c r="S251" s="86"/>
      <c r="T251" s="86"/>
      <c r="U251" s="86"/>
      <c r="V251" s="86"/>
      <c r="W251" s="86"/>
      <c r="X251" s="86"/>
      <c r="Y251" s="86"/>
      <c r="Z251" s="86"/>
      <c r="AA251" s="86"/>
      <c r="AB251" s="86"/>
      <c r="AC251" s="86"/>
      <c r="AD251" s="86"/>
      <c r="AE251" s="86"/>
      <c r="AF251" s="86"/>
      <c r="AG251" s="86"/>
      <c r="AH251" s="86"/>
      <c r="AI251" s="86"/>
      <c r="AJ251" s="86"/>
      <c r="AK251" s="86"/>
      <c r="AL251" s="86"/>
      <c r="AM251" s="86"/>
      <c r="AN251" s="86"/>
      <c r="AO251" s="86"/>
      <c r="AP251" s="86"/>
      <c r="AQ251" s="86"/>
      <c r="AR251" s="86"/>
      <c r="AS251" s="86"/>
      <c r="AT251" s="86"/>
      <c r="AU251" s="86"/>
      <c r="AV251" s="86"/>
      <c r="AW251" s="86"/>
      <c r="AX251" s="86"/>
      <c r="AY251" s="86"/>
      <c r="AZ251" s="86"/>
    </row>
    <row r="252" ht="15.75" customHeight="1">
      <c r="A252" s="86"/>
      <c r="B252" s="86"/>
      <c r="C252" s="86"/>
      <c r="D252" s="86"/>
      <c r="E252" s="86"/>
      <c r="F252" s="86"/>
      <c r="G252" s="86"/>
      <c r="H252" s="86"/>
      <c r="I252" s="86"/>
      <c r="J252" s="86"/>
      <c r="K252" s="86"/>
      <c r="L252" s="86"/>
      <c r="M252" s="86"/>
      <c r="N252" s="86"/>
      <c r="O252" s="86"/>
      <c r="P252" s="86"/>
      <c r="Q252" s="86"/>
      <c r="R252" s="86"/>
      <c r="S252" s="86"/>
      <c r="T252" s="86"/>
      <c r="U252" s="86"/>
      <c r="V252" s="86"/>
      <c r="W252" s="86"/>
      <c r="X252" s="86"/>
      <c r="Y252" s="86"/>
      <c r="Z252" s="86"/>
      <c r="AA252" s="86"/>
      <c r="AB252" s="86"/>
      <c r="AC252" s="86"/>
      <c r="AD252" s="86"/>
      <c r="AE252" s="86"/>
      <c r="AF252" s="86"/>
      <c r="AG252" s="86"/>
      <c r="AH252" s="86"/>
      <c r="AI252" s="86"/>
      <c r="AJ252" s="86"/>
      <c r="AK252" s="86"/>
      <c r="AL252" s="86"/>
      <c r="AM252" s="86"/>
      <c r="AN252" s="86"/>
      <c r="AO252" s="86"/>
      <c r="AP252" s="86"/>
      <c r="AQ252" s="86"/>
      <c r="AR252" s="86"/>
      <c r="AS252" s="86"/>
      <c r="AT252" s="86"/>
      <c r="AU252" s="86"/>
      <c r="AV252" s="86"/>
      <c r="AW252" s="86"/>
      <c r="AX252" s="86"/>
      <c r="AY252" s="86"/>
      <c r="AZ252" s="86"/>
    </row>
    <row r="253" ht="15.75" customHeight="1">
      <c r="A253" s="86"/>
      <c r="B253" s="86"/>
      <c r="C253" s="86"/>
      <c r="D253" s="86"/>
      <c r="E253" s="86"/>
      <c r="F253" s="86"/>
      <c r="G253" s="86"/>
      <c r="H253" s="86"/>
      <c r="I253" s="86"/>
      <c r="J253" s="86"/>
      <c r="K253" s="86"/>
      <c r="L253" s="86"/>
      <c r="M253" s="86"/>
      <c r="N253" s="86"/>
      <c r="O253" s="86"/>
      <c r="P253" s="86"/>
      <c r="Q253" s="86"/>
      <c r="R253" s="86"/>
      <c r="S253" s="86"/>
      <c r="T253" s="86"/>
      <c r="U253" s="86"/>
      <c r="V253" s="86"/>
      <c r="W253" s="86"/>
      <c r="X253" s="86"/>
      <c r="Y253" s="86"/>
      <c r="Z253" s="86"/>
      <c r="AA253" s="86"/>
      <c r="AB253" s="86"/>
      <c r="AC253" s="86"/>
      <c r="AD253" s="86"/>
      <c r="AE253" s="86"/>
      <c r="AF253" s="86"/>
      <c r="AG253" s="86"/>
      <c r="AH253" s="86"/>
      <c r="AI253" s="86"/>
      <c r="AJ253" s="86"/>
      <c r="AK253" s="86"/>
      <c r="AL253" s="86"/>
      <c r="AM253" s="86"/>
      <c r="AN253" s="86"/>
      <c r="AO253" s="86"/>
      <c r="AP253" s="86"/>
      <c r="AQ253" s="86"/>
      <c r="AR253" s="86"/>
      <c r="AS253" s="86"/>
      <c r="AT253" s="86"/>
      <c r="AU253" s="86"/>
      <c r="AV253" s="86"/>
      <c r="AW253" s="86"/>
      <c r="AX253" s="86"/>
      <c r="AY253" s="86"/>
      <c r="AZ253" s="86"/>
    </row>
    <row r="254" ht="15.75" customHeight="1">
      <c r="A254" s="86"/>
      <c r="B254" s="86"/>
      <c r="C254" s="86"/>
      <c r="D254" s="86"/>
      <c r="E254" s="86"/>
      <c r="F254" s="86"/>
      <c r="G254" s="86"/>
      <c r="H254" s="86"/>
      <c r="I254" s="86"/>
      <c r="J254" s="86"/>
      <c r="K254" s="86"/>
      <c r="L254" s="86"/>
      <c r="M254" s="86"/>
      <c r="N254" s="86"/>
      <c r="O254" s="86"/>
      <c r="P254" s="86"/>
      <c r="Q254" s="86"/>
      <c r="R254" s="86"/>
      <c r="S254" s="86"/>
      <c r="T254" s="86"/>
      <c r="U254" s="86"/>
      <c r="V254" s="86"/>
      <c r="W254" s="86"/>
      <c r="X254" s="86"/>
      <c r="Y254" s="86"/>
      <c r="Z254" s="86"/>
      <c r="AA254" s="86"/>
      <c r="AB254" s="86"/>
      <c r="AC254" s="86"/>
      <c r="AD254" s="86"/>
      <c r="AE254" s="86"/>
      <c r="AF254" s="86"/>
      <c r="AG254" s="86"/>
      <c r="AH254" s="86"/>
      <c r="AI254" s="86"/>
      <c r="AJ254" s="86"/>
      <c r="AK254" s="86"/>
      <c r="AL254" s="86"/>
      <c r="AM254" s="86"/>
      <c r="AN254" s="86"/>
      <c r="AO254" s="86"/>
      <c r="AP254" s="86"/>
      <c r="AQ254" s="86"/>
      <c r="AR254" s="86"/>
      <c r="AS254" s="86"/>
      <c r="AT254" s="86"/>
      <c r="AU254" s="86"/>
      <c r="AV254" s="86"/>
      <c r="AW254" s="86"/>
      <c r="AX254" s="86"/>
      <c r="AY254" s="86"/>
      <c r="AZ254" s="86"/>
    </row>
    <row r="255" ht="15.75" customHeight="1">
      <c r="A255" s="86"/>
      <c r="B255" s="86"/>
      <c r="C255" s="86"/>
      <c r="D255" s="86"/>
      <c r="E255" s="86"/>
      <c r="F255" s="86"/>
      <c r="G255" s="86"/>
      <c r="H255" s="86"/>
      <c r="I255" s="86"/>
      <c r="J255" s="86"/>
      <c r="K255" s="86"/>
      <c r="L255" s="86"/>
      <c r="M255" s="86"/>
      <c r="N255" s="86"/>
      <c r="O255" s="86"/>
      <c r="P255" s="86"/>
      <c r="Q255" s="86"/>
      <c r="R255" s="86"/>
      <c r="S255" s="86"/>
      <c r="T255" s="86"/>
      <c r="U255" s="86"/>
      <c r="V255" s="86"/>
      <c r="W255" s="86"/>
      <c r="X255" s="86"/>
      <c r="Y255" s="86"/>
      <c r="Z255" s="86"/>
      <c r="AA255" s="86"/>
      <c r="AB255" s="86"/>
      <c r="AC255" s="86"/>
      <c r="AD255" s="86"/>
      <c r="AE255" s="86"/>
      <c r="AF255" s="86"/>
      <c r="AG255" s="86"/>
      <c r="AH255" s="86"/>
      <c r="AI255" s="86"/>
      <c r="AJ255" s="86"/>
      <c r="AK255" s="86"/>
      <c r="AL255" s="86"/>
      <c r="AM255" s="86"/>
      <c r="AN255" s="86"/>
      <c r="AO255" s="86"/>
      <c r="AP255" s="86"/>
      <c r="AQ255" s="86"/>
      <c r="AR255" s="86"/>
      <c r="AS255" s="86"/>
      <c r="AT255" s="86"/>
      <c r="AU255" s="86"/>
      <c r="AV255" s="86"/>
      <c r="AW255" s="86"/>
      <c r="AX255" s="86"/>
      <c r="AY255" s="86"/>
      <c r="AZ255" s="86"/>
    </row>
    <row r="256" ht="15.75" customHeight="1">
      <c r="A256" s="86"/>
      <c r="B256" s="86"/>
      <c r="C256" s="86"/>
      <c r="D256" s="86"/>
      <c r="E256" s="86"/>
      <c r="F256" s="86"/>
      <c r="G256" s="86"/>
      <c r="H256" s="86"/>
      <c r="I256" s="86"/>
      <c r="J256" s="86"/>
      <c r="K256" s="86"/>
      <c r="L256" s="86"/>
      <c r="M256" s="86"/>
      <c r="N256" s="86"/>
      <c r="O256" s="86"/>
      <c r="P256" s="86"/>
      <c r="Q256" s="86"/>
      <c r="R256" s="86"/>
      <c r="S256" s="86"/>
      <c r="T256" s="86"/>
      <c r="U256" s="86"/>
      <c r="V256" s="86"/>
      <c r="W256" s="86"/>
      <c r="X256" s="86"/>
      <c r="Y256" s="86"/>
      <c r="Z256" s="86"/>
      <c r="AA256" s="86"/>
      <c r="AB256" s="86"/>
      <c r="AC256" s="86"/>
      <c r="AD256" s="86"/>
      <c r="AE256" s="86"/>
      <c r="AF256" s="86"/>
      <c r="AG256" s="86"/>
      <c r="AH256" s="86"/>
      <c r="AI256" s="86"/>
      <c r="AJ256" s="86"/>
      <c r="AK256" s="86"/>
      <c r="AL256" s="86"/>
      <c r="AM256" s="86"/>
      <c r="AN256" s="86"/>
      <c r="AO256" s="86"/>
      <c r="AP256" s="86"/>
      <c r="AQ256" s="86"/>
      <c r="AR256" s="86"/>
      <c r="AS256" s="86"/>
      <c r="AT256" s="86"/>
      <c r="AU256" s="86"/>
      <c r="AV256" s="86"/>
      <c r="AW256" s="86"/>
      <c r="AX256" s="86"/>
      <c r="AY256" s="86"/>
      <c r="AZ256" s="86"/>
    </row>
    <row r="257" ht="15.75" customHeight="1">
      <c r="A257" s="86"/>
      <c r="B257" s="86"/>
      <c r="C257" s="86"/>
      <c r="D257" s="86"/>
      <c r="E257" s="86"/>
      <c r="F257" s="86"/>
      <c r="G257" s="86"/>
      <c r="H257" s="86"/>
      <c r="I257" s="86"/>
      <c r="J257" s="86"/>
      <c r="K257" s="86"/>
      <c r="L257" s="86"/>
      <c r="M257" s="86"/>
      <c r="N257" s="86"/>
      <c r="O257" s="86"/>
      <c r="P257" s="86"/>
      <c r="Q257" s="86"/>
      <c r="R257" s="86"/>
      <c r="S257" s="86"/>
      <c r="T257" s="86"/>
      <c r="U257" s="86"/>
      <c r="V257" s="86"/>
      <c r="W257" s="86"/>
      <c r="X257" s="86"/>
      <c r="Y257" s="86"/>
      <c r="Z257" s="86"/>
      <c r="AA257" s="86"/>
      <c r="AB257" s="86"/>
      <c r="AC257" s="86"/>
      <c r="AD257" s="86"/>
      <c r="AE257" s="86"/>
      <c r="AF257" s="86"/>
      <c r="AG257" s="86"/>
      <c r="AH257" s="86"/>
      <c r="AI257" s="86"/>
      <c r="AJ257" s="86"/>
      <c r="AK257" s="86"/>
      <c r="AL257" s="86"/>
      <c r="AM257" s="86"/>
      <c r="AN257" s="86"/>
      <c r="AO257" s="86"/>
      <c r="AP257" s="86"/>
      <c r="AQ257" s="86"/>
      <c r="AR257" s="86"/>
      <c r="AS257" s="86"/>
      <c r="AT257" s="86"/>
      <c r="AU257" s="86"/>
      <c r="AV257" s="86"/>
      <c r="AW257" s="86"/>
      <c r="AX257" s="86"/>
      <c r="AY257" s="86"/>
      <c r="AZ257" s="86"/>
    </row>
    <row r="258" ht="15.75" customHeight="1">
      <c r="A258" s="86"/>
      <c r="B258" s="86"/>
      <c r="C258" s="86"/>
      <c r="D258" s="86"/>
      <c r="E258" s="86"/>
      <c r="F258" s="86"/>
      <c r="G258" s="86"/>
      <c r="H258" s="86"/>
      <c r="I258" s="86"/>
      <c r="J258" s="86"/>
      <c r="K258" s="86"/>
      <c r="L258" s="86"/>
      <c r="M258" s="86"/>
      <c r="N258" s="86"/>
      <c r="O258" s="86"/>
      <c r="P258" s="86"/>
      <c r="Q258" s="86"/>
      <c r="R258" s="86"/>
      <c r="S258" s="86"/>
      <c r="T258" s="86"/>
      <c r="U258" s="86"/>
      <c r="V258" s="86"/>
      <c r="W258" s="86"/>
      <c r="X258" s="86"/>
      <c r="Y258" s="86"/>
      <c r="Z258" s="86"/>
      <c r="AA258" s="86"/>
      <c r="AB258" s="86"/>
      <c r="AC258" s="86"/>
      <c r="AD258" s="86"/>
      <c r="AE258" s="86"/>
      <c r="AF258" s="86"/>
      <c r="AG258" s="86"/>
      <c r="AH258" s="86"/>
      <c r="AI258" s="86"/>
      <c r="AJ258" s="86"/>
      <c r="AK258" s="86"/>
      <c r="AL258" s="86"/>
      <c r="AM258" s="86"/>
      <c r="AN258" s="86"/>
      <c r="AO258" s="86"/>
      <c r="AP258" s="86"/>
      <c r="AQ258" s="86"/>
      <c r="AR258" s="86"/>
      <c r="AS258" s="86"/>
      <c r="AT258" s="86"/>
      <c r="AU258" s="86"/>
      <c r="AV258" s="86"/>
      <c r="AW258" s="86"/>
      <c r="AX258" s="86"/>
      <c r="AY258" s="86"/>
      <c r="AZ258" s="86"/>
    </row>
    <row r="259" ht="15.75" customHeight="1">
      <c r="A259" s="86"/>
      <c r="B259" s="86"/>
      <c r="C259" s="86"/>
      <c r="D259" s="86"/>
      <c r="E259" s="86"/>
      <c r="F259" s="86"/>
      <c r="G259" s="86"/>
      <c r="H259" s="86"/>
      <c r="I259" s="86"/>
      <c r="J259" s="86"/>
      <c r="K259" s="86"/>
      <c r="L259" s="86"/>
      <c r="M259" s="86"/>
      <c r="N259" s="86"/>
      <c r="O259" s="86"/>
      <c r="P259" s="86"/>
      <c r="Q259" s="86"/>
      <c r="R259" s="86"/>
      <c r="S259" s="86"/>
      <c r="T259" s="86"/>
      <c r="U259" s="86"/>
      <c r="V259" s="86"/>
      <c r="W259" s="86"/>
      <c r="X259" s="86"/>
      <c r="Y259" s="86"/>
      <c r="Z259" s="86"/>
      <c r="AA259" s="86"/>
      <c r="AB259" s="86"/>
      <c r="AC259" s="86"/>
      <c r="AD259" s="86"/>
      <c r="AE259" s="86"/>
      <c r="AF259" s="86"/>
      <c r="AG259" s="86"/>
      <c r="AH259" s="86"/>
      <c r="AI259" s="86"/>
      <c r="AJ259" s="86"/>
      <c r="AK259" s="86"/>
      <c r="AL259" s="86"/>
      <c r="AM259" s="86"/>
      <c r="AN259" s="86"/>
      <c r="AO259" s="86"/>
      <c r="AP259" s="86"/>
      <c r="AQ259" s="86"/>
      <c r="AR259" s="86"/>
      <c r="AS259" s="86"/>
      <c r="AT259" s="86"/>
      <c r="AU259" s="86"/>
      <c r="AV259" s="86"/>
      <c r="AW259" s="86"/>
      <c r="AX259" s="86"/>
      <c r="AY259" s="86"/>
      <c r="AZ259" s="86"/>
    </row>
    <row r="260" ht="15.75" customHeight="1">
      <c r="A260" s="86"/>
      <c r="B260" s="86"/>
      <c r="C260" s="86"/>
      <c r="D260" s="86"/>
      <c r="E260" s="86"/>
      <c r="F260" s="86"/>
      <c r="G260" s="86"/>
      <c r="H260" s="86"/>
      <c r="I260" s="86"/>
      <c r="J260" s="86"/>
      <c r="K260" s="86"/>
      <c r="L260" s="86"/>
      <c r="M260" s="86"/>
      <c r="N260" s="86"/>
      <c r="O260" s="86"/>
      <c r="P260" s="86"/>
      <c r="Q260" s="86"/>
      <c r="R260" s="86"/>
      <c r="S260" s="86"/>
      <c r="T260" s="86"/>
      <c r="U260" s="86"/>
      <c r="V260" s="86"/>
      <c r="W260" s="86"/>
      <c r="X260" s="86"/>
      <c r="Y260" s="86"/>
      <c r="Z260" s="86"/>
      <c r="AA260" s="86"/>
      <c r="AB260" s="86"/>
      <c r="AC260" s="86"/>
      <c r="AD260" s="86"/>
      <c r="AE260" s="86"/>
      <c r="AF260" s="86"/>
      <c r="AG260" s="86"/>
      <c r="AH260" s="86"/>
      <c r="AI260" s="86"/>
      <c r="AJ260" s="86"/>
      <c r="AK260" s="86"/>
      <c r="AL260" s="86"/>
      <c r="AM260" s="86"/>
      <c r="AN260" s="86"/>
      <c r="AO260" s="86"/>
      <c r="AP260" s="86"/>
      <c r="AQ260" s="86"/>
      <c r="AR260" s="86"/>
      <c r="AS260" s="86"/>
      <c r="AT260" s="86"/>
      <c r="AU260" s="86"/>
      <c r="AV260" s="86"/>
      <c r="AW260" s="86"/>
      <c r="AX260" s="86"/>
      <c r="AY260" s="86"/>
      <c r="AZ260" s="86"/>
    </row>
    <row r="261" ht="15.75" customHeight="1">
      <c r="A261" s="86"/>
      <c r="B261" s="86"/>
      <c r="C261" s="86"/>
      <c r="D261" s="86"/>
      <c r="E261" s="86"/>
      <c r="F261" s="86"/>
      <c r="G261" s="86"/>
      <c r="H261" s="86"/>
      <c r="I261" s="86"/>
      <c r="J261" s="86"/>
      <c r="K261" s="86"/>
      <c r="L261" s="86"/>
      <c r="M261" s="86"/>
      <c r="N261" s="86"/>
      <c r="O261" s="86"/>
      <c r="P261" s="86"/>
      <c r="Q261" s="86"/>
      <c r="R261" s="86"/>
      <c r="S261" s="86"/>
      <c r="T261" s="86"/>
      <c r="U261" s="86"/>
      <c r="V261" s="86"/>
      <c r="W261" s="86"/>
      <c r="X261" s="86"/>
      <c r="Y261" s="86"/>
      <c r="Z261" s="86"/>
      <c r="AA261" s="86"/>
      <c r="AB261" s="86"/>
      <c r="AC261" s="86"/>
      <c r="AD261" s="86"/>
      <c r="AE261" s="86"/>
      <c r="AF261" s="86"/>
      <c r="AG261" s="86"/>
      <c r="AH261" s="86"/>
      <c r="AI261" s="86"/>
      <c r="AJ261" s="86"/>
      <c r="AK261" s="86"/>
      <c r="AL261" s="86"/>
      <c r="AM261" s="86"/>
      <c r="AN261" s="86"/>
      <c r="AO261" s="86"/>
      <c r="AP261" s="86"/>
      <c r="AQ261" s="86"/>
      <c r="AR261" s="86"/>
      <c r="AS261" s="86"/>
      <c r="AT261" s="86"/>
      <c r="AU261" s="86"/>
      <c r="AV261" s="86"/>
      <c r="AW261" s="86"/>
      <c r="AX261" s="86"/>
      <c r="AY261" s="86"/>
      <c r="AZ261" s="86"/>
    </row>
    <row r="262" ht="15.75" customHeight="1">
      <c r="A262" s="86"/>
      <c r="B262" s="86"/>
      <c r="C262" s="86"/>
      <c r="D262" s="86"/>
      <c r="E262" s="86"/>
      <c r="F262" s="86"/>
      <c r="G262" s="86"/>
      <c r="H262" s="86"/>
      <c r="I262" s="86"/>
      <c r="J262" s="86"/>
      <c r="K262" s="86"/>
      <c r="L262" s="86"/>
      <c r="M262" s="86"/>
      <c r="N262" s="86"/>
      <c r="O262" s="86"/>
      <c r="P262" s="86"/>
      <c r="Q262" s="86"/>
      <c r="R262" s="86"/>
      <c r="S262" s="86"/>
      <c r="T262" s="86"/>
      <c r="U262" s="86"/>
      <c r="V262" s="86"/>
      <c r="W262" s="86"/>
      <c r="X262" s="86"/>
      <c r="Y262" s="86"/>
      <c r="Z262" s="86"/>
      <c r="AA262" s="86"/>
      <c r="AB262" s="86"/>
      <c r="AC262" s="86"/>
      <c r="AD262" s="86"/>
      <c r="AE262" s="86"/>
      <c r="AF262" s="86"/>
      <c r="AG262" s="86"/>
      <c r="AH262" s="86"/>
      <c r="AI262" s="86"/>
      <c r="AJ262" s="86"/>
      <c r="AK262" s="86"/>
      <c r="AL262" s="86"/>
      <c r="AM262" s="86"/>
      <c r="AN262" s="86"/>
      <c r="AO262" s="86"/>
      <c r="AP262" s="86"/>
      <c r="AQ262" s="86"/>
      <c r="AR262" s="86"/>
      <c r="AS262" s="86"/>
      <c r="AT262" s="86"/>
      <c r="AU262" s="86"/>
      <c r="AV262" s="86"/>
      <c r="AW262" s="86"/>
      <c r="AX262" s="86"/>
      <c r="AY262" s="86"/>
      <c r="AZ262" s="86"/>
    </row>
    <row r="263" ht="15.75" customHeight="1">
      <c r="A263" s="86"/>
      <c r="B263" s="86"/>
      <c r="C263" s="86"/>
      <c r="D263" s="86"/>
      <c r="E263" s="86"/>
      <c r="F263" s="86"/>
      <c r="G263" s="86"/>
      <c r="H263" s="86"/>
      <c r="I263" s="86"/>
      <c r="J263" s="86"/>
      <c r="K263" s="86"/>
      <c r="L263" s="86"/>
      <c r="M263" s="86"/>
      <c r="N263" s="86"/>
      <c r="O263" s="86"/>
      <c r="P263" s="86"/>
      <c r="Q263" s="86"/>
      <c r="R263" s="86"/>
      <c r="S263" s="86"/>
      <c r="T263" s="86"/>
      <c r="U263" s="86"/>
      <c r="V263" s="86"/>
      <c r="W263" s="86"/>
      <c r="X263" s="86"/>
      <c r="Y263" s="86"/>
      <c r="Z263" s="86"/>
      <c r="AA263" s="86"/>
      <c r="AB263" s="86"/>
      <c r="AC263" s="86"/>
      <c r="AD263" s="86"/>
      <c r="AE263" s="86"/>
      <c r="AF263" s="86"/>
      <c r="AG263" s="86"/>
      <c r="AH263" s="86"/>
      <c r="AI263" s="86"/>
      <c r="AJ263" s="86"/>
      <c r="AK263" s="86"/>
      <c r="AL263" s="86"/>
      <c r="AM263" s="86"/>
      <c r="AN263" s="86"/>
      <c r="AO263" s="86"/>
      <c r="AP263" s="86"/>
      <c r="AQ263" s="86"/>
      <c r="AR263" s="86"/>
      <c r="AS263" s="86"/>
      <c r="AT263" s="86"/>
      <c r="AU263" s="86"/>
      <c r="AV263" s="86"/>
      <c r="AW263" s="86"/>
      <c r="AX263" s="86"/>
      <c r="AY263" s="86"/>
      <c r="AZ263" s="86"/>
    </row>
    <row r="264" ht="15.75" customHeight="1">
      <c r="A264" s="86"/>
      <c r="B264" s="86"/>
      <c r="C264" s="86"/>
      <c r="D264" s="86"/>
      <c r="E264" s="86"/>
      <c r="F264" s="86"/>
      <c r="G264" s="86"/>
      <c r="H264" s="86"/>
      <c r="I264" s="86"/>
      <c r="J264" s="86"/>
      <c r="K264" s="86"/>
      <c r="L264" s="86"/>
      <c r="M264" s="86"/>
      <c r="N264" s="86"/>
      <c r="O264" s="86"/>
      <c r="P264" s="86"/>
      <c r="Q264" s="86"/>
      <c r="R264" s="86"/>
      <c r="S264" s="86"/>
      <c r="T264" s="86"/>
      <c r="U264" s="86"/>
      <c r="V264" s="86"/>
      <c r="W264" s="86"/>
      <c r="X264" s="86"/>
      <c r="Y264" s="86"/>
      <c r="Z264" s="86"/>
      <c r="AA264" s="86"/>
      <c r="AB264" s="86"/>
      <c r="AC264" s="86"/>
      <c r="AD264" s="86"/>
      <c r="AE264" s="86"/>
      <c r="AF264" s="86"/>
      <c r="AG264" s="86"/>
      <c r="AH264" s="86"/>
      <c r="AI264" s="86"/>
      <c r="AJ264" s="86"/>
      <c r="AK264" s="86"/>
      <c r="AL264" s="86"/>
      <c r="AM264" s="86"/>
      <c r="AN264" s="86"/>
      <c r="AO264" s="86"/>
      <c r="AP264" s="86"/>
      <c r="AQ264" s="86"/>
      <c r="AR264" s="86"/>
      <c r="AS264" s="86"/>
      <c r="AT264" s="86"/>
      <c r="AU264" s="86"/>
      <c r="AV264" s="86"/>
      <c r="AW264" s="86"/>
      <c r="AX264" s="86"/>
      <c r="AY264" s="86"/>
      <c r="AZ264" s="86"/>
    </row>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Q2"/>
    <hyperlink r:id="rId2" ref="Q3"/>
    <hyperlink r:id="rId3" ref="Q4"/>
    <hyperlink r:id="rId4" ref="Q5"/>
    <hyperlink r:id="rId5" ref="Q6"/>
    <hyperlink r:id="rId6" ref="Q7"/>
    <hyperlink r:id="rId7" ref="Q8"/>
    <hyperlink r:id="rId8" ref="Q9"/>
    <hyperlink r:id="rId9" ref="Q10"/>
    <hyperlink r:id="rId10" ref="Q11"/>
    <hyperlink r:id="rId11" ref="Q12"/>
    <hyperlink r:id="rId12" ref="Q13"/>
    <hyperlink r:id="rId13" ref="Q14"/>
    <hyperlink r:id="rId14" ref="Q15"/>
    <hyperlink r:id="rId15" ref="Q16"/>
    <hyperlink r:id="rId16" ref="Q17"/>
    <hyperlink r:id="rId17" ref="Q18"/>
    <hyperlink r:id="rId18" ref="Q19"/>
    <hyperlink r:id="rId19" ref="Q20"/>
    <hyperlink r:id="rId20" ref="Q21"/>
    <hyperlink r:id="rId21" ref="Q22"/>
    <hyperlink r:id="rId22" ref="Q23"/>
    <hyperlink r:id="rId23" ref="Q24"/>
    <hyperlink r:id="rId24" ref="Q25"/>
    <hyperlink r:id="rId25" ref="Q26"/>
    <hyperlink r:id="rId26" ref="Q27"/>
    <hyperlink r:id="rId27" ref="Q28"/>
    <hyperlink r:id="rId28" ref="Q29"/>
    <hyperlink r:id="rId29" ref="Q30"/>
    <hyperlink r:id="rId30" ref="Q31"/>
    <hyperlink r:id="rId31" ref="Q32"/>
    <hyperlink r:id="rId32" ref="Q33"/>
    <hyperlink r:id="rId33" ref="Q34"/>
    <hyperlink r:id="rId34" ref="Q35"/>
    <hyperlink r:id="rId35" ref="Q36"/>
    <hyperlink r:id="rId36" ref="Q37"/>
    <hyperlink r:id="rId37" ref="Q38"/>
    <hyperlink r:id="rId38" ref="Q39"/>
    <hyperlink r:id="rId39" ref="Q40"/>
    <hyperlink r:id="rId40" ref="Q41"/>
    <hyperlink r:id="rId41" ref="Q42"/>
    <hyperlink r:id="rId42" ref="Q43"/>
    <hyperlink r:id="rId43" ref="Q44"/>
    <hyperlink r:id="rId44" ref="Q45"/>
    <hyperlink r:id="rId45" ref="Q46"/>
    <hyperlink r:id="rId46" ref="Q47"/>
    <hyperlink r:id="rId47" ref="Q48"/>
    <hyperlink r:id="rId48" ref="Q49"/>
    <hyperlink r:id="rId49" ref="Q50"/>
    <hyperlink r:id="rId50" ref="Q51"/>
    <hyperlink r:id="rId51" ref="Q52"/>
    <hyperlink r:id="rId52" ref="Q53"/>
    <hyperlink r:id="rId53" ref="Q54"/>
    <hyperlink r:id="rId54" ref="Q55"/>
    <hyperlink r:id="rId55" ref="Q56"/>
    <hyperlink r:id="rId56" ref="Q57"/>
    <hyperlink r:id="rId57" ref="Q58"/>
    <hyperlink r:id="rId58" ref="Q59"/>
    <hyperlink r:id="rId59" ref="Q60"/>
    <hyperlink r:id="rId60" ref="Q61"/>
    <hyperlink r:id="rId61" ref="Q62"/>
    <hyperlink r:id="rId62" ref="Q63"/>
    <hyperlink r:id="rId63" ref="Q64"/>
  </hyperlinks>
  <drawing r:id="rId6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12.63"/>
    <col customWidth="1" min="2" max="2" width="19.25"/>
    <col customWidth="1" min="3" max="3" width="40.13"/>
    <col customWidth="1" min="4" max="4" width="27.0"/>
    <col customWidth="1" min="5" max="6" width="12.63"/>
    <col customWidth="1" min="8" max="8" width="10.38"/>
    <col customWidth="1" min="9" max="9" width="9.0"/>
    <col customWidth="1" min="10" max="10" width="10.25"/>
    <col customWidth="1" min="11" max="11" width="9.13"/>
    <col customWidth="1" min="12" max="12" width="11.63"/>
    <col customWidth="1" min="13" max="13" width="12.25"/>
    <col customWidth="1" min="14" max="14" width="11.75"/>
    <col customWidth="1" min="15" max="15" width="11.88"/>
    <col customWidth="1" min="16" max="16" width="26.25"/>
    <col customWidth="1" min="17" max="17" width="19.25"/>
    <col customWidth="1" min="18" max="18" width="36.63"/>
  </cols>
  <sheetData>
    <row r="1" ht="15.75" customHeight="1"/>
    <row r="2" ht="15.75" customHeight="1">
      <c r="B2" s="87" t="s">
        <v>2128</v>
      </c>
      <c r="C2" s="88" t="s">
        <v>2129</v>
      </c>
      <c r="D2" s="88" t="s">
        <v>2130</v>
      </c>
    </row>
    <row r="3" ht="15.75" customHeight="1">
      <c r="B3" s="89" t="s">
        <v>2131</v>
      </c>
      <c r="C3" s="90" t="s">
        <v>2132</v>
      </c>
      <c r="D3" s="91" t="s">
        <v>2133</v>
      </c>
    </row>
    <row r="4" ht="15.75" customHeight="1">
      <c r="B4" s="89" t="s">
        <v>2134</v>
      </c>
      <c r="C4" s="91" t="s">
        <v>2135</v>
      </c>
      <c r="D4" s="91" t="s">
        <v>2136</v>
      </c>
    </row>
    <row r="5" ht="15.75" customHeight="1">
      <c r="B5" s="89" t="s">
        <v>2137</v>
      </c>
      <c r="C5" s="91" t="s">
        <v>2138</v>
      </c>
      <c r="D5" s="91" t="s">
        <v>2139</v>
      </c>
    </row>
    <row r="6" ht="15.75" customHeight="1">
      <c r="B6" s="92" t="s">
        <v>2140</v>
      </c>
      <c r="C6" s="93" t="s">
        <v>2141</v>
      </c>
      <c r="D6" s="91" t="s">
        <v>2142</v>
      </c>
    </row>
    <row r="7" ht="15.75" customHeight="1"/>
    <row r="8" ht="15.75" customHeight="1">
      <c r="G8" s="94" t="s">
        <v>2143</v>
      </c>
      <c r="H8" s="95" t="s">
        <v>2144</v>
      </c>
      <c r="I8" s="96" t="s">
        <v>2145</v>
      </c>
      <c r="J8" s="95" t="s">
        <v>2146</v>
      </c>
      <c r="K8" s="95" t="s">
        <v>2147</v>
      </c>
      <c r="L8" s="97" t="s">
        <v>2148</v>
      </c>
      <c r="M8" s="14"/>
      <c r="N8" s="97" t="s">
        <v>2149</v>
      </c>
      <c r="O8" s="14"/>
    </row>
    <row r="9" ht="23.25" customHeight="1">
      <c r="G9" s="32"/>
      <c r="H9" s="32"/>
      <c r="I9" s="32"/>
      <c r="J9" s="32"/>
      <c r="K9" s="32"/>
      <c r="L9" s="98" t="s">
        <v>2150</v>
      </c>
      <c r="M9" s="98" t="s">
        <v>2151</v>
      </c>
      <c r="N9" s="98" t="s">
        <v>2150</v>
      </c>
      <c r="O9" s="98" t="s">
        <v>2151</v>
      </c>
    </row>
    <row r="10" ht="15.75" customHeight="1">
      <c r="G10" s="99" t="s">
        <v>2152</v>
      </c>
      <c r="H10" s="99" t="s">
        <v>2153</v>
      </c>
      <c r="I10" s="99" t="s">
        <v>2154</v>
      </c>
      <c r="J10" s="99" t="s">
        <v>2155</v>
      </c>
      <c r="K10" s="100" t="s">
        <v>2156</v>
      </c>
      <c r="L10" s="101">
        <v>3.0</v>
      </c>
      <c r="M10" s="101">
        <v>1.0</v>
      </c>
      <c r="N10" s="101">
        <v>62.0</v>
      </c>
      <c r="O10" s="101">
        <f t="shared" ref="O10:O11" si="1">146-N10</f>
        <v>84</v>
      </c>
    </row>
    <row r="11" ht="15.75" customHeight="1">
      <c r="G11" s="99" t="s">
        <v>2157</v>
      </c>
      <c r="H11" s="99" t="s">
        <v>2153</v>
      </c>
      <c r="I11" s="99" t="s">
        <v>2154</v>
      </c>
      <c r="J11" s="102" t="s">
        <v>2158</v>
      </c>
      <c r="K11" s="100" t="s">
        <v>2156</v>
      </c>
      <c r="L11" s="101">
        <v>1.0</v>
      </c>
      <c r="M11" s="101">
        <v>1.0</v>
      </c>
      <c r="N11" s="101">
        <v>19.0</v>
      </c>
      <c r="O11" s="101">
        <f t="shared" si="1"/>
        <v>127</v>
      </c>
    </row>
    <row r="12" ht="15.75" customHeight="1"/>
    <row r="13" ht="15.75" customHeight="1"/>
    <row r="14" ht="15.75" customHeight="1">
      <c r="P14" s="103" t="s">
        <v>2159</v>
      </c>
      <c r="Q14" s="103" t="s">
        <v>2160</v>
      </c>
      <c r="R14" s="103" t="s">
        <v>2161</v>
      </c>
    </row>
    <row r="15" ht="15.75" customHeight="1">
      <c r="P15" s="104" t="s">
        <v>2162</v>
      </c>
      <c r="Q15" s="105" t="s">
        <v>803</v>
      </c>
      <c r="R15" s="93" t="s">
        <v>2163</v>
      </c>
    </row>
    <row r="16" ht="15.75" customHeight="1">
      <c r="P16" s="26"/>
      <c r="Q16" s="105" t="s">
        <v>804</v>
      </c>
      <c r="R16" s="93" t="s">
        <v>2164</v>
      </c>
    </row>
    <row r="17" ht="15.75" customHeight="1">
      <c r="P17" s="26"/>
      <c r="Q17" s="105" t="s">
        <v>805</v>
      </c>
      <c r="R17" s="93" t="s">
        <v>2165</v>
      </c>
    </row>
    <row r="18" ht="15.75" customHeight="1">
      <c r="P18" s="32"/>
      <c r="Q18" s="105" t="s">
        <v>806</v>
      </c>
      <c r="R18" s="93" t="s">
        <v>2166</v>
      </c>
    </row>
    <row r="19" ht="15.75" customHeight="1">
      <c r="P19" s="104" t="s">
        <v>2167</v>
      </c>
      <c r="Q19" s="105" t="s">
        <v>807</v>
      </c>
      <c r="R19" s="93" t="s">
        <v>2168</v>
      </c>
    </row>
    <row r="20" ht="39.0" customHeight="1">
      <c r="P20" s="26"/>
      <c r="Q20" s="105" t="s">
        <v>808</v>
      </c>
      <c r="R20" s="93" t="s">
        <v>2169</v>
      </c>
    </row>
    <row r="21" ht="15.75" customHeight="1">
      <c r="P21" s="26"/>
      <c r="Q21" s="105" t="s">
        <v>809</v>
      </c>
      <c r="R21" s="93" t="s">
        <v>2170</v>
      </c>
    </row>
    <row r="22" ht="15.75" customHeight="1">
      <c r="P22" s="32"/>
      <c r="Q22" s="105" t="s">
        <v>810</v>
      </c>
      <c r="R22" s="93" t="s">
        <v>2171</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P15:P18"/>
    <mergeCell ref="P19:P22"/>
    <mergeCell ref="G8:G9"/>
    <mergeCell ref="H8:H9"/>
    <mergeCell ref="I8:I9"/>
    <mergeCell ref="J8:J9"/>
    <mergeCell ref="K8:K9"/>
    <mergeCell ref="L8:M8"/>
    <mergeCell ref="N8:O8"/>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5" width="12.63"/>
    <col customWidth="1" min="6" max="6" width="17.38"/>
  </cols>
  <sheetData>
    <row r="1" ht="15.75" customHeight="1"/>
    <row r="2" ht="15.75" customHeight="1"/>
    <row r="3" ht="15.75" customHeight="1">
      <c r="B3" s="106" t="s">
        <v>775</v>
      </c>
      <c r="C3" s="106" t="s">
        <v>2172</v>
      </c>
      <c r="D3" s="106" t="s">
        <v>2173</v>
      </c>
      <c r="E3" s="106" t="s">
        <v>776</v>
      </c>
      <c r="F3" s="90" t="s">
        <v>2174</v>
      </c>
    </row>
    <row r="4" ht="15.75" customHeight="1"/>
    <row r="5" ht="15.75" customHeight="1"/>
    <row r="6" ht="15.75" customHeight="1"/>
    <row r="7" ht="15.75" customHeight="1">
      <c r="A7" s="72" t="s">
        <v>2175</v>
      </c>
    </row>
    <row r="8" ht="15.75" customHeight="1">
      <c r="A8" s="107" t="s">
        <v>2176</v>
      </c>
    </row>
    <row r="9" ht="15.75" customHeight="1">
      <c r="A9" s="72" t="s">
        <v>2177</v>
      </c>
    </row>
    <row r="10" ht="15.75" customHeight="1">
      <c r="B10" s="72" t="s">
        <v>2178</v>
      </c>
    </row>
    <row r="11" ht="15.75" customHeight="1">
      <c r="B11" s="72" t="s">
        <v>2179</v>
      </c>
    </row>
    <row r="12" ht="15.75" customHeight="1">
      <c r="B12" s="72" t="s">
        <v>2180</v>
      </c>
    </row>
    <row r="13" ht="15.75" customHeight="1">
      <c r="B13" s="72" t="s">
        <v>2181</v>
      </c>
    </row>
    <row r="14" ht="15.75" customHeight="1">
      <c r="B14" s="72" t="s">
        <v>2182</v>
      </c>
    </row>
    <row r="15" ht="15.75" customHeight="1">
      <c r="B15" s="72" t="s">
        <v>2183</v>
      </c>
    </row>
    <row r="16" ht="15.75" customHeight="1">
      <c r="A16" s="72" t="s">
        <v>2184</v>
      </c>
    </row>
    <row r="17" ht="15.75" customHeight="1">
      <c r="B17" s="72" t="s">
        <v>2185</v>
      </c>
    </row>
    <row r="18" ht="15.75" customHeight="1">
      <c r="B18" s="72" t="s">
        <v>2186</v>
      </c>
    </row>
    <row r="19" ht="15.75" customHeight="1">
      <c r="B19" s="72" t="s">
        <v>2187</v>
      </c>
    </row>
    <row r="20" ht="15.75" customHeight="1">
      <c r="B20" s="72" t="s">
        <v>2188</v>
      </c>
    </row>
    <row r="21" ht="15.75" customHeight="1">
      <c r="B21" s="72" t="s">
        <v>2189</v>
      </c>
    </row>
    <row r="22" ht="15.75" customHeight="1">
      <c r="A22" s="72" t="s">
        <v>2190</v>
      </c>
    </row>
    <row r="23" ht="15.75" customHeight="1">
      <c r="B23" s="72" t="s">
        <v>2191</v>
      </c>
    </row>
    <row r="24" ht="15.75" customHeight="1">
      <c r="B24" s="72" t="s">
        <v>2192</v>
      </c>
    </row>
    <row r="25" ht="15.75" customHeight="1">
      <c r="B25" s="72" t="s">
        <v>2193</v>
      </c>
    </row>
    <row r="26" ht="15.75" customHeight="1">
      <c r="B26" s="72" t="s">
        <v>2194</v>
      </c>
    </row>
    <row r="27" ht="15.75" customHeight="1">
      <c r="B27" s="72" t="s">
        <v>2195</v>
      </c>
    </row>
    <row r="28" ht="15.75" customHeight="1">
      <c r="A28" s="72" t="s">
        <v>2196</v>
      </c>
    </row>
    <row r="29" ht="15.75" customHeight="1">
      <c r="B29" s="72" t="s">
        <v>2197</v>
      </c>
    </row>
    <row r="30" ht="15.75" customHeight="1">
      <c r="C30" s="72" t="s">
        <v>2198</v>
      </c>
    </row>
    <row r="31" ht="15.75" customHeight="1">
      <c r="C31" s="72" t="s">
        <v>2199</v>
      </c>
    </row>
    <row r="32" ht="15.75" customHeight="1">
      <c r="C32" s="72" t="s">
        <v>2200</v>
      </c>
    </row>
    <row r="33" ht="15.75" customHeight="1">
      <c r="B33" s="72" t="s">
        <v>2201</v>
      </c>
    </row>
    <row r="34" ht="15.75" customHeight="1">
      <c r="C34" s="72" t="s">
        <v>2202</v>
      </c>
    </row>
    <row r="35" ht="15.75" customHeight="1">
      <c r="C35" s="72" t="s">
        <v>2203</v>
      </c>
    </row>
    <row r="36" ht="15.75" customHeight="1">
      <c r="C36" s="72" t="s">
        <v>2204</v>
      </c>
    </row>
    <row r="37" ht="15.75" customHeight="1">
      <c r="C37" s="72" t="s">
        <v>2205</v>
      </c>
    </row>
    <row r="38" ht="15.75" customHeight="1">
      <c r="A38" s="72" t="s">
        <v>2206</v>
      </c>
    </row>
    <row r="39" ht="15.75" customHeight="1">
      <c r="B39" s="72" t="s">
        <v>2207</v>
      </c>
    </row>
    <row r="40" ht="15.75" customHeight="1"/>
    <row r="41" ht="15.75" customHeight="1">
      <c r="B41" s="72" t="s">
        <v>2208</v>
      </c>
    </row>
    <row r="42" ht="15.75" customHeight="1">
      <c r="B42" s="72" t="s">
        <v>2209</v>
      </c>
    </row>
    <row r="43" ht="15.75" customHeight="1">
      <c r="B43" s="72" t="s">
        <v>2210</v>
      </c>
    </row>
    <row r="44" ht="15.75" customHeight="1">
      <c r="B44" s="72" t="s">
        <v>2211</v>
      </c>
    </row>
    <row r="45" ht="15.75" customHeight="1">
      <c r="B45" s="72" t="s">
        <v>2212</v>
      </c>
    </row>
    <row r="46" ht="15.75" customHeight="1">
      <c r="A46" s="72" t="s">
        <v>2213</v>
      </c>
    </row>
    <row r="47" ht="15.75" customHeight="1">
      <c r="B47" s="72" t="s">
        <v>2214</v>
      </c>
    </row>
    <row r="48" ht="15.75" customHeight="1">
      <c r="C48" s="72" t="s">
        <v>2215</v>
      </c>
    </row>
    <row r="49" ht="15.75" customHeight="1">
      <c r="C49" s="72" t="s">
        <v>2216</v>
      </c>
    </row>
    <row r="50" ht="15.75" customHeight="1">
      <c r="C50" s="72" t="s">
        <v>2217</v>
      </c>
    </row>
    <row r="51" ht="15.75" customHeight="1">
      <c r="B51" s="72" t="s">
        <v>2218</v>
      </c>
    </row>
    <row r="52" ht="15.75" customHeight="1">
      <c r="C52" s="72" t="s">
        <v>2219</v>
      </c>
    </row>
    <row r="53" ht="15.75" customHeight="1">
      <c r="C53" s="72" t="s">
        <v>2220</v>
      </c>
    </row>
    <row r="54" ht="15.75" customHeight="1">
      <c r="C54" s="72" t="s">
        <v>2221</v>
      </c>
    </row>
    <row r="55" ht="15.75" customHeight="1">
      <c r="A55" s="72" t="s">
        <v>2222</v>
      </c>
    </row>
    <row r="56" ht="15.75" customHeight="1">
      <c r="B56" s="72" t="s">
        <v>2223</v>
      </c>
    </row>
    <row r="57" ht="15.75" customHeight="1">
      <c r="C57" s="72" t="s">
        <v>2224</v>
      </c>
    </row>
    <row r="58" ht="15.75" customHeight="1">
      <c r="C58" s="72" t="s">
        <v>2225</v>
      </c>
    </row>
    <row r="59" ht="15.75" customHeight="1">
      <c r="C59" s="72" t="s">
        <v>2226</v>
      </c>
    </row>
    <row r="60" ht="15.75" customHeight="1">
      <c r="B60" s="72" t="s">
        <v>2227</v>
      </c>
    </row>
    <row r="61" ht="15.75" customHeight="1">
      <c r="C61" s="72" t="s">
        <v>2228</v>
      </c>
    </row>
    <row r="62" ht="15.75" customHeight="1">
      <c r="C62" s="72" t="s">
        <v>2229</v>
      </c>
    </row>
    <row r="63" ht="15.75" customHeight="1">
      <c r="C63" s="72" t="s">
        <v>2230</v>
      </c>
    </row>
    <row r="64" ht="15.75" customHeight="1">
      <c r="C64" s="72" t="s">
        <v>2231</v>
      </c>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7.13"/>
    <col customWidth="1" min="3" max="3" width="21.25"/>
    <col customWidth="1" min="4" max="4" width="30.13"/>
    <col customWidth="1" min="5" max="5" width="12.63"/>
    <col customWidth="1" min="6" max="6" width="23.63"/>
  </cols>
  <sheetData>
    <row r="1" ht="15.75" customHeight="1">
      <c r="A1" s="72" t="s">
        <v>2232</v>
      </c>
    </row>
    <row r="2" ht="15.75" customHeight="1"/>
    <row r="3" ht="15.75" customHeight="1">
      <c r="A3" s="72" t="s">
        <v>2233</v>
      </c>
    </row>
    <row r="4" ht="15.75" customHeight="1">
      <c r="B4" s="72" t="s">
        <v>2234</v>
      </c>
    </row>
    <row r="5" ht="15.75" customHeight="1">
      <c r="B5" s="72" t="b">
        <v>0</v>
      </c>
      <c r="C5" s="72" t="s">
        <v>2235</v>
      </c>
    </row>
    <row r="6" ht="15.75" customHeight="1">
      <c r="B6" s="72" t="b">
        <v>0</v>
      </c>
      <c r="C6" s="72" t="s">
        <v>2236</v>
      </c>
    </row>
    <row r="7" ht="15.75" customHeight="1">
      <c r="B7" s="72" t="b">
        <v>0</v>
      </c>
      <c r="C7" s="72" t="s">
        <v>2237</v>
      </c>
    </row>
    <row r="8" ht="15.75" customHeight="1">
      <c r="B8" s="72" t="b">
        <v>0</v>
      </c>
      <c r="C8" s="72" t="s">
        <v>2238</v>
      </c>
    </row>
    <row r="9" ht="15.75" customHeight="1">
      <c r="B9" s="72" t="b">
        <v>0</v>
      </c>
      <c r="C9" s="72" t="s">
        <v>2239</v>
      </c>
    </row>
    <row r="10" ht="15.75" customHeight="1">
      <c r="B10" s="72" t="b">
        <v>0</v>
      </c>
      <c r="C10" s="72" t="s">
        <v>2240</v>
      </c>
    </row>
    <row r="11" ht="15.75" customHeight="1">
      <c r="B11" s="72" t="b">
        <v>0</v>
      </c>
      <c r="C11" s="72" t="s">
        <v>2241</v>
      </c>
    </row>
    <row r="12" ht="15.75" customHeight="1"/>
    <row r="13" ht="15.75" customHeight="1">
      <c r="B13" s="72" t="s">
        <v>2242</v>
      </c>
    </row>
    <row r="14" ht="15.75" customHeight="1">
      <c r="B14" s="72" t="b">
        <v>0</v>
      </c>
      <c r="C14" s="72" t="s">
        <v>2243</v>
      </c>
    </row>
    <row r="15" ht="15.75" customHeight="1">
      <c r="B15" s="72" t="b">
        <v>0</v>
      </c>
      <c r="C15" s="72" t="s">
        <v>2244</v>
      </c>
    </row>
    <row r="16" ht="15.75" customHeight="1">
      <c r="B16" s="72" t="b">
        <v>0</v>
      </c>
      <c r="C16" s="72" t="s">
        <v>2245</v>
      </c>
    </row>
    <row r="17" ht="15.75" customHeight="1">
      <c r="B17" s="72" t="b">
        <v>0</v>
      </c>
      <c r="C17" s="72" t="s">
        <v>2246</v>
      </c>
    </row>
    <row r="18" ht="15.75" customHeight="1">
      <c r="B18" s="72" t="b">
        <v>0</v>
      </c>
      <c r="C18" s="72" t="s">
        <v>2247</v>
      </c>
    </row>
    <row r="19" ht="15.75" customHeight="1"/>
    <row r="20" ht="15.75" customHeight="1">
      <c r="A20" s="72" t="s">
        <v>2248</v>
      </c>
    </row>
    <row r="21" ht="15.75" customHeight="1">
      <c r="A21" s="108"/>
      <c r="B21" s="108" t="s">
        <v>2249</v>
      </c>
    </row>
    <row r="22" ht="15.75" customHeight="1">
      <c r="C22" s="108" t="s">
        <v>2250</v>
      </c>
      <c r="D22" s="108" t="s">
        <v>2251</v>
      </c>
    </row>
    <row r="23" ht="15.75" customHeight="1">
      <c r="C23" s="72" t="s">
        <v>2252</v>
      </c>
      <c r="D23" s="72" t="s">
        <v>2253</v>
      </c>
    </row>
    <row r="24" ht="15.75" customHeight="1">
      <c r="C24" s="72" t="s">
        <v>15</v>
      </c>
      <c r="D24" s="72" t="s">
        <v>2254</v>
      </c>
    </row>
    <row r="25" ht="15.75" customHeight="1">
      <c r="C25" s="72" t="s">
        <v>16</v>
      </c>
      <c r="D25" s="72" t="s">
        <v>2255</v>
      </c>
    </row>
    <row r="26" ht="15.75" customHeight="1">
      <c r="C26" s="72" t="s">
        <v>858</v>
      </c>
      <c r="D26" s="72" t="s">
        <v>2256</v>
      </c>
    </row>
    <row r="27" ht="15.75" customHeight="1">
      <c r="C27" s="72" t="s">
        <v>2257</v>
      </c>
      <c r="D27" s="72" t="s">
        <v>2258</v>
      </c>
    </row>
    <row r="28" ht="15.75" customHeight="1">
      <c r="C28" s="72" t="s">
        <v>2259</v>
      </c>
      <c r="D28" s="72" t="s">
        <v>2260</v>
      </c>
    </row>
    <row r="29" ht="15.75" customHeight="1">
      <c r="C29" s="72" t="s">
        <v>2261</v>
      </c>
      <c r="D29" s="72" t="s">
        <v>2262</v>
      </c>
    </row>
    <row r="30" ht="15.75" customHeight="1"/>
    <row r="31" ht="15.75" customHeight="1">
      <c r="A31" s="108"/>
      <c r="B31" s="108" t="s">
        <v>2263</v>
      </c>
      <c r="F31" s="108" t="s">
        <v>2264</v>
      </c>
      <c r="I31" s="72" t="s">
        <v>2265</v>
      </c>
    </row>
    <row r="32" ht="15.75" customHeight="1">
      <c r="C32" s="108" t="s">
        <v>2266</v>
      </c>
      <c r="D32" s="108" t="s">
        <v>2251</v>
      </c>
    </row>
    <row r="33" ht="15.75" customHeight="1">
      <c r="C33" s="72" t="s">
        <v>803</v>
      </c>
      <c r="D33" s="72" t="s">
        <v>2267</v>
      </c>
    </row>
    <row r="34" ht="15.75" customHeight="1">
      <c r="C34" s="72" t="s">
        <v>2268</v>
      </c>
      <c r="D34" s="72" t="s">
        <v>2269</v>
      </c>
    </row>
    <row r="35" ht="15.75" customHeight="1">
      <c r="C35" s="72" t="s">
        <v>803</v>
      </c>
      <c r="D35" s="72" t="s">
        <v>2270</v>
      </c>
    </row>
    <row r="36" ht="15.75" customHeight="1">
      <c r="C36" s="72" t="s">
        <v>2271</v>
      </c>
      <c r="D36" s="72" t="s">
        <v>2272</v>
      </c>
    </row>
    <row r="37" ht="15.75" customHeight="1">
      <c r="C37" s="72" t="s">
        <v>2273</v>
      </c>
      <c r="D37" s="72" t="s">
        <v>2274</v>
      </c>
    </row>
    <row r="38" ht="15.75" customHeight="1">
      <c r="C38" s="72" t="s">
        <v>33</v>
      </c>
      <c r="D38" s="72" t="s">
        <v>2275</v>
      </c>
    </row>
    <row r="39" ht="15.75" customHeight="1"/>
    <row r="40" ht="15.75" customHeight="1">
      <c r="A40" s="108"/>
      <c r="B40" s="108" t="s">
        <v>2276</v>
      </c>
    </row>
    <row r="41" ht="15.75" customHeight="1">
      <c r="C41" s="108" t="s">
        <v>2277</v>
      </c>
      <c r="D41" s="108" t="s">
        <v>2251</v>
      </c>
    </row>
    <row r="42" ht="15.75" customHeight="1">
      <c r="C42" s="72" t="s">
        <v>2278</v>
      </c>
      <c r="D42" s="72" t="s">
        <v>2279</v>
      </c>
    </row>
    <row r="43" ht="15.75" customHeight="1">
      <c r="C43" s="72" t="s">
        <v>31</v>
      </c>
      <c r="D43" s="72" t="s">
        <v>2280</v>
      </c>
    </row>
    <row r="44" ht="15.75" customHeight="1">
      <c r="C44" s="72" t="s">
        <v>336</v>
      </c>
      <c r="D44" s="72" t="s">
        <v>2281</v>
      </c>
    </row>
    <row r="45" ht="15.75" customHeight="1">
      <c r="C45" s="72" t="s">
        <v>2282</v>
      </c>
      <c r="D45" s="72" t="s">
        <v>2283</v>
      </c>
    </row>
    <row r="46" ht="15.75" customHeight="1">
      <c r="C46" s="72" t="s">
        <v>780</v>
      </c>
      <c r="D46" s="72" t="s">
        <v>2284</v>
      </c>
    </row>
    <row r="47" ht="15.75" customHeight="1">
      <c r="C47" s="72" t="s">
        <v>2285</v>
      </c>
      <c r="D47" s="72" t="s">
        <v>2286</v>
      </c>
    </row>
    <row r="48" ht="15.75" customHeight="1"/>
    <row r="49" ht="15.75" customHeight="1"/>
    <row r="50" ht="15.75" customHeight="1">
      <c r="A50" s="72" t="s">
        <v>2287</v>
      </c>
    </row>
    <row r="51" ht="15.75" customHeight="1"/>
    <row r="52" ht="15.75" customHeight="1">
      <c r="B52" s="108" t="s">
        <v>2288</v>
      </c>
    </row>
    <row r="53" ht="15.75" customHeight="1">
      <c r="C53" s="72" t="s">
        <v>803</v>
      </c>
      <c r="D53" s="72" t="s">
        <v>2289</v>
      </c>
    </row>
    <row r="54" ht="15.75" customHeight="1">
      <c r="C54" s="72" t="s">
        <v>804</v>
      </c>
      <c r="D54" s="72" t="s">
        <v>2290</v>
      </c>
    </row>
    <row r="55" ht="15.75" customHeight="1">
      <c r="C55" s="72" t="s">
        <v>805</v>
      </c>
      <c r="D55" s="72" t="s">
        <v>2291</v>
      </c>
    </row>
    <row r="56" ht="15.75" customHeight="1">
      <c r="C56" s="72" t="s">
        <v>806</v>
      </c>
      <c r="D56" s="72" t="s">
        <v>2292</v>
      </c>
    </row>
    <row r="57" ht="15.75" customHeight="1"/>
    <row r="58" ht="15.75" customHeight="1"/>
    <row r="59" ht="15.75" customHeight="1">
      <c r="B59" s="108" t="s">
        <v>2293</v>
      </c>
    </row>
    <row r="60" ht="15.75" customHeight="1">
      <c r="C60" s="72" t="s">
        <v>807</v>
      </c>
      <c r="D60" s="72" t="s">
        <v>2294</v>
      </c>
    </row>
    <row r="61" ht="15.75" customHeight="1">
      <c r="D61" s="72" t="s">
        <v>2295</v>
      </c>
    </row>
    <row r="62" ht="15.75" customHeight="1">
      <c r="D62" s="72" t="s">
        <v>2296</v>
      </c>
    </row>
    <row r="63" ht="15.75" customHeight="1">
      <c r="C63" s="72" t="s">
        <v>808</v>
      </c>
      <c r="D63" s="72" t="s">
        <v>2297</v>
      </c>
    </row>
    <row r="64" ht="15.75" customHeight="1">
      <c r="D64" s="72" t="s">
        <v>2298</v>
      </c>
    </row>
    <row r="65" ht="15.75" customHeight="1">
      <c r="D65" s="72" t="s">
        <v>2299</v>
      </c>
    </row>
    <row r="66" ht="15.75" customHeight="1">
      <c r="C66" s="72" t="s">
        <v>809</v>
      </c>
      <c r="D66" s="72" t="s">
        <v>2300</v>
      </c>
    </row>
    <row r="67" ht="15.75" customHeight="1">
      <c r="D67" s="72" t="s">
        <v>2301</v>
      </c>
    </row>
    <row r="68" ht="15.75" customHeight="1">
      <c r="D68" s="72" t="s">
        <v>2302</v>
      </c>
    </row>
    <row r="69" ht="15.75" customHeight="1">
      <c r="C69" s="72" t="s">
        <v>810</v>
      </c>
      <c r="D69" s="72" t="s">
        <v>2303</v>
      </c>
    </row>
    <row r="70" ht="15.75" customHeight="1">
      <c r="D70" s="72" t="s">
        <v>2304</v>
      </c>
    </row>
    <row r="71" ht="15.75" customHeight="1">
      <c r="D71" s="72" t="s">
        <v>2305</v>
      </c>
    </row>
    <row r="72" ht="15.75" customHeight="1"/>
    <row r="73" ht="15.75" customHeight="1">
      <c r="A73" s="72" t="s">
        <v>2306</v>
      </c>
    </row>
    <row r="74" ht="15.75" customHeight="1"/>
    <row r="75" ht="15.75" customHeight="1">
      <c r="B75" s="72" t="s">
        <v>2214</v>
      </c>
    </row>
    <row r="76" ht="15.75" customHeight="1">
      <c r="B76" s="72" t="s">
        <v>2307</v>
      </c>
    </row>
    <row r="77" ht="15.75" customHeight="1">
      <c r="C77" s="72" t="s">
        <v>2308</v>
      </c>
    </row>
    <row r="78" ht="15.75" customHeight="1">
      <c r="C78" s="72" t="s">
        <v>2183</v>
      </c>
    </row>
    <row r="79" ht="15.75" customHeight="1">
      <c r="C79" s="72" t="s">
        <v>2309</v>
      </c>
    </row>
    <row r="80" ht="15.75" customHeight="1">
      <c r="C80" s="72" t="s">
        <v>2310</v>
      </c>
    </row>
    <row r="81" ht="15.75" customHeight="1">
      <c r="B81" s="72" t="s">
        <v>2218</v>
      </c>
    </row>
    <row r="82" ht="15.75" customHeight="1">
      <c r="B82" s="72" t="s">
        <v>2311</v>
      </c>
    </row>
    <row r="83" ht="15.75" customHeight="1">
      <c r="C83" s="72" t="s">
        <v>2203</v>
      </c>
    </row>
    <row r="84" ht="15.75" customHeight="1">
      <c r="C84" s="72" t="s">
        <v>2312</v>
      </c>
    </row>
    <row r="85" ht="15.75" customHeight="1">
      <c r="C85" s="72" t="s">
        <v>2202</v>
      </c>
    </row>
    <row r="86" ht="15.75" customHeight="1">
      <c r="C86" s="72" t="s">
        <v>2285</v>
      </c>
    </row>
    <row r="87" ht="15.75" customHeight="1">
      <c r="B87" s="72" t="s">
        <v>2313</v>
      </c>
    </row>
    <row r="88" ht="15.75" customHeight="1">
      <c r="C88" s="72" t="s">
        <v>2314</v>
      </c>
    </row>
    <row r="89" ht="15.75" customHeight="1">
      <c r="C89" s="72" t="s">
        <v>2315</v>
      </c>
    </row>
    <row r="90" ht="15.75" customHeight="1">
      <c r="C90" s="72" t="s">
        <v>2316</v>
      </c>
    </row>
    <row r="91" ht="15.75" customHeight="1">
      <c r="B91" s="72" t="s">
        <v>2317</v>
      </c>
    </row>
    <row r="92" ht="15.75" customHeight="1">
      <c r="C92" s="72" t="s">
        <v>2318</v>
      </c>
    </row>
    <row r="93" ht="15.75" customHeight="1">
      <c r="C93" s="72" t="s">
        <v>2319</v>
      </c>
    </row>
    <row r="94" ht="15.75" customHeight="1">
      <c r="C94" s="72" t="s">
        <v>2320</v>
      </c>
    </row>
    <row r="95" ht="15.75" customHeight="1">
      <c r="C95" s="72" t="s">
        <v>2321</v>
      </c>
    </row>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7.13"/>
    <col customWidth="1" min="4" max="4" width="15.38"/>
    <col customWidth="1" min="5" max="5" width="14.88"/>
    <col customWidth="1" min="6" max="6" width="14.63"/>
    <col customWidth="1" min="7" max="7" width="14.13"/>
    <col customWidth="1" min="8" max="8" width="13.13"/>
    <col customWidth="1" min="9" max="9" width="15.25"/>
  </cols>
  <sheetData>
    <row r="1" ht="15.75" customHeight="1"/>
    <row r="2" ht="15.75" customHeight="1"/>
    <row r="3" ht="15.75" customHeight="1"/>
    <row r="4" ht="15.75" customHeight="1"/>
    <row r="5" ht="15.75" customHeight="1"/>
    <row r="6" ht="15.75" customHeight="1">
      <c r="A6" s="72" t="s">
        <v>2322</v>
      </c>
    </row>
    <row r="7" ht="15.75" customHeight="1">
      <c r="C7" s="72" t="s">
        <v>2323</v>
      </c>
    </row>
    <row r="8" ht="15.75" customHeight="1">
      <c r="C8" s="72"/>
      <c r="D8" s="72"/>
      <c r="E8" s="72"/>
      <c r="F8" s="72"/>
      <c r="G8" s="72"/>
      <c r="H8" s="72"/>
      <c r="I8" s="72"/>
    </row>
    <row r="9" ht="15.75" customHeight="1">
      <c r="C9" s="109" t="s">
        <v>2252</v>
      </c>
      <c r="D9" s="110" t="s">
        <v>2324</v>
      </c>
      <c r="E9" s="110" t="s">
        <v>2325</v>
      </c>
      <c r="F9" s="110" t="s">
        <v>2261</v>
      </c>
      <c r="G9" s="110" t="s">
        <v>2326</v>
      </c>
      <c r="H9" s="110" t="s">
        <v>2327</v>
      </c>
      <c r="I9" s="111" t="s">
        <v>787</v>
      </c>
    </row>
    <row r="10" ht="15.75" customHeight="1">
      <c r="C10" s="112"/>
      <c r="D10" s="112"/>
      <c r="E10" s="112"/>
      <c r="F10" s="112"/>
      <c r="G10" s="112"/>
      <c r="H10" s="112"/>
      <c r="I10" s="112"/>
    </row>
    <row r="11" ht="15.75" customHeight="1">
      <c r="C11" s="112"/>
      <c r="D11" s="112"/>
      <c r="E11" s="112"/>
      <c r="F11" s="112"/>
      <c r="G11" s="112"/>
      <c r="H11" s="112"/>
      <c r="I11" s="112"/>
    </row>
    <row r="12" ht="15.75" customHeight="1"/>
    <row r="13" ht="15.75" customHeight="1"/>
    <row r="14" ht="15.75" customHeight="1">
      <c r="C14" s="72" t="s">
        <v>2328</v>
      </c>
    </row>
    <row r="15" ht="15.75" customHeight="1"/>
    <row r="16" ht="15.75" customHeight="1"/>
    <row r="17" ht="15.75" customHeight="1">
      <c r="C17" s="109" t="s">
        <v>2329</v>
      </c>
      <c r="D17" s="110" t="s">
        <v>2330</v>
      </c>
      <c r="E17" s="110" t="s">
        <v>2331</v>
      </c>
      <c r="F17" s="111" t="s">
        <v>2332</v>
      </c>
    </row>
    <row r="18" ht="15.75" customHeight="1">
      <c r="C18" s="113" t="s">
        <v>2333</v>
      </c>
      <c r="D18" s="114" t="s">
        <v>2334</v>
      </c>
      <c r="E18" s="114" t="s">
        <v>2335</v>
      </c>
      <c r="F18" s="115" t="s">
        <v>2336</v>
      </c>
    </row>
    <row r="19" ht="15.75" customHeight="1">
      <c r="C19" s="116" t="s">
        <v>2337</v>
      </c>
      <c r="D19" s="112"/>
      <c r="E19" s="112"/>
      <c r="F19" s="112"/>
    </row>
    <row r="20" ht="15.75" customHeight="1">
      <c r="C20" s="112"/>
      <c r="D20" s="112"/>
      <c r="E20" s="112"/>
      <c r="F20" s="112"/>
    </row>
    <row r="21" ht="15.75" customHeight="1"/>
    <row r="22" ht="15.75" customHeight="1"/>
    <row r="23" ht="15.75" customHeight="1">
      <c r="C23" s="72" t="s">
        <v>2338</v>
      </c>
    </row>
    <row r="24" ht="15.75" customHeight="1"/>
    <row r="25" ht="15.75" customHeight="1"/>
    <row r="26" ht="15.75" customHeight="1">
      <c r="C26" s="117" t="s">
        <v>2339</v>
      </c>
      <c r="D26" s="110" t="s">
        <v>2340</v>
      </c>
      <c r="E26" s="110" t="s">
        <v>2341</v>
      </c>
      <c r="F26" s="111" t="s">
        <v>2285</v>
      </c>
    </row>
    <row r="27" ht="15.75" customHeight="1">
      <c r="C27" s="113" t="s">
        <v>2342</v>
      </c>
      <c r="D27" s="112"/>
      <c r="E27" s="112"/>
      <c r="F27" s="112"/>
    </row>
    <row r="28" ht="15.75" customHeight="1">
      <c r="C28" s="116" t="s">
        <v>2343</v>
      </c>
      <c r="D28" s="112"/>
      <c r="E28" s="112"/>
      <c r="F28" s="112"/>
    </row>
    <row r="29" ht="15.75" customHeight="1">
      <c r="C29" s="113" t="s">
        <v>2344</v>
      </c>
      <c r="D29" s="112"/>
      <c r="E29" s="112"/>
      <c r="F29" s="112"/>
    </row>
    <row r="30" ht="15.75" customHeight="1">
      <c r="C30" s="118" t="s">
        <v>2345</v>
      </c>
      <c r="D30" s="112"/>
      <c r="E30" s="112"/>
      <c r="F30" s="112"/>
    </row>
    <row r="31" ht="15.75" customHeight="1"/>
    <row r="32" ht="15.75" customHeight="1">
      <c r="A32" s="72" t="s">
        <v>2346</v>
      </c>
    </row>
    <row r="33" ht="15.75" customHeight="1">
      <c r="C33" s="72" t="s">
        <v>2347</v>
      </c>
    </row>
    <row r="34" ht="15.75" customHeight="1"/>
    <row r="35" ht="15.75" customHeight="1">
      <c r="C35" s="119" t="s">
        <v>2348</v>
      </c>
      <c r="D35" s="119" t="s">
        <v>2349</v>
      </c>
      <c r="E35" s="119" t="s">
        <v>2350</v>
      </c>
      <c r="F35" s="119" t="s">
        <v>2351</v>
      </c>
      <c r="G35" s="119" t="s">
        <v>2352</v>
      </c>
      <c r="H35" s="119" t="s">
        <v>2353</v>
      </c>
    </row>
    <row r="36" ht="15.75" customHeight="1">
      <c r="C36" s="93" t="s">
        <v>2354</v>
      </c>
      <c r="D36" s="93"/>
      <c r="E36" s="93"/>
      <c r="F36" s="93"/>
      <c r="G36" s="93"/>
      <c r="H36" s="93"/>
    </row>
    <row r="37" ht="15.75" customHeight="1">
      <c r="C37" s="93" t="s">
        <v>2355</v>
      </c>
      <c r="D37" s="93"/>
      <c r="E37" s="93"/>
      <c r="F37" s="93"/>
      <c r="G37" s="93"/>
      <c r="H37" s="93"/>
    </row>
    <row r="38" ht="15.75" customHeight="1">
      <c r="C38" s="93" t="s">
        <v>2356</v>
      </c>
      <c r="D38" s="93"/>
      <c r="E38" s="93"/>
      <c r="F38" s="93"/>
      <c r="G38" s="93"/>
      <c r="H38" s="93"/>
    </row>
    <row r="39" ht="15.75" customHeight="1">
      <c r="C39" s="93" t="s">
        <v>2357</v>
      </c>
      <c r="D39" s="93"/>
      <c r="E39" s="93"/>
      <c r="F39" s="93"/>
      <c r="G39" s="93"/>
      <c r="H39" s="93"/>
    </row>
    <row r="40" ht="15.75" customHeight="1">
      <c r="C40" s="93" t="s">
        <v>2358</v>
      </c>
      <c r="D40" s="93"/>
      <c r="E40" s="93"/>
      <c r="F40" s="93"/>
      <c r="G40" s="93"/>
      <c r="H40" s="93"/>
    </row>
    <row r="41" ht="15.75" customHeight="1"/>
    <row r="42" ht="15.75" customHeight="1">
      <c r="C42" s="72" t="s">
        <v>2359</v>
      </c>
    </row>
    <row r="43" ht="15.75" customHeight="1"/>
    <row r="44" ht="15.75" customHeight="1">
      <c r="C44" s="119" t="s">
        <v>13</v>
      </c>
      <c r="D44" s="119" t="s">
        <v>2360</v>
      </c>
      <c r="E44" s="119" t="s">
        <v>2361</v>
      </c>
      <c r="F44" s="119" t="s">
        <v>2362</v>
      </c>
      <c r="G44" s="119" t="s">
        <v>2363</v>
      </c>
      <c r="H44" s="119" t="s">
        <v>2364</v>
      </c>
    </row>
    <row r="45" ht="15.75" customHeight="1">
      <c r="C45" s="93" t="s">
        <v>2365</v>
      </c>
      <c r="D45" s="93"/>
      <c r="E45" s="93"/>
      <c r="F45" s="93"/>
      <c r="G45" s="93"/>
      <c r="H45" s="93"/>
    </row>
    <row r="46" ht="15.75" customHeight="1">
      <c r="C46" s="93" t="s">
        <v>2366</v>
      </c>
      <c r="D46" s="93"/>
      <c r="E46" s="93"/>
      <c r="F46" s="93"/>
      <c r="G46" s="93"/>
      <c r="H46" s="93"/>
    </row>
    <row r="47" ht="15.75" customHeight="1"/>
    <row r="48" ht="15.75" customHeight="1">
      <c r="C48" s="72" t="s">
        <v>2367</v>
      </c>
    </row>
    <row r="49" ht="15.75" customHeight="1"/>
    <row r="50" ht="15.75" customHeight="1">
      <c r="C50" s="119" t="s">
        <v>2368</v>
      </c>
      <c r="D50" s="119" t="s">
        <v>2369</v>
      </c>
      <c r="E50" s="119" t="s">
        <v>2152</v>
      </c>
      <c r="F50" s="119" t="s">
        <v>2157</v>
      </c>
      <c r="G50" s="119" t="s">
        <v>2370</v>
      </c>
      <c r="H50" s="119" t="s">
        <v>2371</v>
      </c>
    </row>
    <row r="51" ht="15.75" customHeight="1">
      <c r="C51" s="93">
        <v>1.0</v>
      </c>
      <c r="D51" s="93"/>
      <c r="E51" s="93"/>
      <c r="F51" s="93"/>
      <c r="G51" s="93"/>
      <c r="H51" s="93"/>
    </row>
    <row r="52" ht="15.75" customHeight="1">
      <c r="C52" s="93">
        <v>2.0</v>
      </c>
      <c r="D52" s="93"/>
      <c r="E52" s="93"/>
      <c r="F52" s="93"/>
      <c r="G52" s="93"/>
      <c r="H52" s="93"/>
    </row>
    <row r="53" ht="15.75" customHeight="1"/>
    <row r="54" ht="15.75" customHeight="1">
      <c r="A54" s="72" t="s">
        <v>2372</v>
      </c>
    </row>
    <row r="55" ht="15.75" customHeight="1">
      <c r="C55" s="72" t="s">
        <v>2373</v>
      </c>
    </row>
    <row r="56" ht="15.75" customHeight="1">
      <c r="C56" s="72" t="b">
        <v>0</v>
      </c>
      <c r="D56" s="72" t="s">
        <v>2374</v>
      </c>
    </row>
    <row r="57" ht="15.75" customHeight="1">
      <c r="C57" s="72" t="b">
        <v>0</v>
      </c>
      <c r="D57" s="72" t="s">
        <v>2375</v>
      </c>
    </row>
    <row r="58" ht="15.75" customHeight="1">
      <c r="C58" s="72" t="b">
        <v>0</v>
      </c>
      <c r="D58" s="72" t="s">
        <v>2376</v>
      </c>
    </row>
    <row r="59" ht="15.75" customHeight="1">
      <c r="C59" s="72" t="b">
        <v>0</v>
      </c>
      <c r="D59" s="72" t="s">
        <v>2377</v>
      </c>
    </row>
    <row r="60" ht="15.75" customHeight="1">
      <c r="C60" s="72" t="s">
        <v>2378</v>
      </c>
    </row>
    <row r="61" ht="15.75" customHeight="1">
      <c r="C61" s="72" t="b">
        <v>0</v>
      </c>
      <c r="D61" s="72" t="s">
        <v>2379</v>
      </c>
    </row>
    <row r="62" ht="15.75" customHeight="1">
      <c r="C62" s="72" t="b">
        <v>0</v>
      </c>
      <c r="D62" s="72" t="s">
        <v>2380</v>
      </c>
    </row>
    <row r="63" ht="15.75" customHeight="1">
      <c r="C63" s="72" t="b">
        <v>0</v>
      </c>
      <c r="D63" s="72" t="s">
        <v>2381</v>
      </c>
    </row>
    <row r="64" ht="15.75" customHeight="1">
      <c r="C64" s="72" t="b">
        <v>0</v>
      </c>
      <c r="D64" s="72" t="s">
        <v>2382</v>
      </c>
    </row>
    <row r="65" ht="15.75" customHeight="1">
      <c r="C65" s="72" t="b">
        <v>0</v>
      </c>
      <c r="D65" s="72" t="s">
        <v>2383</v>
      </c>
    </row>
    <row r="66" ht="15.75" customHeight="1">
      <c r="C66" s="72" t="s">
        <v>2384</v>
      </c>
    </row>
    <row r="67" ht="15.75" customHeight="1">
      <c r="C67" s="72" t="b">
        <v>0</v>
      </c>
      <c r="D67" s="72" t="s">
        <v>2385</v>
      </c>
    </row>
    <row r="68" ht="15.75" customHeight="1">
      <c r="C68" s="72" t="b">
        <v>0</v>
      </c>
      <c r="D68" s="72" t="s">
        <v>2386</v>
      </c>
    </row>
    <row r="69" ht="15.75" customHeight="1">
      <c r="C69" s="72" t="b">
        <v>0</v>
      </c>
      <c r="D69" s="72" t="s">
        <v>2387</v>
      </c>
    </row>
    <row r="70" ht="15.75" customHeight="1">
      <c r="C70" s="72" t="b">
        <v>0</v>
      </c>
      <c r="D70" s="72" t="s">
        <v>2388</v>
      </c>
    </row>
    <row r="71" ht="15.75" customHeight="1">
      <c r="C71" s="72" t="b">
        <v>0</v>
      </c>
      <c r="D71" s="72" t="s">
        <v>2389</v>
      </c>
    </row>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tableParts count="3">
    <tablePart r:id="rId5"/>
    <tablePart r:id="rId6"/>
    <tablePart r:id="rId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38.63"/>
    <col customWidth="1" min="3" max="3" width="41.63"/>
    <col customWidth="1" min="4" max="4" width="39.88"/>
    <col customWidth="1" min="5" max="6" width="12.63"/>
  </cols>
  <sheetData>
    <row r="1" ht="15.75" customHeight="1">
      <c r="B1" s="72"/>
      <c r="C1" s="120"/>
      <c r="D1" s="120"/>
    </row>
    <row r="2" ht="15.75" customHeight="1">
      <c r="B2" s="72"/>
      <c r="C2" s="121" t="s">
        <v>974</v>
      </c>
      <c r="D2" s="121" t="s">
        <v>2390</v>
      </c>
    </row>
    <row r="3" ht="15.75" customHeight="1">
      <c r="A3" s="108" t="s">
        <v>2391</v>
      </c>
      <c r="B3" s="71"/>
      <c r="C3" s="122" t="s">
        <v>2392</v>
      </c>
      <c r="D3" s="122" t="s">
        <v>2393</v>
      </c>
    </row>
    <row r="4" ht="15.75" customHeight="1">
      <c r="B4" s="123"/>
      <c r="C4" s="124">
        <v>2557.0</v>
      </c>
      <c r="D4" s="124">
        <v>18573.0</v>
      </c>
    </row>
    <row r="5" ht="15.75" customHeight="1">
      <c r="C5" s="120"/>
      <c r="D5" s="120"/>
    </row>
    <row r="6" ht="15.75" customHeight="1">
      <c r="A6" s="108" t="s">
        <v>2394</v>
      </c>
      <c r="B6" s="72" t="s">
        <v>2395</v>
      </c>
      <c r="C6" s="125">
        <v>14.0</v>
      </c>
      <c r="D6" s="125">
        <v>0.0</v>
      </c>
      <c r="E6" s="120">
        <f t="shared" ref="E6:E10" si="1">C6+D6</f>
        <v>14</v>
      </c>
    </row>
    <row r="7" ht="15.75" customHeight="1">
      <c r="B7" s="72" t="s">
        <v>2396</v>
      </c>
      <c r="C7" s="125">
        <v>562.0</v>
      </c>
      <c r="D7" s="125">
        <f>D4-G7</f>
        <v>4165</v>
      </c>
      <c r="E7" s="120">
        <f t="shared" si="1"/>
        <v>4727</v>
      </c>
      <c r="G7" s="126">
        <v>14408.0</v>
      </c>
      <c r="H7" s="72" t="s">
        <v>2397</v>
      </c>
      <c r="I7" s="72" t="s">
        <v>2398</v>
      </c>
    </row>
    <row r="8" ht="15.75" customHeight="1">
      <c r="B8" s="72" t="s">
        <v>2399</v>
      </c>
      <c r="C8" s="125">
        <v>125.0</v>
      </c>
      <c r="D8" s="125">
        <f t="shared" ref="D8:D9" si="2">G7-G8</f>
        <v>12642</v>
      </c>
      <c r="E8" s="120">
        <f t="shared" si="1"/>
        <v>12767</v>
      </c>
      <c r="G8" s="126">
        <v>1766.0</v>
      </c>
      <c r="H8" s="72" t="s">
        <v>2397</v>
      </c>
      <c r="I8" s="72" t="s">
        <v>2400</v>
      </c>
    </row>
    <row r="9" ht="15.75" customHeight="1">
      <c r="B9" s="72" t="s">
        <v>2401</v>
      </c>
      <c r="C9" s="125">
        <v>0.0</v>
      </c>
      <c r="D9" s="125">
        <f t="shared" si="2"/>
        <v>3</v>
      </c>
      <c r="E9" s="120">
        <f t="shared" si="1"/>
        <v>3</v>
      </c>
      <c r="G9" s="126">
        <v>1763.0</v>
      </c>
      <c r="H9" s="72" t="s">
        <v>2397</v>
      </c>
      <c r="I9" s="72" t="s">
        <v>2402</v>
      </c>
    </row>
    <row r="10" ht="15.75" customHeight="1">
      <c r="A10" s="71"/>
      <c r="B10" s="72" t="s">
        <v>2403</v>
      </c>
      <c r="C10" s="125">
        <v>1.0</v>
      </c>
      <c r="D10" s="125">
        <v>0.0</v>
      </c>
      <c r="E10" s="120">
        <f t="shared" si="1"/>
        <v>1</v>
      </c>
    </row>
    <row r="11" ht="6.0" customHeight="1">
      <c r="C11" s="127"/>
      <c r="D11" s="127"/>
      <c r="E11" s="127"/>
    </row>
    <row r="12" ht="15.75" customHeight="1">
      <c r="C12" s="127">
        <f t="shared" ref="C12:D12" si="3">C4-sum(C6:C10)</f>
        <v>1855</v>
      </c>
      <c r="D12" s="127">
        <f t="shared" si="3"/>
        <v>1763</v>
      </c>
      <c r="E12" s="127">
        <f>C12+D12</f>
        <v>3618</v>
      </c>
    </row>
    <row r="13" ht="15.75" customHeight="1">
      <c r="C13" s="120"/>
      <c r="D13" s="120"/>
    </row>
    <row r="14" ht="15.75" customHeight="1">
      <c r="C14" s="120"/>
      <c r="D14" s="120"/>
    </row>
    <row r="15" ht="15.75" customHeight="1">
      <c r="C15" s="120"/>
      <c r="D15" s="120"/>
    </row>
    <row r="16" ht="15.75" customHeight="1">
      <c r="C16" s="120"/>
      <c r="D16" s="120"/>
    </row>
    <row r="17" ht="15.75" customHeight="1">
      <c r="C17" s="120"/>
      <c r="D17" s="120"/>
    </row>
    <row r="18" ht="15.75" customHeight="1">
      <c r="C18" s="120"/>
      <c r="D18" s="120"/>
    </row>
    <row r="19" ht="15.75" customHeight="1">
      <c r="B19" s="128">
        <v>45698.0</v>
      </c>
      <c r="C19" s="127">
        <v>2567.0</v>
      </c>
      <c r="D19" s="120"/>
    </row>
    <row r="20" ht="15.75" customHeight="1">
      <c r="A20" s="72" t="s">
        <v>2404</v>
      </c>
      <c r="B20" s="72" t="s">
        <v>2405</v>
      </c>
      <c r="C20" s="129">
        <v>2471.0</v>
      </c>
      <c r="D20" s="120"/>
    </row>
    <row r="21" ht="15.75" customHeight="1">
      <c r="A21" s="72" t="s">
        <v>2406</v>
      </c>
      <c r="B21" s="72" t="s">
        <v>2396</v>
      </c>
      <c r="C21" s="129">
        <v>2416.0</v>
      </c>
      <c r="D21" s="120"/>
    </row>
    <row r="22" ht="15.75" customHeight="1">
      <c r="A22" s="72" t="s">
        <v>2407</v>
      </c>
      <c r="B22" s="72" t="s">
        <v>2408</v>
      </c>
      <c r="C22" s="129">
        <v>2184.0</v>
      </c>
      <c r="D22" s="120"/>
    </row>
    <row r="23" ht="15.75" customHeight="1">
      <c r="A23" s="72" t="s">
        <v>2409</v>
      </c>
      <c r="B23" s="72" t="s">
        <v>2401</v>
      </c>
      <c r="D23" s="120"/>
    </row>
    <row r="24" ht="15.75" customHeight="1">
      <c r="A24" s="72" t="s">
        <v>2410</v>
      </c>
      <c r="B24" s="72" t="s">
        <v>2411</v>
      </c>
      <c r="C24" s="124">
        <v>2095.0</v>
      </c>
      <c r="D24" s="124">
        <v>1763.0</v>
      </c>
    </row>
    <row r="25" ht="15.75" customHeight="1">
      <c r="C25" s="120"/>
      <c r="D25" s="120"/>
    </row>
    <row r="26" ht="15.75" customHeight="1">
      <c r="B26" s="128">
        <v>45698.0</v>
      </c>
      <c r="C26" s="127">
        <v>2567.0</v>
      </c>
      <c r="D26" s="120"/>
    </row>
    <row r="27" ht="15.75" customHeight="1">
      <c r="A27" s="72" t="s">
        <v>2404</v>
      </c>
      <c r="B27" s="72" t="s">
        <v>2405</v>
      </c>
      <c r="C27" s="129">
        <v>2471.0</v>
      </c>
      <c r="D27" s="120"/>
    </row>
    <row r="28" ht="15.75" customHeight="1">
      <c r="A28" s="72" t="s">
        <v>2406</v>
      </c>
      <c r="B28" s="72" t="s">
        <v>2412</v>
      </c>
      <c r="C28" s="129"/>
      <c r="D28" s="120"/>
    </row>
    <row r="29" ht="15.75" customHeight="1">
      <c r="A29" s="72" t="s">
        <v>2407</v>
      </c>
      <c r="B29" s="72" t="s">
        <v>2408</v>
      </c>
      <c r="C29" s="129"/>
      <c r="D29" s="120"/>
    </row>
    <row r="30" ht="15.75" customHeight="1">
      <c r="A30" s="72" t="s">
        <v>2409</v>
      </c>
      <c r="B30" s="72" t="s">
        <v>2401</v>
      </c>
      <c r="D30" s="120"/>
    </row>
    <row r="31" ht="15.75" customHeight="1">
      <c r="A31" s="72" t="s">
        <v>2410</v>
      </c>
      <c r="B31" s="72" t="s">
        <v>2411</v>
      </c>
      <c r="C31" s="124">
        <v>1851.0</v>
      </c>
      <c r="D31" s="124">
        <v>1295.0</v>
      </c>
      <c r="F31" s="120">
        <f>D31+C31</f>
        <v>3146</v>
      </c>
    </row>
    <row r="32" ht="15.75" customHeight="1">
      <c r="C32" s="120"/>
      <c r="D32" s="120"/>
    </row>
    <row r="33" ht="15.75" customHeight="1">
      <c r="C33" s="120"/>
      <c r="D33" s="120"/>
    </row>
    <row r="34" ht="15.75" customHeight="1">
      <c r="C34" s="120"/>
      <c r="D34" s="120"/>
    </row>
    <row r="35" ht="15.75" customHeight="1">
      <c r="C35" s="120"/>
      <c r="D35" s="120"/>
    </row>
    <row r="36" ht="15.75" customHeight="1">
      <c r="C36" s="120"/>
      <c r="D36" s="120"/>
    </row>
    <row r="37" ht="15.75" customHeight="1">
      <c r="C37" s="120"/>
      <c r="D37" s="120"/>
    </row>
    <row r="38" ht="15.75" customHeight="1">
      <c r="C38" s="120"/>
      <c r="D38" s="120"/>
    </row>
    <row r="39" ht="15.75" customHeight="1">
      <c r="C39" s="120"/>
      <c r="D39" s="120"/>
    </row>
    <row r="40" ht="15.75" customHeight="1">
      <c r="C40" s="120"/>
      <c r="D40" s="120"/>
    </row>
    <row r="41" ht="15.75" customHeight="1">
      <c r="C41" s="120"/>
      <c r="D41" s="120"/>
    </row>
    <row r="42" ht="15.75" customHeight="1">
      <c r="C42" s="120"/>
      <c r="D42" s="120"/>
    </row>
    <row r="43" ht="15.75" customHeight="1">
      <c r="C43" s="120"/>
      <c r="D43" s="120"/>
    </row>
    <row r="44" ht="15.75" customHeight="1">
      <c r="C44" s="120"/>
      <c r="D44" s="120"/>
    </row>
    <row r="45" ht="15.75" customHeight="1">
      <c r="C45" s="120"/>
      <c r="D45" s="120"/>
    </row>
    <row r="46" ht="15.75" customHeight="1">
      <c r="C46" s="120"/>
      <c r="D46" s="120"/>
    </row>
    <row r="47" ht="15.75" customHeight="1">
      <c r="C47" s="120"/>
      <c r="D47" s="120"/>
    </row>
    <row r="48" ht="15.75" customHeight="1">
      <c r="C48" s="120"/>
      <c r="D48" s="120"/>
    </row>
    <row r="49" ht="15.75" customHeight="1">
      <c r="C49" s="120"/>
      <c r="D49" s="120"/>
    </row>
    <row r="50" ht="15.75" customHeight="1">
      <c r="C50" s="120"/>
      <c r="D50" s="120"/>
    </row>
    <row r="51" ht="15.75" customHeight="1">
      <c r="C51" s="120"/>
      <c r="D51" s="120"/>
    </row>
    <row r="52" ht="15.75" customHeight="1">
      <c r="C52" s="120"/>
      <c r="D52" s="120"/>
    </row>
    <row r="53" ht="15.75" customHeight="1">
      <c r="C53" s="120"/>
      <c r="D53" s="120"/>
    </row>
    <row r="54" ht="15.75" customHeight="1">
      <c r="C54" s="120"/>
      <c r="D54" s="120"/>
    </row>
    <row r="55" ht="15.75" customHeight="1">
      <c r="C55" s="120"/>
      <c r="D55" s="120"/>
    </row>
    <row r="56" ht="15.75" customHeight="1">
      <c r="C56" s="120"/>
      <c r="D56" s="120"/>
    </row>
    <row r="57" ht="15.75" customHeight="1">
      <c r="C57" s="120"/>
      <c r="D57" s="120"/>
    </row>
    <row r="58" ht="15.75" customHeight="1">
      <c r="C58" s="120"/>
      <c r="D58" s="120"/>
    </row>
    <row r="59" ht="15.75" customHeight="1">
      <c r="C59" s="120"/>
      <c r="D59" s="120"/>
    </row>
    <row r="60" ht="15.75" customHeight="1">
      <c r="C60" s="120"/>
      <c r="D60" s="120"/>
    </row>
    <row r="61" ht="15.75" customHeight="1">
      <c r="C61" s="120"/>
      <c r="D61" s="120"/>
    </row>
    <row r="62" ht="15.75" customHeight="1">
      <c r="C62" s="120"/>
      <c r="D62" s="120"/>
    </row>
    <row r="63" ht="15.75" customHeight="1">
      <c r="C63" s="120"/>
      <c r="D63" s="120"/>
    </row>
    <row r="64" ht="15.75" customHeight="1">
      <c r="C64" s="120"/>
      <c r="D64" s="120"/>
    </row>
    <row r="65" ht="15.75" customHeight="1">
      <c r="C65" s="120"/>
      <c r="D65" s="120"/>
    </row>
    <row r="66" ht="15.75" customHeight="1">
      <c r="C66" s="120"/>
      <c r="D66" s="120"/>
    </row>
    <row r="67" ht="15.75" customHeight="1">
      <c r="C67" s="120"/>
      <c r="D67" s="120"/>
    </row>
    <row r="68" ht="15.75" customHeight="1">
      <c r="C68" s="120"/>
      <c r="D68" s="120"/>
    </row>
    <row r="69" ht="15.75" customHeight="1">
      <c r="C69" s="120"/>
      <c r="D69" s="120"/>
    </row>
    <row r="70" ht="15.75" customHeight="1">
      <c r="C70" s="120"/>
      <c r="D70" s="120"/>
    </row>
    <row r="71" ht="15.75" customHeight="1">
      <c r="C71" s="120"/>
      <c r="D71" s="120"/>
    </row>
    <row r="72" ht="15.75" customHeight="1">
      <c r="C72" s="120"/>
      <c r="D72" s="120"/>
    </row>
    <row r="73" ht="15.75" customHeight="1">
      <c r="C73" s="120"/>
      <c r="D73" s="120"/>
    </row>
    <row r="74" ht="15.75" customHeight="1">
      <c r="C74" s="120"/>
      <c r="D74" s="120"/>
    </row>
    <row r="75" ht="15.75" customHeight="1">
      <c r="C75" s="120"/>
      <c r="D75" s="120"/>
    </row>
    <row r="76" ht="15.75" customHeight="1">
      <c r="C76" s="120"/>
      <c r="D76" s="120"/>
    </row>
    <row r="77" ht="15.75" customHeight="1">
      <c r="C77" s="120"/>
      <c r="D77" s="120"/>
    </row>
    <row r="78" ht="15.75" customHeight="1">
      <c r="C78" s="120"/>
      <c r="D78" s="120"/>
    </row>
    <row r="79" ht="15.75" customHeight="1">
      <c r="C79" s="120"/>
      <c r="D79" s="120"/>
    </row>
    <row r="80" ht="15.75" customHeight="1">
      <c r="C80" s="120"/>
      <c r="D80" s="120"/>
    </row>
    <row r="81" ht="15.75" customHeight="1">
      <c r="C81" s="120"/>
      <c r="D81" s="120"/>
    </row>
    <row r="82" ht="15.75" customHeight="1">
      <c r="C82" s="120"/>
      <c r="D82" s="120"/>
    </row>
    <row r="83" ht="15.75" customHeight="1">
      <c r="C83" s="120"/>
      <c r="D83" s="120"/>
    </row>
    <row r="84" ht="15.75" customHeight="1">
      <c r="C84" s="120"/>
      <c r="D84" s="120"/>
    </row>
    <row r="85" ht="15.75" customHeight="1">
      <c r="C85" s="120"/>
      <c r="D85" s="120"/>
    </row>
    <row r="86" ht="15.75" customHeight="1">
      <c r="C86" s="120"/>
      <c r="D86" s="120"/>
    </row>
    <row r="87" ht="15.75" customHeight="1">
      <c r="C87" s="120"/>
      <c r="D87" s="120"/>
    </row>
    <row r="88" ht="15.75" customHeight="1">
      <c r="C88" s="120"/>
      <c r="D88" s="120"/>
    </row>
    <row r="89" ht="15.75" customHeight="1">
      <c r="C89" s="120"/>
      <c r="D89" s="120"/>
    </row>
    <row r="90" ht="15.75" customHeight="1">
      <c r="C90" s="120"/>
      <c r="D90" s="120"/>
    </row>
    <row r="91" ht="15.75" customHeight="1">
      <c r="C91" s="120"/>
      <c r="D91" s="120"/>
    </row>
    <row r="92" ht="15.75" customHeight="1">
      <c r="C92" s="120"/>
      <c r="D92" s="120"/>
    </row>
    <row r="93" ht="15.75" customHeight="1">
      <c r="C93" s="120"/>
      <c r="D93" s="120"/>
    </row>
    <row r="94" ht="15.75" customHeight="1">
      <c r="C94" s="120"/>
      <c r="D94" s="120"/>
    </row>
    <row r="95" ht="15.75" customHeight="1">
      <c r="C95" s="120"/>
      <c r="D95" s="120"/>
    </row>
    <row r="96" ht="15.75" customHeight="1">
      <c r="C96" s="120"/>
      <c r="D96" s="120"/>
    </row>
    <row r="97" ht="15.75" customHeight="1">
      <c r="C97" s="120"/>
      <c r="D97" s="120"/>
    </row>
    <row r="98" ht="15.75" customHeight="1">
      <c r="C98" s="120"/>
      <c r="D98" s="120"/>
    </row>
    <row r="99" ht="15.75" customHeight="1">
      <c r="C99" s="120"/>
      <c r="D99" s="120"/>
    </row>
    <row r="100" ht="15.75" customHeight="1">
      <c r="C100" s="120"/>
      <c r="D100" s="120"/>
    </row>
    <row r="101" ht="15.75" customHeight="1">
      <c r="C101" s="120"/>
      <c r="D101" s="120"/>
    </row>
    <row r="102" ht="15.75" customHeight="1">
      <c r="C102" s="120"/>
      <c r="D102" s="120"/>
    </row>
    <row r="103" ht="15.75" customHeight="1">
      <c r="C103" s="120"/>
      <c r="D103" s="120"/>
    </row>
    <row r="104" ht="15.75" customHeight="1">
      <c r="C104" s="120"/>
      <c r="D104" s="120"/>
    </row>
    <row r="105" ht="15.75" customHeight="1">
      <c r="C105" s="120"/>
      <c r="D105" s="120"/>
    </row>
    <row r="106" ht="15.75" customHeight="1">
      <c r="C106" s="120"/>
      <c r="D106" s="120"/>
    </row>
    <row r="107" ht="15.75" customHeight="1">
      <c r="C107" s="120"/>
      <c r="D107" s="120"/>
    </row>
    <row r="108" ht="15.75" customHeight="1">
      <c r="C108" s="120"/>
      <c r="D108" s="120"/>
    </row>
    <row r="109" ht="15.75" customHeight="1">
      <c r="C109" s="120"/>
      <c r="D109" s="120"/>
    </row>
    <row r="110" ht="15.75" customHeight="1">
      <c r="C110" s="120"/>
      <c r="D110" s="120"/>
    </row>
    <row r="111" ht="15.75" customHeight="1">
      <c r="C111" s="120"/>
      <c r="D111" s="120"/>
    </row>
    <row r="112" ht="15.75" customHeight="1">
      <c r="C112" s="120"/>
      <c r="D112" s="120"/>
    </row>
    <row r="113" ht="15.75" customHeight="1">
      <c r="C113" s="120"/>
      <c r="D113" s="120"/>
    </row>
    <row r="114" ht="15.75" customHeight="1">
      <c r="C114" s="120"/>
      <c r="D114" s="120"/>
    </row>
    <row r="115" ht="15.75" customHeight="1">
      <c r="C115" s="120"/>
      <c r="D115" s="120"/>
    </row>
    <row r="116" ht="15.75" customHeight="1">
      <c r="C116" s="120"/>
      <c r="D116" s="120"/>
    </row>
    <row r="117" ht="15.75" customHeight="1">
      <c r="C117" s="120"/>
      <c r="D117" s="120"/>
    </row>
    <row r="118" ht="15.75" customHeight="1">
      <c r="C118" s="120"/>
      <c r="D118" s="120"/>
    </row>
    <row r="119" ht="15.75" customHeight="1">
      <c r="C119" s="120"/>
      <c r="D119" s="120"/>
    </row>
    <row r="120" ht="15.75" customHeight="1">
      <c r="C120" s="120"/>
      <c r="D120" s="120"/>
    </row>
    <row r="121" ht="15.75" customHeight="1">
      <c r="C121" s="120"/>
      <c r="D121" s="120"/>
    </row>
    <row r="122" ht="15.75" customHeight="1">
      <c r="C122" s="120"/>
      <c r="D122" s="120"/>
    </row>
    <row r="123" ht="15.75" customHeight="1">
      <c r="C123" s="120"/>
      <c r="D123" s="120"/>
    </row>
    <row r="124" ht="15.75" customHeight="1">
      <c r="C124" s="120"/>
      <c r="D124" s="120"/>
    </row>
    <row r="125" ht="15.75" customHeight="1">
      <c r="C125" s="120"/>
      <c r="D125" s="120"/>
    </row>
    <row r="126" ht="15.75" customHeight="1">
      <c r="C126" s="120"/>
      <c r="D126" s="120"/>
    </row>
    <row r="127" ht="15.75" customHeight="1">
      <c r="C127" s="120"/>
      <c r="D127" s="120"/>
    </row>
    <row r="128" ht="15.75" customHeight="1">
      <c r="C128" s="120"/>
      <c r="D128" s="120"/>
    </row>
    <row r="129" ht="15.75" customHeight="1">
      <c r="C129" s="120"/>
      <c r="D129" s="120"/>
    </row>
    <row r="130" ht="15.75" customHeight="1">
      <c r="C130" s="120"/>
      <c r="D130" s="120"/>
    </row>
    <row r="131" ht="15.75" customHeight="1">
      <c r="C131" s="120"/>
      <c r="D131" s="120"/>
    </row>
    <row r="132" ht="15.75" customHeight="1">
      <c r="C132" s="120"/>
      <c r="D132" s="120"/>
    </row>
    <row r="133" ht="15.75" customHeight="1">
      <c r="C133" s="120"/>
      <c r="D133" s="120"/>
    </row>
    <row r="134" ht="15.75" customHeight="1">
      <c r="C134" s="120"/>
      <c r="D134" s="120"/>
    </row>
    <row r="135" ht="15.75" customHeight="1">
      <c r="C135" s="120"/>
      <c r="D135" s="120"/>
    </row>
    <row r="136" ht="15.75" customHeight="1">
      <c r="C136" s="120"/>
      <c r="D136" s="120"/>
    </row>
    <row r="137" ht="15.75" customHeight="1">
      <c r="C137" s="120"/>
      <c r="D137" s="120"/>
    </row>
    <row r="138" ht="15.75" customHeight="1">
      <c r="C138" s="120"/>
      <c r="D138" s="120"/>
    </row>
    <row r="139" ht="15.75" customHeight="1">
      <c r="C139" s="120"/>
      <c r="D139" s="120"/>
    </row>
    <row r="140" ht="15.75" customHeight="1">
      <c r="C140" s="120"/>
      <c r="D140" s="120"/>
    </row>
    <row r="141" ht="15.75" customHeight="1">
      <c r="C141" s="120"/>
      <c r="D141" s="120"/>
    </row>
    <row r="142" ht="15.75" customHeight="1">
      <c r="C142" s="120"/>
      <c r="D142" s="120"/>
    </row>
    <row r="143" ht="15.75" customHeight="1">
      <c r="C143" s="120"/>
      <c r="D143" s="120"/>
    </row>
    <row r="144" ht="15.75" customHeight="1">
      <c r="C144" s="120"/>
      <c r="D144" s="120"/>
    </row>
    <row r="145" ht="15.75" customHeight="1">
      <c r="C145" s="120"/>
      <c r="D145" s="120"/>
    </row>
    <row r="146" ht="15.75" customHeight="1">
      <c r="C146" s="120"/>
      <c r="D146" s="120"/>
    </row>
    <row r="147" ht="15.75" customHeight="1">
      <c r="C147" s="120"/>
      <c r="D147" s="120"/>
    </row>
    <row r="148" ht="15.75" customHeight="1">
      <c r="C148" s="120"/>
      <c r="D148" s="120"/>
    </row>
    <row r="149" ht="15.75" customHeight="1">
      <c r="C149" s="120"/>
      <c r="D149" s="120"/>
    </row>
    <row r="150" ht="15.75" customHeight="1">
      <c r="C150" s="120"/>
      <c r="D150" s="120"/>
    </row>
    <row r="151" ht="15.75" customHeight="1">
      <c r="C151" s="120"/>
      <c r="D151" s="120"/>
    </row>
    <row r="152" ht="15.75" customHeight="1">
      <c r="C152" s="120"/>
      <c r="D152" s="120"/>
    </row>
    <row r="153" ht="15.75" customHeight="1">
      <c r="C153" s="120"/>
      <c r="D153" s="120"/>
    </row>
    <row r="154" ht="15.75" customHeight="1">
      <c r="C154" s="120"/>
      <c r="D154" s="120"/>
    </row>
    <row r="155" ht="15.75" customHeight="1">
      <c r="C155" s="120"/>
      <c r="D155" s="120"/>
    </row>
    <row r="156" ht="15.75" customHeight="1">
      <c r="C156" s="120"/>
      <c r="D156" s="120"/>
    </row>
    <row r="157" ht="15.75" customHeight="1">
      <c r="C157" s="120"/>
      <c r="D157" s="120"/>
    </row>
    <row r="158" ht="15.75" customHeight="1">
      <c r="C158" s="120"/>
      <c r="D158" s="120"/>
    </row>
    <row r="159" ht="15.75" customHeight="1">
      <c r="C159" s="120"/>
      <c r="D159" s="120"/>
    </row>
    <row r="160" ht="15.75" customHeight="1">
      <c r="C160" s="120"/>
      <c r="D160" s="120"/>
    </row>
    <row r="161" ht="15.75" customHeight="1">
      <c r="C161" s="120"/>
      <c r="D161" s="120"/>
    </row>
    <row r="162" ht="15.75" customHeight="1">
      <c r="C162" s="120"/>
      <c r="D162" s="120"/>
    </row>
    <row r="163" ht="15.75" customHeight="1">
      <c r="C163" s="120"/>
      <c r="D163" s="120"/>
    </row>
    <row r="164" ht="15.75" customHeight="1">
      <c r="C164" s="120"/>
      <c r="D164" s="120"/>
    </row>
    <row r="165" ht="15.75" customHeight="1">
      <c r="C165" s="120"/>
      <c r="D165" s="120"/>
    </row>
    <row r="166" ht="15.75" customHeight="1">
      <c r="C166" s="120"/>
      <c r="D166" s="120"/>
    </row>
    <row r="167" ht="15.75" customHeight="1">
      <c r="C167" s="120"/>
      <c r="D167" s="120"/>
    </row>
    <row r="168" ht="15.75" customHeight="1">
      <c r="C168" s="120"/>
      <c r="D168" s="120"/>
    </row>
    <row r="169" ht="15.75" customHeight="1">
      <c r="C169" s="120"/>
      <c r="D169" s="120"/>
    </row>
    <row r="170" ht="15.75" customHeight="1">
      <c r="C170" s="120"/>
      <c r="D170" s="120"/>
    </row>
    <row r="171" ht="15.75" customHeight="1">
      <c r="C171" s="120"/>
      <c r="D171" s="120"/>
    </row>
    <row r="172" ht="15.75" customHeight="1">
      <c r="C172" s="120"/>
      <c r="D172" s="120"/>
    </row>
    <row r="173" ht="15.75" customHeight="1">
      <c r="C173" s="120"/>
      <c r="D173" s="120"/>
    </row>
    <row r="174" ht="15.75" customHeight="1">
      <c r="C174" s="120"/>
      <c r="D174" s="120"/>
    </row>
    <row r="175" ht="15.75" customHeight="1">
      <c r="C175" s="120"/>
      <c r="D175" s="120"/>
    </row>
    <row r="176" ht="15.75" customHeight="1">
      <c r="C176" s="120"/>
      <c r="D176" s="120"/>
    </row>
    <row r="177" ht="15.75" customHeight="1">
      <c r="C177" s="120"/>
      <c r="D177" s="120"/>
    </row>
    <row r="178" ht="15.75" customHeight="1">
      <c r="C178" s="120"/>
      <c r="D178" s="120"/>
    </row>
    <row r="179" ht="15.75" customHeight="1">
      <c r="C179" s="120"/>
      <c r="D179" s="120"/>
    </row>
    <row r="180" ht="15.75" customHeight="1">
      <c r="C180" s="120"/>
      <c r="D180" s="120"/>
    </row>
    <row r="181" ht="15.75" customHeight="1">
      <c r="C181" s="120"/>
      <c r="D181" s="120"/>
    </row>
    <row r="182" ht="15.75" customHeight="1">
      <c r="C182" s="120"/>
      <c r="D182" s="120"/>
    </row>
    <row r="183" ht="15.75" customHeight="1">
      <c r="C183" s="120"/>
      <c r="D183" s="120"/>
    </row>
    <row r="184" ht="15.75" customHeight="1">
      <c r="C184" s="120"/>
      <c r="D184" s="120"/>
    </row>
    <row r="185" ht="15.75" customHeight="1">
      <c r="C185" s="120"/>
      <c r="D185" s="120"/>
    </row>
    <row r="186" ht="15.75" customHeight="1">
      <c r="C186" s="120"/>
      <c r="D186" s="120"/>
    </row>
    <row r="187" ht="15.75" customHeight="1">
      <c r="C187" s="120"/>
      <c r="D187" s="120"/>
    </row>
    <row r="188" ht="15.75" customHeight="1">
      <c r="C188" s="120"/>
      <c r="D188" s="120"/>
    </row>
    <row r="189" ht="15.75" customHeight="1">
      <c r="C189" s="120"/>
      <c r="D189" s="120"/>
    </row>
    <row r="190" ht="15.75" customHeight="1">
      <c r="C190" s="120"/>
      <c r="D190" s="120"/>
    </row>
    <row r="191" ht="15.75" customHeight="1">
      <c r="C191" s="120"/>
      <c r="D191" s="120"/>
    </row>
    <row r="192" ht="15.75" customHeight="1">
      <c r="C192" s="120"/>
      <c r="D192" s="120"/>
    </row>
    <row r="193" ht="15.75" customHeight="1">
      <c r="C193" s="120"/>
      <c r="D193" s="120"/>
    </row>
    <row r="194" ht="15.75" customHeight="1">
      <c r="C194" s="120"/>
      <c r="D194" s="120"/>
    </row>
    <row r="195" ht="15.75" customHeight="1">
      <c r="C195" s="120"/>
      <c r="D195" s="120"/>
    </row>
    <row r="196" ht="15.75" customHeight="1">
      <c r="C196" s="120"/>
      <c r="D196" s="120"/>
    </row>
    <row r="197" ht="15.75" customHeight="1">
      <c r="C197" s="120"/>
      <c r="D197" s="120"/>
    </row>
    <row r="198" ht="15.75" customHeight="1">
      <c r="C198" s="120"/>
      <c r="D198" s="120"/>
    </row>
    <row r="199" ht="15.75" customHeight="1">
      <c r="C199" s="120"/>
      <c r="D199" s="120"/>
    </row>
    <row r="200" ht="15.75" customHeight="1">
      <c r="C200" s="120"/>
      <c r="D200" s="120"/>
    </row>
    <row r="201" ht="15.75" customHeight="1">
      <c r="C201" s="120"/>
      <c r="D201" s="120"/>
    </row>
    <row r="202" ht="15.75" customHeight="1">
      <c r="C202" s="120"/>
      <c r="D202" s="120"/>
    </row>
    <row r="203" ht="15.75" customHeight="1">
      <c r="C203" s="120"/>
      <c r="D203" s="120"/>
    </row>
    <row r="204" ht="15.75" customHeight="1">
      <c r="C204" s="120"/>
      <c r="D204" s="120"/>
    </row>
    <row r="205" ht="15.75" customHeight="1">
      <c r="C205" s="120"/>
      <c r="D205" s="120"/>
    </row>
    <row r="206" ht="15.75" customHeight="1">
      <c r="C206" s="120"/>
      <c r="D206" s="120"/>
    </row>
    <row r="207" ht="15.75" customHeight="1">
      <c r="C207" s="120"/>
      <c r="D207" s="120"/>
    </row>
    <row r="208" ht="15.75" customHeight="1">
      <c r="C208" s="120"/>
      <c r="D208" s="120"/>
    </row>
    <row r="209" ht="15.75" customHeight="1">
      <c r="C209" s="120"/>
      <c r="D209" s="120"/>
    </row>
    <row r="210" ht="15.75" customHeight="1">
      <c r="C210" s="120"/>
      <c r="D210" s="120"/>
    </row>
    <row r="211" ht="15.75" customHeight="1">
      <c r="C211" s="120"/>
      <c r="D211" s="120"/>
    </row>
    <row r="212" ht="15.75" customHeight="1">
      <c r="C212" s="120"/>
      <c r="D212" s="120"/>
    </row>
    <row r="213" ht="15.75" customHeight="1">
      <c r="C213" s="120"/>
      <c r="D213" s="120"/>
    </row>
    <row r="214" ht="15.75" customHeight="1">
      <c r="C214" s="120"/>
      <c r="D214" s="120"/>
    </row>
    <row r="215" ht="15.75" customHeight="1">
      <c r="C215" s="120"/>
      <c r="D215" s="120"/>
    </row>
    <row r="216" ht="15.75" customHeight="1">
      <c r="C216" s="120"/>
      <c r="D216" s="120"/>
    </row>
    <row r="217" ht="15.75" customHeight="1">
      <c r="C217" s="120"/>
      <c r="D217" s="120"/>
    </row>
    <row r="218" ht="15.75" customHeight="1">
      <c r="C218" s="120"/>
      <c r="D218" s="120"/>
    </row>
    <row r="219" ht="15.75" customHeight="1">
      <c r="C219" s="120"/>
      <c r="D219" s="120"/>
    </row>
    <row r="220" ht="15.75" customHeight="1">
      <c r="C220" s="120"/>
      <c r="D220" s="120"/>
    </row>
    <row r="221" ht="15.75" customHeight="1">
      <c r="C221" s="120"/>
      <c r="D221" s="120"/>
    </row>
    <row r="222" ht="15.75" customHeight="1">
      <c r="C222" s="120"/>
      <c r="D222" s="120"/>
    </row>
    <row r="223" ht="15.75" customHeight="1">
      <c r="C223" s="120"/>
      <c r="D223" s="120"/>
    </row>
    <row r="224" ht="15.75" customHeight="1">
      <c r="C224" s="120"/>
      <c r="D224" s="120"/>
    </row>
    <row r="225" ht="15.75" customHeight="1">
      <c r="C225" s="120"/>
      <c r="D225" s="120"/>
    </row>
    <row r="226" ht="15.75" customHeight="1">
      <c r="C226" s="120"/>
      <c r="D226" s="120"/>
    </row>
    <row r="227" ht="15.75" customHeight="1">
      <c r="C227" s="120"/>
      <c r="D227" s="120"/>
    </row>
    <row r="228" ht="15.75" customHeight="1">
      <c r="C228" s="120"/>
      <c r="D228" s="120"/>
    </row>
    <row r="229" ht="15.75" customHeight="1">
      <c r="C229" s="120"/>
      <c r="D229" s="120"/>
    </row>
    <row r="230" ht="15.75" customHeight="1">
      <c r="C230" s="120"/>
      <c r="D230" s="120"/>
    </row>
    <row r="231" ht="15.75" customHeight="1">
      <c r="C231" s="120"/>
      <c r="D231" s="120"/>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