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User\_NNDR\"/>
    </mc:Choice>
  </mc:AlternateContent>
  <bookViews>
    <workbookView xWindow="0" yWindow="0" windowWidth="14235" windowHeight="9870"/>
  </bookViews>
  <sheets>
    <sheet name="WOE &amp; IV - Age Group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  <c r="K11" i="1"/>
  <c r="K10" i="1"/>
  <c r="K9" i="1"/>
  <c r="K8" i="1"/>
  <c r="K7" i="1"/>
  <c r="K6" i="1"/>
  <c r="K5" i="1"/>
  <c r="I5" i="1"/>
  <c r="H5" i="1"/>
  <c r="G5" i="1"/>
  <c r="E8" i="1"/>
  <c r="E7" i="1"/>
  <c r="E6" i="1"/>
  <c r="H9" i="1" l="1"/>
  <c r="D9" i="1"/>
  <c r="H8" i="1"/>
  <c r="D8" i="1"/>
  <c r="H7" i="1"/>
  <c r="D7" i="1"/>
  <c r="F12" i="1" l="1"/>
  <c r="C12" i="1"/>
  <c r="H6" i="1"/>
  <c r="H10" i="1"/>
  <c r="H11" i="1"/>
  <c r="D6" i="1"/>
  <c r="D10" i="1"/>
  <c r="D11" i="1"/>
  <c r="D5" i="1"/>
  <c r="G6" i="1" l="1"/>
  <c r="G9" i="1"/>
  <c r="G7" i="1"/>
  <c r="G8" i="1"/>
  <c r="G11" i="1"/>
  <c r="G10" i="1"/>
  <c r="D12" i="1"/>
  <c r="E11" i="1" l="1"/>
  <c r="I11" i="1" s="1"/>
  <c r="E9" i="1"/>
  <c r="I9" i="1" s="1"/>
  <c r="I8" i="1"/>
  <c r="I7" i="1"/>
  <c r="I6" i="1"/>
  <c r="E10" i="1"/>
  <c r="I10" i="1" s="1"/>
  <c r="E5" i="1"/>
  <c r="J5" i="1" s="1"/>
  <c r="J11" i="1" l="1"/>
  <c r="J7" i="1"/>
  <c r="J8" i="1"/>
  <c r="J9" i="1"/>
  <c r="J10" i="1"/>
  <c r="J6" i="1"/>
</calcChain>
</file>

<file path=xl/sharedStrings.xml><?xml version="1.0" encoding="utf-8"?>
<sst xmlns="http://schemas.openxmlformats.org/spreadsheetml/2006/main" count="19" uniqueCount="19">
  <si>
    <t>Information Value --&gt;</t>
  </si>
  <si>
    <t>missing</t>
    <phoneticPr fontId="5"/>
  </si>
  <si>
    <t>20-22</t>
    <phoneticPr fontId="5"/>
  </si>
  <si>
    <t>23-26</t>
    <phoneticPr fontId="5"/>
  </si>
  <si>
    <t>27-29</t>
    <phoneticPr fontId="5"/>
  </si>
  <si>
    <t>30-35</t>
    <phoneticPr fontId="5"/>
  </si>
  <si>
    <t>35-44</t>
    <phoneticPr fontId="5"/>
  </si>
  <si>
    <t>44+</t>
    <phoneticPr fontId="5"/>
  </si>
  <si>
    <t>年齢層</t>
    <rPh sb="0" eb="3">
      <t>ネンレイソウ</t>
    </rPh>
    <phoneticPr fontId="5"/>
  </si>
  <si>
    <t>Defaults</t>
    <phoneticPr fontId="5"/>
  </si>
  <si>
    <t>Normals</t>
    <phoneticPr fontId="5"/>
  </si>
  <si>
    <t>P_Default</t>
    <phoneticPr fontId="5"/>
  </si>
  <si>
    <t>P_Normal</t>
    <phoneticPr fontId="5"/>
  </si>
  <si>
    <t>counts</t>
    <phoneticPr fontId="5"/>
  </si>
  <si>
    <t>Default Rate</t>
    <phoneticPr fontId="5"/>
  </si>
  <si>
    <t>P_norm - P_def</t>
    <phoneticPr fontId="5"/>
  </si>
  <si>
    <t>WOE値</t>
    <rPh sb="3" eb="4">
      <t>アタイ</t>
    </rPh>
    <phoneticPr fontId="5"/>
  </si>
  <si>
    <t>(Pnorm - Pdef)* WOE</t>
    <phoneticPr fontId="5"/>
  </si>
  <si>
    <t>合計</t>
    <rPh sb="0" eb="2">
      <t>ゴウケイ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</si>
</sst>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%"/>
    <numFmt numFmtId="177" formatCode="0.0000"/>
    <numFmt numFmtId="178" formatCode="0.000"/>
  </numFmts>
  <fonts count="11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scheme val="minor"/>
    </font>
    <font>
      <b/>
      <sz val="11"/>
      <color theme="5"/>
      <name val="ＭＳ Ｐゴシック"/>
      <family val="2"/>
      <scheme val="minor"/>
    </font>
    <font>
      <b/>
      <sz val="11"/>
      <color theme="4" tint="-0.499984740745262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0"/>
      <name val="ＭＳ Ｐゴシック"/>
      <family val="2"/>
      <scheme val="minor"/>
    </font>
    <font>
      <b/>
      <sz val="10"/>
      <name val="ＭＳ Ｐゴシック"/>
      <family val="3"/>
      <charset val="128"/>
      <scheme val="minor"/>
    </font>
    <font>
      <b/>
      <sz val="10"/>
      <color theme="0"/>
      <name val="ＭＳ Ｐゴシック"/>
      <family val="2"/>
      <scheme val="minor"/>
    </font>
    <font>
      <b/>
      <sz val="10"/>
      <color theme="0"/>
      <name val="ＭＳ Ｐゴシック"/>
      <family val="3"/>
      <charset val="128"/>
      <scheme val="minor"/>
    </font>
    <font>
      <i/>
      <u/>
      <sz val="12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19">
    <xf numFmtId="0" fontId="0" fillId="0" borderId="0" xfId="0"/>
    <xf numFmtId="0" fontId="0" fillId="0" borderId="1" xfId="0" applyBorder="1"/>
    <xf numFmtId="176" fontId="0" fillId="0" borderId="1" xfId="1" applyNumberFormat="1" applyFont="1" applyBorder="1"/>
    <xf numFmtId="178" fontId="0" fillId="0" borderId="1" xfId="0" applyNumberFormat="1" applyBorder="1"/>
    <xf numFmtId="177" fontId="0" fillId="0" borderId="1" xfId="0" applyNumberFormat="1" applyBorder="1"/>
    <xf numFmtId="177" fontId="4" fillId="3" borderId="1" xfId="3" applyNumberFormat="1" applyFont="1" applyBorder="1"/>
    <xf numFmtId="0" fontId="4" fillId="3" borderId="1" xfId="3" applyFont="1" applyBorder="1"/>
    <xf numFmtId="0" fontId="3" fillId="3" borderId="2" xfId="3" applyFont="1" applyBorder="1" applyAlignment="1">
      <alignment horizontal="right"/>
    </xf>
    <xf numFmtId="0" fontId="3" fillId="3" borderId="3" xfId="3" applyFont="1" applyBorder="1" applyAlignment="1">
      <alignment horizontal="right"/>
    </xf>
    <xf numFmtId="10" fontId="0" fillId="0" borderId="1" xfId="1" applyNumberFormat="1" applyFont="1" applyBorder="1"/>
    <xf numFmtId="0" fontId="6" fillId="0" borderId="1" xfId="2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center" vertical="center" wrapText="1"/>
    </xf>
    <xf numFmtId="0" fontId="8" fillId="2" borderId="1" xfId="2" applyFont="1" applyBorder="1" applyAlignment="1">
      <alignment horizontal="center" vertical="center" wrapText="1"/>
    </xf>
    <xf numFmtId="0" fontId="9" fillId="2" borderId="1" xfId="2" applyFont="1" applyBorder="1" applyAlignment="1">
      <alignment horizontal="center" vertical="center" wrapText="1"/>
    </xf>
    <xf numFmtId="0" fontId="10" fillId="0" borderId="1" xfId="0" applyFont="1" applyBorder="1"/>
    <xf numFmtId="10" fontId="10" fillId="0" borderId="1" xfId="1" applyNumberFormat="1" applyFont="1" applyBorder="1"/>
    <xf numFmtId="176" fontId="10" fillId="0" borderId="1" xfId="1" applyNumberFormat="1" applyFont="1" applyBorder="1"/>
    <xf numFmtId="178" fontId="10" fillId="0" borderId="1" xfId="0" applyNumberFormat="1" applyFont="1" applyBorder="1"/>
    <xf numFmtId="177" fontId="10" fillId="0" borderId="1" xfId="0" applyNumberFormat="1" applyFont="1" applyBorder="1"/>
  </cellXfs>
  <cellStyles count="4">
    <cellStyle name="20% - アクセント 5" xfId="3" builtinId="46"/>
    <cellStyle name="アクセント 5" xfId="2" builtinId="45"/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K12"/>
  <sheetViews>
    <sheetView showGridLines="0" showRowColHeaders="0" tabSelected="1" workbookViewId="0">
      <selection activeCell="K17" sqref="K17"/>
    </sheetView>
  </sheetViews>
  <sheetFormatPr defaultRowHeight="13.5" x14ac:dyDescent="0.15"/>
  <cols>
    <col min="1" max="1" width="4.75" customWidth="1"/>
    <col min="2" max="2" width="10.5" customWidth="1"/>
    <col min="8" max="8" width="10.375" customWidth="1"/>
    <col min="9" max="9" width="10.5" customWidth="1"/>
    <col min="12" max="12" width="10.25" customWidth="1"/>
  </cols>
  <sheetData>
    <row r="4" spans="2:11" ht="45.6" customHeight="1" x14ac:dyDescent="0.15">
      <c r="B4" s="10" t="s">
        <v>8</v>
      </c>
      <c r="C4" s="11" t="s">
        <v>13</v>
      </c>
      <c r="D4" s="11" t="s">
        <v>10</v>
      </c>
      <c r="E4" s="11" t="s">
        <v>12</v>
      </c>
      <c r="F4" s="11" t="s">
        <v>9</v>
      </c>
      <c r="G4" s="11" t="s">
        <v>11</v>
      </c>
      <c r="H4" s="11" t="s">
        <v>14</v>
      </c>
      <c r="I4" s="11" t="s">
        <v>16</v>
      </c>
      <c r="J4" s="12" t="s">
        <v>15</v>
      </c>
      <c r="K4" s="13" t="s">
        <v>17</v>
      </c>
    </row>
    <row r="5" spans="2:11" x14ac:dyDescent="0.15">
      <c r="B5" s="1" t="s">
        <v>1</v>
      </c>
      <c r="C5" s="1">
        <v>50</v>
      </c>
      <c r="D5" s="1">
        <f t="shared" ref="D5:D11" si="0">C5-F5</f>
        <v>42</v>
      </c>
      <c r="E5" s="9">
        <f t="shared" ref="E5:E11" si="1">D5/D$12</f>
        <v>2.3242944106253459E-2</v>
      </c>
      <c r="F5" s="1">
        <v>8</v>
      </c>
      <c r="G5" s="2">
        <f>F5/F$12</f>
        <v>4.145077720207254E-2</v>
      </c>
      <c r="H5" s="2">
        <f>F5/C5</f>
        <v>0.16</v>
      </c>
      <c r="I5" s="3">
        <f>LN(G5/E5)</f>
        <v>0.57850502508381052</v>
      </c>
      <c r="J5" s="3">
        <f t="shared" ref="J5:J11" si="2">E5-G5</f>
        <v>-1.8207833095819081E-2</v>
      </c>
      <c r="K5" s="4">
        <f>I5*J5*-1</f>
        <v>1.0533322941818654E-2</v>
      </c>
    </row>
    <row r="6" spans="2:11" x14ac:dyDescent="0.15">
      <c r="B6" s="1" t="s">
        <v>2</v>
      </c>
      <c r="C6" s="1">
        <v>200</v>
      </c>
      <c r="D6" s="1">
        <f t="shared" si="0"/>
        <v>152</v>
      </c>
      <c r="E6" s="9">
        <f>D6/D$12</f>
        <v>8.4117321527393471E-2</v>
      </c>
      <c r="F6" s="1">
        <v>48</v>
      </c>
      <c r="G6" s="2">
        <f t="shared" ref="G6:G11" si="3">F6/F$12</f>
        <v>0.24870466321243523</v>
      </c>
      <c r="H6" s="2">
        <f t="shared" ref="H6:H11" si="4">F6/C6</f>
        <v>0.24</v>
      </c>
      <c r="I6" s="3">
        <f t="shared" ref="I6:I11" si="5">LN(G6/E6)</f>
        <v>1.0840535917489573</v>
      </c>
      <c r="J6" s="3">
        <f t="shared" si="2"/>
        <v>-0.16458734168504174</v>
      </c>
      <c r="K6" s="4">
        <f t="shared" ref="K6:K11" si="6">I6*J6*-1</f>
        <v>0.17842149891008238</v>
      </c>
    </row>
    <row r="7" spans="2:11" x14ac:dyDescent="0.15">
      <c r="B7" s="1" t="s">
        <v>3</v>
      </c>
      <c r="C7" s="1">
        <v>300</v>
      </c>
      <c r="D7" s="1">
        <f t="shared" si="0"/>
        <v>246</v>
      </c>
      <c r="E7" s="9">
        <f>D7/D$12</f>
        <v>0.13613724405091313</v>
      </c>
      <c r="F7" s="1">
        <v>54</v>
      </c>
      <c r="G7" s="2">
        <f t="shared" si="3"/>
        <v>0.27979274611398963</v>
      </c>
      <c r="H7" s="2">
        <f t="shared" si="4"/>
        <v>0.18</v>
      </c>
      <c r="I7" s="3">
        <f t="shared" si="5"/>
        <v>0.72038561231925435</v>
      </c>
      <c r="J7" s="3">
        <f t="shared" si="2"/>
        <v>-0.14365550206307651</v>
      </c>
      <c r="K7" s="4">
        <f t="shared" si="6"/>
        <v>0.10348735681673928</v>
      </c>
    </row>
    <row r="8" spans="2:11" ht="14.25" x14ac:dyDescent="0.15">
      <c r="B8" s="1" t="s">
        <v>4</v>
      </c>
      <c r="C8" s="1">
        <v>450</v>
      </c>
      <c r="D8" s="14">
        <f t="shared" si="0"/>
        <v>406</v>
      </c>
      <c r="E8" s="15">
        <f>D8/D$12</f>
        <v>0.22468179302711677</v>
      </c>
      <c r="F8" s="14">
        <v>44</v>
      </c>
      <c r="G8" s="16">
        <f t="shared" si="3"/>
        <v>0.22797927461139897</v>
      </c>
      <c r="H8" s="16">
        <f t="shared" si="4"/>
        <v>9.7777777777777783E-2</v>
      </c>
      <c r="I8" s="17">
        <f t="shared" si="5"/>
        <v>1.4569576003871369E-2</v>
      </c>
      <c r="J8" s="17">
        <f t="shared" si="2"/>
        <v>-3.297481584282197E-3</v>
      </c>
      <c r="K8" s="18">
        <f t="shared" si="6"/>
        <v>4.8042908563565642E-5</v>
      </c>
    </row>
    <row r="9" spans="2:11" x14ac:dyDescent="0.15">
      <c r="B9" s="1" t="s">
        <v>5</v>
      </c>
      <c r="C9" s="1">
        <v>500</v>
      </c>
      <c r="D9" s="1">
        <f t="shared" si="0"/>
        <v>475</v>
      </c>
      <c r="E9" s="9">
        <f t="shared" si="1"/>
        <v>0.2628666297731046</v>
      </c>
      <c r="F9" s="1">
        <v>25</v>
      </c>
      <c r="G9" s="2">
        <f t="shared" si="3"/>
        <v>0.12953367875647667</v>
      </c>
      <c r="H9" s="2">
        <f t="shared" si="4"/>
        <v>0.05</v>
      </c>
      <c r="I9" s="3">
        <f t="shared" si="5"/>
        <v>-0.70770587747909763</v>
      </c>
      <c r="J9" s="3">
        <f t="shared" si="2"/>
        <v>0.13333295101662793</v>
      </c>
      <c r="K9" s="4">
        <f t="shared" si="6"/>
        <v>9.4360513096100204E-2</v>
      </c>
    </row>
    <row r="10" spans="2:11" x14ac:dyDescent="0.15">
      <c r="B10" s="1" t="s">
        <v>6</v>
      </c>
      <c r="C10" s="1">
        <v>350</v>
      </c>
      <c r="D10" s="1">
        <f t="shared" si="0"/>
        <v>339</v>
      </c>
      <c r="E10" s="9">
        <f t="shared" si="1"/>
        <v>0.18760376314333149</v>
      </c>
      <c r="F10" s="1">
        <v>11</v>
      </c>
      <c r="G10" s="2">
        <f t="shared" si="3"/>
        <v>5.6994818652849742E-2</v>
      </c>
      <c r="H10" s="2">
        <f t="shared" si="4"/>
        <v>3.1428571428571431E-2</v>
      </c>
      <c r="I10" s="3">
        <f t="shared" si="5"/>
        <v>-1.1913717328947369</v>
      </c>
      <c r="J10" s="3">
        <f t="shared" si="2"/>
        <v>0.13060894449048174</v>
      </c>
      <c r="K10" s="4">
        <f t="shared" si="6"/>
        <v>0.15560380452917774</v>
      </c>
    </row>
    <row r="11" spans="2:11" x14ac:dyDescent="0.15">
      <c r="B11" s="1" t="s">
        <v>7</v>
      </c>
      <c r="C11" s="1">
        <v>150</v>
      </c>
      <c r="D11" s="1">
        <f t="shared" si="0"/>
        <v>147</v>
      </c>
      <c r="E11" s="9">
        <f t="shared" si="1"/>
        <v>8.1350304371887103E-2</v>
      </c>
      <c r="F11" s="1">
        <v>3</v>
      </c>
      <c r="G11" s="2">
        <f t="shared" si="3"/>
        <v>1.5544041450777202E-2</v>
      </c>
      <c r="H11" s="2">
        <f t="shared" si="4"/>
        <v>0.02</v>
      </c>
      <c r="I11" s="3">
        <f t="shared" si="5"/>
        <v>-1.6550871964232836</v>
      </c>
      <c r="J11" s="3">
        <f t="shared" si="2"/>
        <v>6.5806262921109901E-2</v>
      </c>
      <c r="K11" s="4">
        <f t="shared" si="6"/>
        <v>0.10891510320519326</v>
      </c>
    </row>
    <row r="12" spans="2:11" x14ac:dyDescent="0.15">
      <c r="B12" s="6" t="s">
        <v>18</v>
      </c>
      <c r="C12" s="6">
        <f>SUM(C5:C11)</f>
        <v>2000</v>
      </c>
      <c r="D12" s="6">
        <f>SUM(D5:D11)</f>
        <v>1807</v>
      </c>
      <c r="E12" s="8"/>
      <c r="F12" s="6">
        <f>SUM(F5:F11)</f>
        <v>193</v>
      </c>
      <c r="G12" s="8"/>
      <c r="H12" s="7"/>
      <c r="I12" s="8"/>
      <c r="J12" s="7" t="s">
        <v>0</v>
      </c>
      <c r="K12" s="5">
        <f>SUM(K5:K11)</f>
        <v>0.65136964240767514</v>
      </c>
    </row>
  </sheetData>
  <phoneticPr fontId="5"/>
  <pageMargins left="0.25" right="0.25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WOE &amp; IV - Age Group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Roopam Upadhyay</dc:creator>
  <cp:lastModifiedBy>Masaki_Machioka</cp:lastModifiedBy>
  <cp:lastPrinted>2018-11-16T02:35:01Z</cp:lastPrinted>
  <dcterms:created xsi:type="dcterms:W3CDTF">2016-08-12T05:48:50Z</dcterms:created>
  <dcterms:modified xsi:type="dcterms:W3CDTF">2018-11-16T02:45:39Z</dcterms:modified>
</cp:coreProperties>
</file>